
<file path=[Content_Types].xml><?xml version="1.0" encoding="utf-8"?>
<Types xmlns="http://schemas.openxmlformats.org/package/2006/content-types">
  <Default ContentType="application/xml" Extension="xml"/>
  <Default ContentType="image/png" Extension="png"/>
  <Default ContentType="application/vnd.openxmlformats-package.relationships+xml" Extension="rels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0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6.xml"/>
  <Override ContentType="application/vnd.openxmlformats-officedocument.spreadsheetml.worksheet+xml" PartName="/xl/worksheets/sheet9.xml"/>
  <Override ContentType="application/vnd.openxmlformats-officedocument.spreadsheetml.worksheet+xml" PartName="/xl/worksheets/sheet8.xml"/>
  <Override ContentType="application/vnd.openxmlformats-officedocument.spreadsheetml.worksheet+xml" PartName="/xl/worksheets/sheet7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10.xml"/>
  <Override ContentType="application/vnd.openxmlformats-officedocument.drawing+xml" PartName="/xl/drawings/drawing9.xml"/>
  <Override ContentType="application/vnd.openxmlformats-officedocument.drawing+xml" PartName="/xl/drawings/drawing8.xml"/>
  <Override ContentType="application/vnd.openxmlformats-officedocument.drawing+xml" PartName="/xl/drawings/drawing3.xml"/>
  <Override ContentType="application/vnd.openxmlformats-officedocument.drawing+xml" PartName="/xl/drawings/drawing6.xml"/>
  <Override ContentType="application/vnd.openxmlformats-officedocument.drawing+xml" PartName="/xl/drawings/drawing5.xml"/>
  <Override ContentType="application/vnd.openxmlformats-officedocument.drawing+xml" PartName="/xl/drawings/drawing1.xml"/>
  <Override ContentType="application/vnd.openxmlformats-officedocument.drawing+xml" PartName="/xl/drawings/drawing7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hidden" name="Youtube creator" sheetId="1" r:id="rId4"/>
    <sheet state="hidden" name="Social media " sheetId="2" r:id="rId5"/>
    <sheet state="hidden" name="Social media creator" sheetId="3" r:id="rId6"/>
    <sheet state="visible" name="Instructions for use" sheetId="4" r:id="rId7"/>
    <sheet state="visible" name="Main" sheetId="5" r:id="rId8"/>
    <sheet state="visible" name="Phone number" sheetId="6" r:id="rId9"/>
    <sheet state="hidden" name="Instagram " sheetId="7" r:id="rId10"/>
    <sheet state="hidden" name="Youtube big picture" sheetId="8" r:id="rId11"/>
    <sheet state="hidden" name="Facebook" sheetId="9" r:id="rId12"/>
    <sheet state="hidden" name="Tik tok" sheetId="10" r:id="rId13"/>
  </sheets>
  <definedNames>
    <definedName hidden="1" localSheetId="4" name="_xlnm._FilterDatabase">Main!$A$2:$L$1831</definedName>
  </definedNames>
  <calcPr/>
</workbook>
</file>

<file path=xl/sharedStrings.xml><?xml version="1.0" encoding="utf-8"?>
<sst xmlns="http://schemas.openxmlformats.org/spreadsheetml/2006/main" count="14732" uniqueCount="2589">
  <si>
    <t>Creator name</t>
  </si>
  <si>
    <t>Description</t>
  </si>
  <si>
    <t xml:space="preserve">Channel </t>
  </si>
  <si>
    <t>Category</t>
  </si>
  <si>
    <t xml:space="preserve">Contact </t>
  </si>
  <si>
    <t>Youtube</t>
  </si>
  <si>
    <t xml:space="preserve">Facebook </t>
  </si>
  <si>
    <t xml:space="preserve">Instagram </t>
  </si>
  <si>
    <t xml:space="preserve">Tiktok </t>
  </si>
  <si>
    <t>Phone number</t>
  </si>
  <si>
    <t xml:space="preserve">Mail </t>
  </si>
  <si>
    <t xml:space="preserve">Sanjsuren Khurleekhuu </t>
  </si>
  <si>
    <t>Podcast</t>
  </si>
  <si>
    <t>Influencer name</t>
  </si>
  <si>
    <t>Creator</t>
  </si>
  <si>
    <t>Channel /k/</t>
  </si>
  <si>
    <t>Дата - д тавигдсан шаардалага:</t>
  </si>
  <si>
    <t>Instagram, Facebook, Youtube, Tik Tok гэсэн 4 платформ дээр давхардсан 1858 хүн байгаа</t>
  </si>
  <si>
    <t xml:space="preserve">Сүүлийн нэг жилд контент хийсэн </t>
  </si>
  <si>
    <t xml:space="preserve">10,000 дээш дагагчтай байх </t>
  </si>
  <si>
    <t xml:space="preserve">Сошиал хаягийг линкийн хавсаргаж оруулсан </t>
  </si>
  <si>
    <t>Үндсэн 7 категориуд /Influencer, Content creator. Youtube, Craft artist, Artist, Media, Channel/</t>
  </si>
  <si>
    <r>
      <rPr>
        <rFont val="Times New Roman"/>
        <b/>
        <color rgb="FF000000"/>
        <sz val="13.0"/>
      </rPr>
      <t>Үндсэн категори дотроо</t>
    </r>
    <r>
      <rPr>
        <rFont val="Times New Roman"/>
        <color rgb="FF000000"/>
        <sz val="13.0"/>
      </rPr>
      <t xml:space="preserve"> /Stream, Education, Beauty, Food, Fitness &amp; Health, Entrepreneurship, Fashion, Actor, Comedian, Sport, Dancer, Art, Movie, Tarot, Lifestyle, Astrology, Meme, Talk &amp; Show, Comic &amp; Cartoon, Financial, Traveler, Streetsyle, Podcast, Entertainment, News, Hip Hop, Pop, Rock, Magazine, Journalist, Model, Science, Writer, Kids, Motivation, Tattoo, Mudican, Photographer, Book, Song, Author, Psychologist, Clothes, Tech</t>
    </r>
  </si>
  <si>
    <t>Хэрхэн шүүлтүүр ашиглах вэ?</t>
  </si>
  <si>
    <t>Хэрхэн хурдан хүний мэдээлэл хайх вэ?</t>
  </si>
  <si>
    <t xml:space="preserve">Хүмүүсийг их дагагчаас нь бага дагагч руу шүүлтүүр дэх
</t>
  </si>
  <si>
    <t>Категорийг нь шүүлтүүрдэхдээ дарж ороод хүссэн категорио идэвхжүүлэн сонгоно</t>
  </si>
  <si>
    <r>
      <rPr>
        <rFont val="Arial"/>
        <b/>
        <color theme="1"/>
        <sz val="12.0"/>
      </rPr>
      <t>Sort Z to A</t>
    </r>
    <r>
      <rPr>
        <rFont val="Arial"/>
        <color theme="1"/>
        <sz val="12.0"/>
      </rPr>
      <t xml:space="preserve"> -г дарвал ихээс нь бага руу.                                            </t>
    </r>
    <r>
      <rPr>
        <rFont val="Arial"/>
        <b/>
        <color theme="1"/>
        <sz val="12.0"/>
      </rPr>
      <t>Sort  A to Z</t>
    </r>
    <r>
      <rPr>
        <rFont val="Arial"/>
        <color theme="1"/>
        <sz val="12.0"/>
      </rPr>
      <t xml:space="preserve"> 2 г дарвал багаас нь их рүү үр дүн нь гарж ирнэ</t>
    </r>
  </si>
  <si>
    <t>Шүүлтүүр ашиглан харахыг хүссэн платформыг сонгож ОК дарснаар үр дүн гарж ирнэ</t>
  </si>
  <si>
    <r>
      <rPr>
        <rFont val="Arial"/>
        <b/>
        <color rgb="FF0000FF"/>
        <sz val="12.0"/>
      </rPr>
      <t>Marketing icloud:</t>
    </r>
    <r>
      <rPr>
        <rFont val="Arial"/>
        <b/>
        <color theme="1"/>
        <sz val="12.0"/>
      </rPr>
      <t xml:space="preserve"> Influencer, creators, channels data 
</t>
    </r>
    <r>
      <rPr>
        <rFont val="Arial"/>
        <b val="0"/>
        <color rgb="FF999999"/>
        <sz val="10.0"/>
      </rPr>
      <t>(2024/12/20 байдлаар)</t>
    </r>
  </si>
  <si>
    <t>12/?</t>
  </si>
  <si>
    <t>Нийт өгөгдлийн тоо</t>
  </si>
  <si>
    <t>username</t>
  </si>
  <si>
    <t>contact</t>
  </si>
  <si>
    <t xml:space="preserve">followers ( k ) </t>
  </si>
  <si>
    <t>LEFT</t>
  </si>
  <si>
    <t>RIGHT</t>
  </si>
  <si>
    <t xml:space="preserve">Number mun u </t>
  </si>
  <si>
    <t>10 - 25k</t>
  </si>
  <si>
    <t xml:space="preserve">Followers Number ( K ) </t>
  </si>
  <si>
    <t xml:space="preserve">channel </t>
  </si>
  <si>
    <t>customer</t>
  </si>
  <si>
    <t>Nomin.chinbat</t>
  </si>
  <si>
    <t>Instagram</t>
  </si>
  <si>
    <t>Influencer</t>
  </si>
  <si>
    <t>Financial</t>
  </si>
  <si>
    <t>99,9</t>
  </si>
  <si>
    <t>tsasory</t>
  </si>
  <si>
    <t>Actor</t>
  </si>
  <si>
    <t>Actors</t>
  </si>
  <si>
    <t>99,7</t>
  </si>
  <si>
    <t>Facebook</t>
  </si>
  <si>
    <t>svrenn</t>
  </si>
  <si>
    <t>Lifestyle</t>
  </si>
  <si>
    <t>Blogger</t>
  </si>
  <si>
    <t>99,6</t>
  </si>
  <si>
    <t>Tik Tok</t>
  </si>
  <si>
    <t>ezenmunkhganbat</t>
  </si>
  <si>
    <t>enku.eku</t>
  </si>
  <si>
    <t>Model</t>
  </si>
  <si>
    <t>Artist</t>
  </si>
  <si>
    <t>98,5</t>
  </si>
  <si>
    <t xml:space="preserve">Total </t>
  </si>
  <si>
    <t>ghongoroo</t>
  </si>
  <si>
    <t>98,1</t>
  </si>
  <si>
    <t>nomun.rb</t>
  </si>
  <si>
    <t>97,8</t>
  </si>
  <si>
    <t>Otgontuya_1013</t>
  </si>
  <si>
    <t>97,7</t>
  </si>
  <si>
    <t>barsaaox</t>
  </si>
  <si>
    <t>photographer</t>
  </si>
  <si>
    <t>Entrepreneur</t>
  </si>
  <si>
    <t>96,9</t>
  </si>
  <si>
    <t>zorigtsoyl</t>
  </si>
  <si>
    <t>Pop</t>
  </si>
  <si>
    <t>96,6</t>
  </si>
  <si>
    <t>nurkaa_n</t>
  </si>
  <si>
    <t>95,8</t>
  </si>
  <si>
    <t>Kaizeneo</t>
  </si>
  <si>
    <t>Dancer</t>
  </si>
  <si>
    <t>95,6</t>
  </si>
  <si>
    <t>anymo__</t>
  </si>
  <si>
    <t>94,8</t>
  </si>
  <si>
    <t>sodoocomedian</t>
  </si>
  <si>
    <t>Comedian</t>
  </si>
  <si>
    <t>meiko_inari</t>
  </si>
  <si>
    <t>Content creator</t>
  </si>
  <si>
    <t>Entertainment</t>
  </si>
  <si>
    <t>Digital creator</t>
  </si>
  <si>
    <t>94,3</t>
  </si>
  <si>
    <t>maralod93</t>
  </si>
  <si>
    <t>93,4</t>
  </si>
  <si>
    <t>anu_3girls</t>
  </si>
  <si>
    <t>vjinssi</t>
  </si>
  <si>
    <t>93,1</t>
  </si>
  <si>
    <t>marlanyamdorj</t>
  </si>
  <si>
    <t>Monkoo_mc</t>
  </si>
  <si>
    <t>Entrepreneurship</t>
  </si>
  <si>
    <t>92,2</t>
  </si>
  <si>
    <t>Nemy.club</t>
  </si>
  <si>
    <t>Education</t>
  </si>
  <si>
    <t>91,4</t>
  </si>
  <si>
    <t>samdaaa_</t>
  </si>
  <si>
    <t>91,2</t>
  </si>
  <si>
    <t>amrashk</t>
  </si>
  <si>
    <t>88003277 !</t>
  </si>
  <si>
    <t>with.naba_plus</t>
  </si>
  <si>
    <t>Youtuber</t>
  </si>
  <si>
    <t>Song</t>
  </si>
  <si>
    <t>Audio channel</t>
  </si>
  <si>
    <t>haluunmaruujin</t>
  </si>
  <si>
    <t>90,3</t>
  </si>
  <si>
    <t>abh_grace</t>
  </si>
  <si>
    <t>jay.area11</t>
  </si>
  <si>
    <t>89,6</t>
  </si>
  <si>
    <t>davaidasha</t>
  </si>
  <si>
    <t>Bataa_actor</t>
  </si>
  <si>
    <t>89,5</t>
  </si>
  <si>
    <t xml:space="preserve">Xugjim </t>
  </si>
  <si>
    <t>Channel</t>
  </si>
  <si>
    <t>Music</t>
  </si>
  <si>
    <t>89,3</t>
  </si>
  <si>
    <t>young.mo.g</t>
  </si>
  <si>
    <t>89,1</t>
  </si>
  <si>
    <t>ukaniii</t>
  </si>
  <si>
    <t>Battur Batsuuri</t>
  </si>
  <si>
    <t>Sport</t>
  </si>
  <si>
    <t>88,8</t>
  </si>
  <si>
    <t>Jason</t>
  </si>
  <si>
    <t>88,7</t>
  </si>
  <si>
    <t>minomin0207</t>
  </si>
  <si>
    <t>87,5</t>
  </si>
  <si>
    <t>Heybulgaa</t>
  </si>
  <si>
    <t>87,4</t>
  </si>
  <si>
    <t>aminerdene1203</t>
  </si>
  <si>
    <t>86,3</t>
  </si>
  <si>
    <t>xaliukaganzorig</t>
  </si>
  <si>
    <t>anir_iia</t>
  </si>
  <si>
    <t>Content creators</t>
  </si>
  <si>
    <t>85,7</t>
  </si>
  <si>
    <t>Ariunoyun</t>
  </si>
  <si>
    <t>85,5</t>
  </si>
  <si>
    <t>rubyslvtr</t>
  </si>
  <si>
    <t>anuka0429</t>
  </si>
  <si>
    <t>85,2</t>
  </si>
  <si>
    <t>hulanamgln</t>
  </si>
  <si>
    <t>84,9</t>
  </si>
  <si>
    <t>beree_bub</t>
  </si>
  <si>
    <t>84,7</t>
  </si>
  <si>
    <t>cyborg.mn</t>
  </si>
  <si>
    <t>84,6</t>
  </si>
  <si>
    <t>rustem_0425</t>
  </si>
  <si>
    <t>84,5</t>
  </si>
  <si>
    <t>idermaa</t>
  </si>
  <si>
    <t>84,1</t>
  </si>
  <si>
    <t>soyoloo2018</t>
  </si>
  <si>
    <t>83,7</t>
  </si>
  <si>
    <t>tresas.foody</t>
  </si>
  <si>
    <t>Food</t>
  </si>
  <si>
    <t>82,7</t>
  </si>
  <si>
    <t xml:space="preserve">piaa.photography </t>
  </si>
  <si>
    <t>82,5</t>
  </si>
  <si>
    <t>buika_wasabies</t>
  </si>
  <si>
    <t>82,3</t>
  </si>
  <si>
    <t>innerforge_</t>
  </si>
  <si>
    <t>Motivation</t>
  </si>
  <si>
    <t>80,2</t>
  </si>
  <si>
    <t>uchralugi</t>
  </si>
  <si>
    <t>Journalist</t>
  </si>
  <si>
    <t>80,1</t>
  </si>
  <si>
    <t>niima</t>
  </si>
  <si>
    <t>Clothes</t>
  </si>
  <si>
    <t>79,9</t>
  </si>
  <si>
    <t>urangoo_altangerel</t>
  </si>
  <si>
    <t>khulangoo.jambalsuren</t>
  </si>
  <si>
    <t>jamia_kun</t>
  </si>
  <si>
    <t>78,7</t>
  </si>
  <si>
    <t>ardiin_bagsh</t>
  </si>
  <si>
    <t>biggiezzz__</t>
  </si>
  <si>
    <t>77,7</t>
  </si>
  <si>
    <t>sirenes.kitchen</t>
  </si>
  <si>
    <t>77,6</t>
  </si>
  <si>
    <t>anuka_wasabies</t>
  </si>
  <si>
    <t>77,5</t>
  </si>
  <si>
    <t>ariuta_ria</t>
  </si>
  <si>
    <t>77,4</t>
  </si>
  <si>
    <t>Uchralivy</t>
  </si>
  <si>
    <t>76,4</t>
  </si>
  <si>
    <t>oyungerelmash</t>
  </si>
  <si>
    <t>76,3</t>
  </si>
  <si>
    <t>Lueursanchirmaa</t>
  </si>
  <si>
    <t>officialmrsm</t>
  </si>
  <si>
    <t>88880626 !</t>
  </si>
  <si>
    <t>76,2</t>
  </si>
  <si>
    <t>Amina_enkhtur</t>
  </si>
  <si>
    <t>psychologist</t>
  </si>
  <si>
    <t>75,8</t>
  </si>
  <si>
    <t>lawyer_tuguldur</t>
  </si>
  <si>
    <t>75,4</t>
  </si>
  <si>
    <t>temuulenbatts</t>
  </si>
  <si>
    <t>billxmas</t>
  </si>
  <si>
    <t>75,1</t>
  </si>
  <si>
    <t>tsendy_hero</t>
  </si>
  <si>
    <t>74,8</t>
  </si>
  <si>
    <t>ennaraka</t>
  </si>
  <si>
    <t>thekane</t>
  </si>
  <si>
    <t>74,4</t>
  </si>
  <si>
    <t>temka.mn</t>
  </si>
  <si>
    <t>Tech</t>
  </si>
  <si>
    <t>74,3</t>
  </si>
  <si>
    <t>Nymka_ganbat</t>
  </si>
  <si>
    <t>74,1</t>
  </si>
  <si>
    <t>uulkee_</t>
  </si>
  <si>
    <t>73,9</t>
  </si>
  <si>
    <t>khunananana</t>
  </si>
  <si>
    <t>73,8</t>
  </si>
  <si>
    <t>byambaa_dance</t>
  </si>
  <si>
    <t>73,7</t>
  </si>
  <si>
    <t>araeteq</t>
  </si>
  <si>
    <t>72,7</t>
  </si>
  <si>
    <t>Nunamodels</t>
  </si>
  <si>
    <t>72,4</t>
  </si>
  <si>
    <t>Pandayo___</t>
  </si>
  <si>
    <t>oyu.batsaikhan</t>
  </si>
  <si>
    <t>72,1</t>
  </si>
  <si>
    <t>tugstsogt</t>
  </si>
  <si>
    <t>71,9</t>
  </si>
  <si>
    <t>saruul</t>
  </si>
  <si>
    <t>71,7</t>
  </si>
  <si>
    <t>Sogoonoo_o</t>
  </si>
  <si>
    <t>Tamirmadsuey</t>
  </si>
  <si>
    <t>71,1</t>
  </si>
  <si>
    <t>tururifyifi</t>
  </si>
  <si>
    <t>70,9</t>
  </si>
  <si>
    <t>pinkonoo</t>
  </si>
  <si>
    <t>70,4</t>
  </si>
  <si>
    <t>aarii_smx</t>
  </si>
  <si>
    <t>69,4</t>
  </si>
  <si>
    <t>meridagiin_eej</t>
  </si>
  <si>
    <t>idhuu_idii</t>
  </si>
  <si>
    <t>88887855 !</t>
  </si>
  <si>
    <t>68,8</t>
  </si>
  <si>
    <t>mongalkhan_merch</t>
  </si>
  <si>
    <t>Homemade</t>
  </si>
  <si>
    <t>68,3</t>
  </si>
  <si>
    <t>purevdulam_</t>
  </si>
  <si>
    <t>68,1</t>
  </si>
  <si>
    <t>morningtemmy</t>
  </si>
  <si>
    <t>67,9</t>
  </si>
  <si>
    <t>wolfizmmuzik</t>
  </si>
  <si>
    <t>67,8</t>
  </si>
  <si>
    <t>Yalgun.b</t>
  </si>
  <si>
    <t>Fashion</t>
  </si>
  <si>
    <t>67,5</t>
  </si>
  <si>
    <t>Ambuulaiselenge</t>
  </si>
  <si>
    <t>67,4</t>
  </si>
  <si>
    <t>sanjaadroj</t>
  </si>
  <si>
    <t>madinaaaa_e</t>
  </si>
  <si>
    <t>99805587 !</t>
  </si>
  <si>
    <t>67,3</t>
  </si>
  <si>
    <t>Tugu_kh</t>
  </si>
  <si>
    <t>Fitness &amp; Health</t>
  </si>
  <si>
    <t>Health/Beauty</t>
  </si>
  <si>
    <t>66,7</t>
  </si>
  <si>
    <t>George_tcity</t>
  </si>
  <si>
    <t>Media</t>
  </si>
  <si>
    <t>haliun_baasanjav</t>
  </si>
  <si>
    <t>66,5</t>
  </si>
  <si>
    <t>O.g_darksport</t>
  </si>
  <si>
    <t>Fitness</t>
  </si>
  <si>
    <t>66,3</t>
  </si>
  <si>
    <t>malenkayastrana</t>
  </si>
  <si>
    <t>65,9</t>
  </si>
  <si>
    <t>Zoljapgal</t>
  </si>
  <si>
    <t>65,5</t>
  </si>
  <si>
    <t>misheelteats</t>
  </si>
  <si>
    <t>65,2</t>
  </si>
  <si>
    <t>cami_chamia</t>
  </si>
  <si>
    <t>64,4</t>
  </si>
  <si>
    <t>nomndrj</t>
  </si>
  <si>
    <t>80046002 !</t>
  </si>
  <si>
    <t>64,3</t>
  </si>
  <si>
    <t>ukanii</t>
  </si>
  <si>
    <t>63,9</t>
  </si>
  <si>
    <t>Zy_azz</t>
  </si>
  <si>
    <t>63,7</t>
  </si>
  <si>
    <t>tomkoluna</t>
  </si>
  <si>
    <t>63,6</t>
  </si>
  <si>
    <t>Anuharchu</t>
  </si>
  <si>
    <t>63,2</t>
  </si>
  <si>
    <t>baatarscc</t>
  </si>
  <si>
    <t>Movie</t>
  </si>
  <si>
    <t>62,9</t>
  </si>
  <si>
    <t>Ohiimaa</t>
  </si>
  <si>
    <t>62,6</t>
  </si>
  <si>
    <t>ujneeeeee</t>
  </si>
  <si>
    <t>62,5</t>
  </si>
  <si>
    <t>jaanch99</t>
  </si>
  <si>
    <t>62,4</t>
  </si>
  <si>
    <t>temu.px</t>
  </si>
  <si>
    <t>mkeygoo</t>
  </si>
  <si>
    <t>61,8</t>
  </si>
  <si>
    <t>amaraaliberty</t>
  </si>
  <si>
    <t>manduulero</t>
  </si>
  <si>
    <t>61,2</t>
  </si>
  <si>
    <t>psychologist.khulan</t>
  </si>
  <si>
    <t>60,7</t>
  </si>
  <si>
    <t>mynameisxaliun</t>
  </si>
  <si>
    <t>60,1</t>
  </si>
  <si>
    <t>onoko_tergel</t>
  </si>
  <si>
    <t>Баярсайхан Орхонбаяр</t>
  </si>
  <si>
    <t>59,9</t>
  </si>
  <si>
    <t>azzaya.azi</t>
  </si>
  <si>
    <t>59,3</t>
  </si>
  <si>
    <t>xlury_</t>
  </si>
  <si>
    <t>otgoo_kiro</t>
  </si>
  <si>
    <t>89966932 !</t>
  </si>
  <si>
    <t>586,6</t>
  </si>
  <si>
    <t>orgilmaa_coach</t>
  </si>
  <si>
    <t>58,7</t>
  </si>
  <si>
    <t>annuir_anar</t>
  </si>
  <si>
    <t>zayaahan</t>
  </si>
  <si>
    <t>khongor_gankhuyag</t>
  </si>
  <si>
    <t>58,4</t>
  </si>
  <si>
    <t>apex0527</t>
  </si>
  <si>
    <t>58,1</t>
  </si>
  <si>
    <t>anuu_________ka</t>
  </si>
  <si>
    <t>ponyovjee</t>
  </si>
  <si>
    <t>99826476 !</t>
  </si>
  <si>
    <t>576,7</t>
  </si>
  <si>
    <t>uyanga.2009</t>
  </si>
  <si>
    <t>57,9</t>
  </si>
  <si>
    <t xml:space="preserve">Ganbaatar Ice </t>
  </si>
  <si>
    <t>Content Creator</t>
  </si>
  <si>
    <t>saryuna_balzhinimaeva</t>
  </si>
  <si>
    <t>57,6</t>
  </si>
  <si>
    <t>onhuushh</t>
  </si>
  <si>
    <t>57,5</t>
  </si>
  <si>
    <t>khuluukk</t>
  </si>
  <si>
    <t>tamihonmono</t>
  </si>
  <si>
    <t>57,4</t>
  </si>
  <si>
    <t>srnsvd</t>
  </si>
  <si>
    <t>57,1</t>
  </si>
  <si>
    <t>Buyanaa.art</t>
  </si>
  <si>
    <t>Art</t>
  </si>
  <si>
    <t>56,8</t>
  </si>
  <si>
    <t>gulee_nurtwodream</t>
  </si>
  <si>
    <t>jenny_lifecoach</t>
  </si>
  <si>
    <t>55,7</t>
  </si>
  <si>
    <t>khongorzullll_</t>
  </si>
  <si>
    <t>zaya__nz</t>
  </si>
  <si>
    <t>55,6</t>
  </si>
  <si>
    <t>barsaabatbold</t>
  </si>
  <si>
    <t>55,5</t>
  </si>
  <si>
    <t>Ganchu_fantastic</t>
  </si>
  <si>
    <t>55,3</t>
  </si>
  <si>
    <t>xx_uranzvv_milfie_xx</t>
  </si>
  <si>
    <t>tsekuzge</t>
  </si>
  <si>
    <t>djey___</t>
  </si>
  <si>
    <t>Ordology</t>
  </si>
  <si>
    <t>Astrology</t>
  </si>
  <si>
    <t xml:space="preserve">Astrology </t>
  </si>
  <si>
    <t>55,2</t>
  </si>
  <si>
    <t>Okod</t>
  </si>
  <si>
    <t>writer</t>
  </si>
  <si>
    <t>Poetry</t>
  </si>
  <si>
    <t>Sonikaa_a</t>
  </si>
  <si>
    <t>55,1</t>
  </si>
  <si>
    <t>itsdondior</t>
  </si>
  <si>
    <t>54,6</t>
  </si>
  <si>
    <t>occhiroo</t>
  </si>
  <si>
    <t>Traveler</t>
  </si>
  <si>
    <t>setgeltuwshin</t>
  </si>
  <si>
    <t>54,4</t>
  </si>
  <si>
    <t>akibomm</t>
  </si>
  <si>
    <t>99053081 !</t>
  </si>
  <si>
    <t>54,3</t>
  </si>
  <si>
    <t>daniel.eunoia</t>
  </si>
  <si>
    <t>54,1</t>
  </si>
  <si>
    <t>anudari_daarya</t>
  </si>
  <si>
    <t>Musican</t>
  </si>
  <si>
    <t>53,9</t>
  </si>
  <si>
    <t>mglradiolive</t>
  </si>
  <si>
    <t>Podcast, Radio</t>
  </si>
  <si>
    <t>53,7</t>
  </si>
  <si>
    <t>uugiinaaaaaaaa</t>
  </si>
  <si>
    <t>53,5</t>
  </si>
  <si>
    <t>amur_lhagva</t>
  </si>
  <si>
    <t>53,4</t>
  </si>
  <si>
    <t>280.uyanga</t>
  </si>
  <si>
    <t>ariun.anna</t>
  </si>
  <si>
    <t>53,2</t>
  </si>
  <si>
    <t>yalalt_baatarkhuu</t>
  </si>
  <si>
    <t>Gantsogt Dashdavaa</t>
  </si>
  <si>
    <t>52,8</t>
  </si>
  <si>
    <t>Baama0808</t>
  </si>
  <si>
    <t>52,4</t>
  </si>
  <si>
    <t>minjee_1008</t>
  </si>
  <si>
    <t>52,3</t>
  </si>
  <si>
    <t>buusanchir</t>
  </si>
  <si>
    <t>52,2</t>
  </si>
  <si>
    <t>Vdshiin_shiwnee</t>
  </si>
  <si>
    <t>52,1</t>
  </si>
  <si>
    <t>undral.mnb</t>
  </si>
  <si>
    <t>51,6</t>
  </si>
  <si>
    <t>Erdenetsetseg.ts</t>
  </si>
  <si>
    <t>51,5</t>
  </si>
  <si>
    <t>navchaa17</t>
  </si>
  <si>
    <t>gannuukk</t>
  </si>
  <si>
    <t>jack jamka</t>
  </si>
  <si>
    <t>51,3</t>
  </si>
  <si>
    <t>ohmynandia</t>
  </si>
  <si>
    <t>Beauty</t>
  </si>
  <si>
    <t>moshi247_</t>
  </si>
  <si>
    <t>51,2</t>
  </si>
  <si>
    <t>51,1</t>
  </si>
  <si>
    <t>N.Sarultuya</t>
  </si>
  <si>
    <t>anir24z</t>
  </si>
  <si>
    <t>50,9</t>
  </si>
  <si>
    <t>goo____urangoo</t>
  </si>
  <si>
    <t>50,7</t>
  </si>
  <si>
    <t>miokicker</t>
  </si>
  <si>
    <t>Stream</t>
  </si>
  <si>
    <t>50,6</t>
  </si>
  <si>
    <t>anand.ider</t>
  </si>
  <si>
    <t>ponyoxxw</t>
  </si>
  <si>
    <t>munkhod_m</t>
  </si>
  <si>
    <t>50,5</t>
  </si>
  <si>
    <t>ganashd</t>
  </si>
  <si>
    <t>bulgan.bubu</t>
  </si>
  <si>
    <t>50,4</t>
  </si>
  <si>
    <t>mask_ganzo</t>
  </si>
  <si>
    <t>50,3</t>
  </si>
  <si>
    <t>Coco_batbuyan</t>
  </si>
  <si>
    <t>Songtionary</t>
  </si>
  <si>
    <t>49,9</t>
  </si>
  <si>
    <t>tsooooomoooooo</t>
  </si>
  <si>
    <t>iamduuliaaa</t>
  </si>
  <si>
    <t>49,8</t>
  </si>
  <si>
    <t>miozp</t>
  </si>
  <si>
    <t>49,7</t>
  </si>
  <si>
    <t>wavemina</t>
  </si>
  <si>
    <t>sequa_</t>
  </si>
  <si>
    <t>49,6</t>
  </si>
  <si>
    <t>tenuukasmom</t>
  </si>
  <si>
    <t>49,3</t>
  </si>
  <si>
    <t xml:space="preserve">Ennaky </t>
  </si>
  <si>
    <t>49,2</t>
  </si>
  <si>
    <t>dolgor_ganbat</t>
  </si>
  <si>
    <t>49,1</t>
  </si>
  <si>
    <t>jamiiaaa</t>
  </si>
  <si>
    <t>482,3</t>
  </si>
  <si>
    <t>namun_nona</t>
  </si>
  <si>
    <t>48,9</t>
  </si>
  <si>
    <t>oo4ko.meme</t>
  </si>
  <si>
    <t>48,8</t>
  </si>
  <si>
    <t>Ts.suvd</t>
  </si>
  <si>
    <t>iiiiimmmmuuuyyyy</t>
  </si>
  <si>
    <t>naralikeshealthy</t>
  </si>
  <si>
    <t>48,6</t>
  </si>
  <si>
    <t>Nomuyeru</t>
  </si>
  <si>
    <t>48,5</t>
  </si>
  <si>
    <t>uranusuya</t>
  </si>
  <si>
    <t>48,3</t>
  </si>
  <si>
    <t>solayoga</t>
  </si>
  <si>
    <t>48,2</t>
  </si>
  <si>
    <t>_darikona</t>
  </si>
  <si>
    <t>47,8</t>
  </si>
  <si>
    <t>bayarmagnai.magsarjalam</t>
  </si>
  <si>
    <t>47,6</t>
  </si>
  <si>
    <t>nomin_batja</t>
  </si>
  <si>
    <t>szsha_v</t>
  </si>
  <si>
    <t>80609369 !</t>
  </si>
  <si>
    <t>tsatsral_anjila</t>
  </si>
  <si>
    <t>47,3</t>
  </si>
  <si>
    <t>byambaahu</t>
  </si>
  <si>
    <t>47,1</t>
  </si>
  <si>
    <t>MF tv</t>
  </si>
  <si>
    <t>463,5</t>
  </si>
  <si>
    <t>amienee</t>
  </si>
  <si>
    <t>46,8</t>
  </si>
  <si>
    <t>sukh_bt</t>
  </si>
  <si>
    <t>46,7</t>
  </si>
  <si>
    <t>dashbaljid_dashka</t>
  </si>
  <si>
    <t>46,1</t>
  </si>
  <si>
    <t>xuurtsag</t>
  </si>
  <si>
    <t>uynga280</t>
  </si>
  <si>
    <t>451,6</t>
  </si>
  <si>
    <t>khaliunaa_singer</t>
  </si>
  <si>
    <t>45,8</t>
  </si>
  <si>
    <t>together_overlay_</t>
  </si>
  <si>
    <t>hotolsar</t>
  </si>
  <si>
    <t>45,7</t>
  </si>
  <si>
    <t>Bigukage</t>
  </si>
  <si>
    <t>45,6</t>
  </si>
  <si>
    <t>Gantulga0412</t>
  </si>
  <si>
    <t>45,3</t>
  </si>
  <si>
    <t>djgezeg</t>
  </si>
  <si>
    <t>44,9</t>
  </si>
  <si>
    <t>Ganaa__b</t>
  </si>
  <si>
    <t>44,8</t>
  </si>
  <si>
    <t>xy1an__</t>
  </si>
  <si>
    <t>44,5</t>
  </si>
  <si>
    <t>ctsstreams</t>
  </si>
  <si>
    <t>99589988 !</t>
  </si>
  <si>
    <t>44,2</t>
  </si>
  <si>
    <t>enkhluunchik</t>
  </si>
  <si>
    <t>tengicc</t>
  </si>
  <si>
    <t>437,1</t>
  </si>
  <si>
    <t>Dashalulu</t>
  </si>
  <si>
    <t>43,5</t>
  </si>
  <si>
    <t>uuduustagram</t>
  </si>
  <si>
    <t>43,3</t>
  </si>
  <si>
    <t>molganaa</t>
  </si>
  <si>
    <t>43,2</t>
  </si>
  <si>
    <t>undrrly</t>
  </si>
  <si>
    <t>420,6</t>
  </si>
  <si>
    <t xml:space="preserve">Ongots </t>
  </si>
  <si>
    <t>42,9</t>
  </si>
  <si>
    <t>ninjinthengineer</t>
  </si>
  <si>
    <t>42,8</t>
  </si>
  <si>
    <t>nomin_622</t>
  </si>
  <si>
    <t>tsatsralbyamba</t>
  </si>
  <si>
    <t>42,7</t>
  </si>
  <si>
    <t>ankhnyam_ragchaa</t>
  </si>
  <si>
    <t>42,5</t>
  </si>
  <si>
    <t>enkhbold_indigo</t>
  </si>
  <si>
    <t>42,4</t>
  </si>
  <si>
    <t>chuka0310</t>
  </si>
  <si>
    <t>41,8</t>
  </si>
  <si>
    <t>Saruultgs</t>
  </si>
  <si>
    <t>foodiedramaaa</t>
  </si>
  <si>
    <t>41,7</t>
  </si>
  <si>
    <t>naransinger</t>
  </si>
  <si>
    <t>41,6</t>
  </si>
  <si>
    <t>saruultgs</t>
  </si>
  <si>
    <t>oddiinskincare</t>
  </si>
  <si>
    <t>41,5</t>
  </si>
  <si>
    <t>nar_tai</t>
  </si>
  <si>
    <t>iddeg_uudag</t>
  </si>
  <si>
    <t>99665111 !</t>
  </si>
  <si>
    <t>41,4</t>
  </si>
  <si>
    <t>jineescorner</t>
  </si>
  <si>
    <t>95205555 !</t>
  </si>
  <si>
    <t>esther</t>
  </si>
  <si>
    <t>heybulgaaa</t>
  </si>
  <si>
    <t>41,1</t>
  </si>
  <si>
    <t>aphorize</t>
  </si>
  <si>
    <t>40,8</t>
  </si>
  <si>
    <t>irisindra</t>
  </si>
  <si>
    <t>40,7</t>
  </si>
  <si>
    <t>n_o_m_i_n_</t>
  </si>
  <si>
    <t>Haliun__b__</t>
  </si>
  <si>
    <t>40,6</t>
  </si>
  <si>
    <t>uyankholboo_ch</t>
  </si>
  <si>
    <t>murun_sm</t>
  </si>
  <si>
    <t>40,5</t>
  </si>
  <si>
    <t>felicitayeon</t>
  </si>
  <si>
    <t>40,4</t>
  </si>
  <si>
    <t>ujinbuyanjargal</t>
  </si>
  <si>
    <t>398,7</t>
  </si>
  <si>
    <t>temulun</t>
  </si>
  <si>
    <t>39,8</t>
  </si>
  <si>
    <t>giillenn</t>
  </si>
  <si>
    <t>munguulei_ipsc</t>
  </si>
  <si>
    <t>39,7</t>
  </si>
  <si>
    <t>mashka0124</t>
  </si>
  <si>
    <t>39,6</t>
  </si>
  <si>
    <r>
      <rPr>
        <rFont val="Arial"/>
        <color rgb="FF1155CC"/>
        <sz val="9.0"/>
        <u/>
      </rPr>
      <t>d_munkhji</t>
    </r>
    <r>
      <rPr>
        <rFont val="Arial"/>
        <color rgb="FF000000"/>
        <sz val="9.0"/>
      </rPr>
      <t>n</t>
    </r>
  </si>
  <si>
    <t>ari_yoga_makeup</t>
  </si>
  <si>
    <t>39,5</t>
  </si>
  <si>
    <t>Enkhugluu</t>
  </si>
  <si>
    <t>39,4</t>
  </si>
  <si>
    <t>olya_comedian</t>
  </si>
  <si>
    <t>39,3</t>
  </si>
  <si>
    <t>Tattoo_kason</t>
  </si>
  <si>
    <t>Craft Artists</t>
  </si>
  <si>
    <t>Tattoo</t>
  </si>
  <si>
    <t>39,2</t>
  </si>
  <si>
    <t>sukh_bat</t>
  </si>
  <si>
    <t>387,3</t>
  </si>
  <si>
    <t xml:space="preserve">shineflower.official </t>
  </si>
  <si>
    <t>38,9</t>
  </si>
  <si>
    <t>ombi4444</t>
  </si>
  <si>
    <t>tuyannnnnnnnn</t>
  </si>
  <si>
    <t>jagzmaa_</t>
  </si>
  <si>
    <t>38,7</t>
  </si>
  <si>
    <t>_khulan</t>
  </si>
  <si>
    <t>Uran_artist</t>
  </si>
  <si>
    <t>Trishshnna</t>
  </si>
  <si>
    <t>38,6</t>
  </si>
  <si>
    <t>babynnaaaa</t>
  </si>
  <si>
    <t>bayrabela</t>
  </si>
  <si>
    <t>38,5</t>
  </si>
  <si>
    <t>bagi.tse</t>
  </si>
  <si>
    <t>taysunn__</t>
  </si>
  <si>
    <t>38,4</t>
  </si>
  <si>
    <t>na_raya__</t>
  </si>
  <si>
    <t>38,3</t>
  </si>
  <si>
    <t>Anar.Ondo</t>
  </si>
  <si>
    <t>uyanga_bellydancer</t>
  </si>
  <si>
    <t>38,2</t>
  </si>
  <si>
    <t>Hokonoo</t>
  </si>
  <si>
    <t>young.sub_e</t>
  </si>
  <si>
    <t>37,9</t>
  </si>
  <si>
    <t>Azzura_official__</t>
  </si>
  <si>
    <t>37,6</t>
  </si>
  <si>
    <t>naagii.official</t>
  </si>
  <si>
    <t>37,4</t>
  </si>
  <si>
    <t>tumurbaatar</t>
  </si>
  <si>
    <t>ideed.yvjleeeen</t>
  </si>
  <si>
    <t>huslnmusln</t>
  </si>
  <si>
    <t>uuleesnsr</t>
  </si>
  <si>
    <t>37,3</t>
  </si>
  <si>
    <t>xaagiiyoom__</t>
  </si>
  <si>
    <t>ig.minadower_</t>
  </si>
  <si>
    <t>ghanaa1.0</t>
  </si>
  <si>
    <t>37,2</t>
  </si>
  <si>
    <t>angiraaig_</t>
  </si>
  <si>
    <t>ts4nd</t>
  </si>
  <si>
    <t>36,9</t>
  </si>
  <si>
    <t>topmodel_bolormaa</t>
  </si>
  <si>
    <t>36,7</t>
  </si>
  <si>
    <t>chingunaire</t>
  </si>
  <si>
    <t>hiejinn</t>
  </si>
  <si>
    <t>36,6</t>
  </si>
  <si>
    <t>nyambayarnb</t>
  </si>
  <si>
    <t>ekaterina_katya21</t>
  </si>
  <si>
    <t>36,5</t>
  </si>
  <si>
    <t>dorjnanjid</t>
  </si>
  <si>
    <t>36,4</t>
  </si>
  <si>
    <t>dianaboldbaatar</t>
  </si>
  <si>
    <t>36,3</t>
  </si>
  <si>
    <t>limitking</t>
  </si>
  <si>
    <t>Hip hop</t>
  </si>
  <si>
    <t>36,2</t>
  </si>
  <si>
    <t>gremix</t>
  </si>
  <si>
    <t>Gaming</t>
  </si>
  <si>
    <t>352,9</t>
  </si>
  <si>
    <t>Sododtechtips</t>
  </si>
  <si>
    <t>35,7</t>
  </si>
  <si>
    <t>suuri77</t>
  </si>
  <si>
    <t>nomiko.official</t>
  </si>
  <si>
    <t>35,6</t>
  </si>
  <si>
    <t>_suhjin</t>
  </si>
  <si>
    <t>marlaazayu</t>
  </si>
  <si>
    <t>taysunbaasanjargal</t>
  </si>
  <si>
    <t>sendersaa</t>
  </si>
  <si>
    <t>35,5</t>
  </si>
  <si>
    <t>erkhem_bayr</t>
  </si>
  <si>
    <t>Sendersaa</t>
  </si>
  <si>
    <t>psychologist_maralgua</t>
  </si>
  <si>
    <t>35,4</t>
  </si>
  <si>
    <t>Psychologist_maralgua</t>
  </si>
  <si>
    <t>Sodongoo</t>
  </si>
  <si>
    <t>anjula_arigun</t>
  </si>
  <si>
    <t>35,3</t>
  </si>
  <si>
    <t>_anar_anara</t>
  </si>
  <si>
    <t>Sarnaiurjnee</t>
  </si>
  <si>
    <t>35,2</t>
  </si>
  <si>
    <t>enkhzul_lo</t>
  </si>
  <si>
    <t>35,1</t>
  </si>
  <si>
    <t>babimgl</t>
  </si>
  <si>
    <t>343,6</t>
  </si>
  <si>
    <t>ariuniq</t>
  </si>
  <si>
    <t>34,8</t>
  </si>
  <si>
    <t>34,5</t>
  </si>
  <si>
    <t>dj_kaitlin</t>
  </si>
  <si>
    <t>34,3</t>
  </si>
  <si>
    <t>Anhmaa_battur</t>
  </si>
  <si>
    <t>34,2</t>
  </si>
  <si>
    <t>julianakey_</t>
  </si>
  <si>
    <t>battur_actor</t>
  </si>
  <si>
    <t>33,9</t>
  </si>
  <si>
    <t>doctor.aiyo</t>
  </si>
  <si>
    <t>okhulaan</t>
  </si>
  <si>
    <t>33,6</t>
  </si>
  <si>
    <t>Enhgrl</t>
  </si>
  <si>
    <t>ezke_esui</t>
  </si>
  <si>
    <t>33,5</t>
  </si>
  <si>
    <t>lqmz__</t>
  </si>
  <si>
    <t>Khuslen.munkhbat</t>
  </si>
  <si>
    <t>33,3</t>
  </si>
  <si>
    <t>buluxor</t>
  </si>
  <si>
    <t>33,2</t>
  </si>
  <si>
    <t>nomio8899</t>
  </si>
  <si>
    <t>33,1</t>
  </si>
  <si>
    <t>maralmichidmaa</t>
  </si>
  <si>
    <t>Oyuka Buya</t>
  </si>
  <si>
    <t>328,8</t>
  </si>
  <si>
    <t>bb_yunju_b</t>
  </si>
  <si>
    <t>32,9</t>
  </si>
  <si>
    <t>khayanaant</t>
  </si>
  <si>
    <t>32,8</t>
  </si>
  <si>
    <t>nansalmaa.t</t>
  </si>
  <si>
    <t>_nomionoo__</t>
  </si>
  <si>
    <t>namunami</t>
  </si>
  <si>
    <t>32,6</t>
  </si>
  <si>
    <t>baljmaana</t>
  </si>
  <si>
    <t>e_tuulai9</t>
  </si>
  <si>
    <t>anandkaaa</t>
  </si>
  <si>
    <t>munkhjin___</t>
  </si>
  <si>
    <t>32,5</t>
  </si>
  <si>
    <t>xvslnnn__</t>
  </si>
  <si>
    <t>32,4</t>
  </si>
  <si>
    <t>nomio_zz</t>
  </si>
  <si>
    <t>32,3</t>
  </si>
  <si>
    <t>nyamkashsee</t>
  </si>
  <si>
    <t>32,2</t>
  </si>
  <si>
    <t>enji_x</t>
  </si>
  <si>
    <t>alungoonini</t>
  </si>
  <si>
    <t>32,1</t>
  </si>
  <si>
    <t>nmko_911</t>
  </si>
  <si>
    <t>miigana</t>
  </si>
  <si>
    <t>317,8</t>
  </si>
  <si>
    <t>nyamdorj.oi</t>
  </si>
  <si>
    <t>31,9</t>
  </si>
  <si>
    <t>itsmnkhu</t>
  </si>
  <si>
    <t>31,8</t>
  </si>
  <si>
    <t>belleehen</t>
  </si>
  <si>
    <t>31,6</t>
  </si>
  <si>
    <t>zulaa_b.b</t>
  </si>
  <si>
    <t>31,5</t>
  </si>
  <si>
    <t>_musicandy</t>
  </si>
  <si>
    <t>sunee_1105</t>
  </si>
  <si>
    <t>Oji.amygdala</t>
  </si>
  <si>
    <t>31,4</t>
  </si>
  <si>
    <t>Fitgerelee</t>
  </si>
  <si>
    <t>temintokyo</t>
  </si>
  <si>
    <t>95040503 !</t>
  </si>
  <si>
    <t>anuu__z</t>
  </si>
  <si>
    <t>31,3</t>
  </si>
  <si>
    <t>minicakes_mn</t>
  </si>
  <si>
    <t>akbotaachko</t>
  </si>
  <si>
    <t>31,2</t>
  </si>
  <si>
    <t>ganbaatar_ice</t>
  </si>
  <si>
    <t>jijgee1006</t>
  </si>
  <si>
    <t>angelic_nami</t>
  </si>
  <si>
    <t>31,1</t>
  </si>
  <si>
    <t>Jimiiineee</t>
  </si>
  <si>
    <t>304,2</t>
  </si>
  <si>
    <t>ononoonoo9</t>
  </si>
  <si>
    <t>301,3</t>
  </si>
  <si>
    <t>tsengel_knit</t>
  </si>
  <si>
    <t>30,9</t>
  </si>
  <si>
    <t>amurisaki</t>
  </si>
  <si>
    <t>30,7</t>
  </si>
  <si>
    <t>sundance.nara</t>
  </si>
  <si>
    <t>ani_mun__</t>
  </si>
  <si>
    <t>30,6</t>
  </si>
  <si>
    <t>urinulya</t>
  </si>
  <si>
    <t>30,5</t>
  </si>
  <si>
    <t>mishimaaaa</t>
  </si>
  <si>
    <t>30,4</t>
  </si>
  <si>
    <t>aim4rbachka</t>
  </si>
  <si>
    <t>30,3</t>
  </si>
  <si>
    <t>munkhjin_l</t>
  </si>
  <si>
    <t>Khulan.altansukh</t>
  </si>
  <si>
    <t>shijir_bs</t>
  </si>
  <si>
    <t>30,1</t>
  </si>
  <si>
    <t>ariuka1011</t>
  </si>
  <si>
    <t>naranmunkh_naka.oi</t>
  </si>
  <si>
    <t>29,9</t>
  </si>
  <si>
    <t>zorigoo.ig</t>
  </si>
  <si>
    <t>naranzay_aav</t>
  </si>
  <si>
    <t>uyanga_munkhdalai</t>
  </si>
  <si>
    <t>onikaa</t>
  </si>
  <si>
    <t>29,8</t>
  </si>
  <si>
    <t>amiene__</t>
  </si>
  <si>
    <t>29,7</t>
  </si>
  <si>
    <t>jasmine_wasabies</t>
  </si>
  <si>
    <t>29,4</t>
  </si>
  <si>
    <t>bayartsetsegmusic</t>
  </si>
  <si>
    <t>29,3</t>
  </si>
  <si>
    <t>Inked.by.tulga</t>
  </si>
  <si>
    <t>agiimaaburged</t>
  </si>
  <si>
    <t>29,1</t>
  </si>
  <si>
    <t>horseheaven .mn</t>
  </si>
  <si>
    <t>kidbars</t>
  </si>
  <si>
    <t>28,9</t>
  </si>
  <si>
    <t>gnomiundari</t>
  </si>
  <si>
    <t>nyamkaa_nmk</t>
  </si>
  <si>
    <t>28,8</t>
  </si>
  <si>
    <t>Dauletpencil</t>
  </si>
  <si>
    <t>28,6</t>
  </si>
  <si>
    <t>nominess</t>
  </si>
  <si>
    <t>28,4</t>
  </si>
  <si>
    <t>khulantan</t>
  </si>
  <si>
    <t>mungunchr</t>
  </si>
  <si>
    <t>davaajargal.15</t>
  </si>
  <si>
    <t>28,3</t>
  </si>
  <si>
    <t>Naraa_milana</t>
  </si>
  <si>
    <t>28,1</t>
  </si>
  <si>
    <t>mendy_ig</t>
  </si>
  <si>
    <t>27,9</t>
  </si>
  <si>
    <t>jimiiineee</t>
  </si>
  <si>
    <t>27,8</t>
  </si>
  <si>
    <t>bayarmaa_anna</t>
  </si>
  <si>
    <t>huka0924</t>
  </si>
  <si>
    <t>sokoonon</t>
  </si>
  <si>
    <t>enhjargala</t>
  </si>
  <si>
    <t>Javhaa_mask_official</t>
  </si>
  <si>
    <t>27,7</t>
  </si>
  <si>
    <t>heelstwerk_kera</t>
  </si>
  <si>
    <t>27,4</t>
  </si>
  <si>
    <t>ujina9997</t>
  </si>
  <si>
    <t>amysnow_____</t>
  </si>
  <si>
    <t>27,1</t>
  </si>
  <si>
    <t>tsanchir14</t>
  </si>
  <si>
    <t>Хонгороо Гг</t>
  </si>
  <si>
    <t>26,9</t>
  </si>
  <si>
    <t>gerleflamme</t>
  </si>
  <si>
    <t>enhluun.ee</t>
  </si>
  <si>
    <t>muujig_emotsi</t>
  </si>
  <si>
    <t>99008773, 99964944</t>
  </si>
  <si>
    <t>26,8</t>
  </si>
  <si>
    <t>zulaniaa</t>
  </si>
  <si>
    <t>uuganaa329</t>
  </si>
  <si>
    <t>26,7</t>
  </si>
  <si>
    <t>haska309</t>
  </si>
  <si>
    <t>hangalsmom</t>
  </si>
  <si>
    <t>bektorpetrovic</t>
  </si>
  <si>
    <t>26,6</t>
  </si>
  <si>
    <t>nandycadoo</t>
  </si>
  <si>
    <t>baaj.16</t>
  </si>
  <si>
    <t xml:space="preserve">enkherdene.official </t>
  </si>
  <si>
    <t>26,5</t>
  </si>
  <si>
    <t>haliuka_liuka</t>
  </si>
  <si>
    <t>ugithecontortionist</t>
  </si>
  <si>
    <t>26,4</t>
  </si>
  <si>
    <t>maralvs</t>
  </si>
  <si>
    <t>oyuka0604</t>
  </si>
  <si>
    <t>26,3</t>
  </si>
  <si>
    <t>nomuun.gantumur</t>
  </si>
  <si>
    <t>26,2</t>
  </si>
  <si>
    <t>Dori_dolgion</t>
  </si>
  <si>
    <t>undraabattulga</t>
  </si>
  <si>
    <t>iderjavkhlan0305</t>
  </si>
  <si>
    <t>26,1</t>
  </si>
  <si>
    <t>serjka_juush_juush</t>
  </si>
  <si>
    <t>battsetsegs</t>
  </si>
  <si>
    <t>25,9</t>
  </si>
  <si>
    <t>uchrlm_</t>
  </si>
  <si>
    <t>twinpearly</t>
  </si>
  <si>
    <t>25,7</t>
  </si>
  <si>
    <t>Minjinbrgl</t>
  </si>
  <si>
    <t>Azzaya0803</t>
  </si>
  <si>
    <t>amarez_19</t>
  </si>
  <si>
    <t>25,6</t>
  </si>
  <si>
    <t>minachkaaa</t>
  </si>
  <si>
    <t>25,5</t>
  </si>
  <si>
    <t>anirellen</t>
  </si>
  <si>
    <t>25,4</t>
  </si>
  <si>
    <t>uyan_azz</t>
  </si>
  <si>
    <t>foodaaang</t>
  </si>
  <si>
    <t>94903430 !</t>
  </si>
  <si>
    <t>25,3</t>
  </si>
  <si>
    <t>nboloroo</t>
  </si>
  <si>
    <t>25,2</t>
  </si>
  <si>
    <t>tegsheess</t>
  </si>
  <si>
    <t>Tsetseg__88</t>
  </si>
  <si>
    <t>todgerel</t>
  </si>
  <si>
    <t>25,1</t>
  </si>
  <si>
    <t>jaynaan</t>
  </si>
  <si>
    <t>bae2031</t>
  </si>
  <si>
    <t>Lifestyle, Stream</t>
  </si>
  <si>
    <t>24,9</t>
  </si>
  <si>
    <t>bolorchuluun.oi</t>
  </si>
  <si>
    <t>24,6</t>
  </si>
  <si>
    <t>dulguunts</t>
  </si>
  <si>
    <t>24,4</t>
  </si>
  <si>
    <t>maykaa_fashion</t>
  </si>
  <si>
    <t>24,2</t>
  </si>
  <si>
    <t>sugar_sweet_maa</t>
  </si>
  <si>
    <t>zolzaya_123</t>
  </si>
  <si>
    <t>24,1</t>
  </si>
  <si>
    <t>_ulaana_</t>
  </si>
  <si>
    <t>236,4</t>
  </si>
  <si>
    <t>puntik.actress</t>
  </si>
  <si>
    <t>234,1</t>
  </si>
  <si>
    <t>soyombpo</t>
  </si>
  <si>
    <t>23,9</t>
  </si>
  <si>
    <t>khulan_bikini</t>
  </si>
  <si>
    <t>dr.skinnie_</t>
  </si>
  <si>
    <t>23,8</t>
  </si>
  <si>
    <t>munhsaihan</t>
  </si>
  <si>
    <t>cherimoka</t>
  </si>
  <si>
    <t>23,7</t>
  </si>
  <si>
    <t>fringe.club</t>
  </si>
  <si>
    <t>Enkhtsetseg_eva</t>
  </si>
  <si>
    <t>dr.muugii</t>
  </si>
  <si>
    <t>enkhtsetseg_eva</t>
  </si>
  <si>
    <t>Stylist</t>
  </si>
  <si>
    <t>anhiluuwan</t>
  </si>
  <si>
    <t>23,6</t>
  </si>
  <si>
    <t>t.suee</t>
  </si>
  <si>
    <t>tulgan_</t>
  </si>
  <si>
    <t>Dodddo0</t>
  </si>
  <si>
    <t>86245505 !</t>
  </si>
  <si>
    <t>khongorzulaaa</t>
  </si>
  <si>
    <t>23,5</t>
  </si>
  <si>
    <t>bunny_bujin</t>
  </si>
  <si>
    <t>hulan_sone</t>
  </si>
  <si>
    <t>23,4</t>
  </si>
  <si>
    <t>Avacodatoast_</t>
  </si>
  <si>
    <t>23,2</t>
  </si>
  <si>
    <t>achitmaa</t>
  </si>
  <si>
    <t>23,1</t>
  </si>
  <si>
    <t>fundorido</t>
  </si>
  <si>
    <t>22,9</t>
  </si>
  <si>
    <t>khaliun_jin_</t>
  </si>
  <si>
    <t>uchka_ifbbpro</t>
  </si>
  <si>
    <t>ifbbpro_ganaa</t>
  </si>
  <si>
    <t>22,8</t>
  </si>
  <si>
    <t>eegii_color_artist</t>
  </si>
  <si>
    <t>22,7</t>
  </si>
  <si>
    <t>nuna_0413</t>
  </si>
  <si>
    <t>22,6</t>
  </si>
  <si>
    <t>batkhuubalu</t>
  </si>
  <si>
    <t>22,5</t>
  </si>
  <si>
    <t>twin_t</t>
  </si>
  <si>
    <t>edutvchannel</t>
  </si>
  <si>
    <t>aimeishd</t>
  </si>
  <si>
    <t>22,3</t>
  </si>
  <si>
    <t>geneclassico</t>
  </si>
  <si>
    <t>22,2</t>
  </si>
  <si>
    <t>mothers.daily</t>
  </si>
  <si>
    <t>muana_mn</t>
  </si>
  <si>
    <t>22,1</t>
  </si>
  <si>
    <t>minayu</t>
  </si>
  <si>
    <t>215,6</t>
  </si>
  <si>
    <t>enerel_enka</t>
  </si>
  <si>
    <t>21,9</t>
  </si>
  <si>
    <t>binnderyya</t>
  </si>
  <si>
    <t>enkub</t>
  </si>
  <si>
    <t>amazonka731</t>
  </si>
  <si>
    <t>bayarsaihan12</t>
  </si>
  <si>
    <t>capyylia</t>
  </si>
  <si>
    <t>21,8</t>
  </si>
  <si>
    <t>khuluushie</t>
  </si>
  <si>
    <t>21,7</t>
  </si>
  <si>
    <t>amtlay_</t>
  </si>
  <si>
    <t>89119210 !</t>
  </si>
  <si>
    <t>battur.g</t>
  </si>
  <si>
    <t>dt_khishgee</t>
  </si>
  <si>
    <t>21,6</t>
  </si>
  <si>
    <t>Uugantsetseg Bayarsaikhan</t>
  </si>
  <si>
    <t>Design</t>
  </si>
  <si>
    <t>oko_emch</t>
  </si>
  <si>
    <t>desirexkk</t>
  </si>
  <si>
    <t>21,5</t>
  </si>
  <si>
    <t>ankhmaa.official</t>
  </si>
  <si>
    <t>hulan.btbld_diary</t>
  </si>
  <si>
    <t>21,4</t>
  </si>
  <si>
    <t>buyakublai</t>
  </si>
  <si>
    <t>dulguun_enkhbat</t>
  </si>
  <si>
    <t>muura4k1tty</t>
  </si>
  <si>
    <t>21,3</t>
  </si>
  <si>
    <t>bereehen_</t>
  </si>
  <si>
    <t>Enxanujin</t>
  </si>
  <si>
    <t>munkherdene3</t>
  </si>
  <si>
    <t>itssomeonesworld</t>
  </si>
  <si>
    <t>21,2</t>
  </si>
  <si>
    <t>Usukh_ireedui</t>
  </si>
  <si>
    <t>21,1</t>
  </si>
  <si>
    <t>anujin_btmgn</t>
  </si>
  <si>
    <t>shuuderheen</t>
  </si>
  <si>
    <t>205,8</t>
  </si>
  <si>
    <t>Hasarwkwkwk</t>
  </si>
  <si>
    <t>20,9</t>
  </si>
  <si>
    <t>Anji_bold</t>
  </si>
  <si>
    <t>20,8</t>
  </si>
  <si>
    <t>anuukat</t>
  </si>
  <si>
    <t>Hello_huduu</t>
  </si>
  <si>
    <t>chgrlth</t>
  </si>
  <si>
    <t>20,7</t>
  </si>
  <si>
    <t>enkhbaatar_13</t>
  </si>
  <si>
    <t>20,6</t>
  </si>
  <si>
    <t>nmwnzvl</t>
  </si>
  <si>
    <t>20,5</t>
  </si>
  <si>
    <t>zayanaa8</t>
  </si>
  <si>
    <t>20,4</t>
  </si>
  <si>
    <t>mareu</t>
  </si>
  <si>
    <t>ariukgo</t>
  </si>
  <si>
    <t>tuw_shoook</t>
  </si>
  <si>
    <t>theroyalheartaches</t>
  </si>
  <si>
    <t>20,3</t>
  </si>
  <si>
    <t>realanika</t>
  </si>
  <si>
    <t>dieu_lapis</t>
  </si>
  <si>
    <t>20,2</t>
  </si>
  <si>
    <t>miki_flamme</t>
  </si>
  <si>
    <t>khulan_me</t>
  </si>
  <si>
    <t>20,1</t>
  </si>
  <si>
    <t>mmmmunkhorgirl</t>
  </si>
  <si>
    <t>nnomminn</t>
  </si>
  <si>
    <t>19,9</t>
  </si>
  <si>
    <t>hishigee.e</t>
  </si>
  <si>
    <t>_uranbayar.14</t>
  </si>
  <si>
    <t>beeinker</t>
  </si>
  <si>
    <t>19,8</t>
  </si>
  <si>
    <t>masha_littlemiss</t>
  </si>
  <si>
    <t>19,7</t>
  </si>
  <si>
    <t>bilguun03</t>
  </si>
  <si>
    <t>Author</t>
  </si>
  <si>
    <t>maralmaa.ga</t>
  </si>
  <si>
    <t>engunshome</t>
  </si>
  <si>
    <t>80031744 !</t>
  </si>
  <si>
    <t>gandhi_munkh</t>
  </si>
  <si>
    <t>19,6</t>
  </si>
  <si>
    <t>Skygram_0926</t>
  </si>
  <si>
    <t>19,5</t>
  </si>
  <si>
    <t>jaki_oppa</t>
  </si>
  <si>
    <t>19,3</t>
  </si>
  <si>
    <t>manduxaiii</t>
  </si>
  <si>
    <t>19,2</t>
  </si>
  <si>
    <t>odbileg_</t>
  </si>
  <si>
    <t>selenge_slng</t>
  </si>
  <si>
    <t>19,1</t>
  </si>
  <si>
    <t>khalifaghima</t>
  </si>
  <si>
    <t>Emotsi_beegii</t>
  </si>
  <si>
    <t>18,9</t>
  </si>
  <si>
    <t>jannaqtw</t>
  </si>
  <si>
    <t>rsgrammmm</t>
  </si>
  <si>
    <t>erkhbayar__</t>
  </si>
  <si>
    <t>enxjin.elly</t>
  </si>
  <si>
    <t>18,6</t>
  </si>
  <si>
    <t>beggun_ee</t>
  </si>
  <si>
    <t>18,4</t>
  </si>
  <si>
    <t>mijeele</t>
  </si>
  <si>
    <t>mongolia_enny</t>
  </si>
  <si>
    <t>engunestagram_</t>
  </si>
  <si>
    <t>18,3</t>
  </si>
  <si>
    <t>anyyjin</t>
  </si>
  <si>
    <t>18,2</t>
  </si>
  <si>
    <t>gabigantulga</t>
  </si>
  <si>
    <t>Lastooink_</t>
  </si>
  <si>
    <t>binderiya_btr</t>
  </si>
  <si>
    <t>18,1</t>
  </si>
  <si>
    <t>eegii_neudrang</t>
  </si>
  <si>
    <t>dalai9009</t>
  </si>
  <si>
    <t>17,9</t>
  </si>
  <si>
    <t>Uundruu</t>
  </si>
  <si>
    <t>achiimaaa</t>
  </si>
  <si>
    <t>abusya_ariunaa</t>
  </si>
  <si>
    <t>badmaa_batbold</t>
  </si>
  <si>
    <t>17,8</t>
  </si>
  <si>
    <t>nomii.b</t>
  </si>
  <si>
    <t>taivan_orgil</t>
  </si>
  <si>
    <t>Offshoree__</t>
  </si>
  <si>
    <t xml:space="preserve">Amuhulan </t>
  </si>
  <si>
    <t>17,7</t>
  </si>
  <si>
    <t>unabold</t>
  </si>
  <si>
    <t>enjinnj</t>
  </si>
  <si>
    <t>the_gerel</t>
  </si>
  <si>
    <t>balburamm</t>
  </si>
  <si>
    <t>17,6</t>
  </si>
  <si>
    <t>e.uuganbileg</t>
  </si>
  <si>
    <t>"Comic, Cartoon"</t>
  </si>
  <si>
    <t>tegshee_official</t>
  </si>
  <si>
    <t>khuvitogoldor</t>
  </si>
  <si>
    <t>sahaltaizaluu</t>
  </si>
  <si>
    <t>17,5</t>
  </si>
  <si>
    <t>eduge_bugan</t>
  </si>
  <si>
    <t>kida_fokus</t>
  </si>
  <si>
    <t>bayartsengel_8888</t>
  </si>
  <si>
    <t>17,4</t>
  </si>
  <si>
    <t>Мягмарнаран М'</t>
  </si>
  <si>
    <t>Dance</t>
  </si>
  <si>
    <t>snowsalon_tsasaa</t>
  </si>
  <si>
    <t xml:space="preserve">Gegeen Barkhas </t>
  </si>
  <si>
    <t>17,3</t>
  </si>
  <si>
    <t>tugo116</t>
  </si>
  <si>
    <t>jez_qz</t>
  </si>
  <si>
    <t>chayodu</t>
  </si>
  <si>
    <t>17,2</t>
  </si>
  <si>
    <t>anujin.kj</t>
  </si>
  <si>
    <t>17,1</t>
  </si>
  <si>
    <t>purevsurenby</t>
  </si>
  <si>
    <t>mongolista</t>
  </si>
  <si>
    <t>hulanram</t>
  </si>
  <si>
    <t>tsogtoo</t>
  </si>
  <si>
    <t>bilegtodoo</t>
  </si>
  <si>
    <t>16,9</t>
  </si>
  <si>
    <t>anuri_annda</t>
  </si>
  <si>
    <t>8989-1188</t>
  </si>
  <si>
    <t>nasaa.official</t>
  </si>
  <si>
    <t>a.r.i.u</t>
  </si>
  <si>
    <t>batka_cooking</t>
  </si>
  <si>
    <t>Cook</t>
  </si>
  <si>
    <t>mxrningstarmusic</t>
  </si>
  <si>
    <t>duyahann</t>
  </si>
  <si>
    <t>16,8</t>
  </si>
  <si>
    <t>huka.daada</t>
  </si>
  <si>
    <t>16,7</t>
  </si>
  <si>
    <t>lnmngoo</t>
  </si>
  <si>
    <t>sainaa_batbileg</t>
  </si>
  <si>
    <t>16,6</t>
  </si>
  <si>
    <t>hhrln</t>
  </si>
  <si>
    <t>16,5</t>
  </si>
  <si>
    <t>anunhann</t>
  </si>
  <si>
    <t>hulancka</t>
  </si>
  <si>
    <t>gangamaaaaa</t>
  </si>
  <si>
    <t>zuulunsii_</t>
  </si>
  <si>
    <t>achiimaa</t>
  </si>
  <si>
    <t>khaliun_skincare</t>
  </si>
  <si>
    <t>16,4</t>
  </si>
  <si>
    <t>khulanbayarkhu</t>
  </si>
  <si>
    <t>16,3</t>
  </si>
  <si>
    <t>Ubdairy</t>
  </si>
  <si>
    <t>ankhzulaa</t>
  </si>
  <si>
    <t>16,1</t>
  </si>
  <si>
    <t>Nominzul.zn</t>
  </si>
  <si>
    <t>odna_gerel</t>
  </si>
  <si>
    <t>mieko_inari</t>
  </si>
  <si>
    <t>mb5ka</t>
  </si>
  <si>
    <t>dulguun0529</t>
  </si>
  <si>
    <t>15,9</t>
  </si>
  <si>
    <t>Nini_ninjin</t>
  </si>
  <si>
    <t>Meme</t>
  </si>
  <si>
    <t>chekyb</t>
  </si>
  <si>
    <t>babar_tnt</t>
  </si>
  <si>
    <t>15,8</t>
  </si>
  <si>
    <t>angie1220</t>
  </si>
  <si>
    <t>nominhurel</t>
  </si>
  <si>
    <t>15,7</t>
  </si>
  <si>
    <t>Cengdukei</t>
  </si>
  <si>
    <t>dooggiiii</t>
  </si>
  <si>
    <t>15,6</t>
  </si>
  <si>
    <t>anxilunna_</t>
  </si>
  <si>
    <t>_hataan_</t>
  </si>
  <si>
    <t>15,5</t>
  </si>
  <si>
    <t>egshiglen_dh</t>
  </si>
  <si>
    <t>barsma_nara</t>
  </si>
  <si>
    <t>littlemom_zul</t>
  </si>
  <si>
    <t>15,4</t>
  </si>
  <si>
    <t>oyuntukhuurg</t>
  </si>
  <si>
    <t>xngrzulla</t>
  </si>
  <si>
    <t>jargalaaann_gangal</t>
  </si>
  <si>
    <t>_shurr_</t>
  </si>
  <si>
    <t>Enkhtuya_indra</t>
  </si>
  <si>
    <t>15,3</t>
  </si>
  <si>
    <t>ganbolor.angel</t>
  </si>
  <si>
    <t>taakii_taakii</t>
  </si>
  <si>
    <t>mo_muana</t>
  </si>
  <si>
    <t>15,2</t>
  </si>
  <si>
    <t>handaa_ganbaatar</t>
  </si>
  <si>
    <t>iexynn</t>
  </si>
  <si>
    <t>15,1</t>
  </si>
  <si>
    <t>zzolboo_3</t>
  </si>
  <si>
    <t>146,4</t>
  </si>
  <si>
    <t>erkadigital</t>
  </si>
  <si>
    <t>14,9</t>
  </si>
  <si>
    <t>naroyu.official</t>
  </si>
  <si>
    <t>Bars_xn</t>
  </si>
  <si>
    <t>14,8</t>
  </si>
  <si>
    <t>ayasuu_ch</t>
  </si>
  <si>
    <t>khaiddd</t>
  </si>
  <si>
    <t>Khulan0303</t>
  </si>
  <si>
    <t>Tmr.tattoo</t>
  </si>
  <si>
    <t>degichk</t>
  </si>
  <si>
    <t>14,7</t>
  </si>
  <si>
    <t>edenwittekop</t>
  </si>
  <si>
    <t>Mongolstar</t>
  </si>
  <si>
    <t>oorii_moondance</t>
  </si>
  <si>
    <t>khaliunaaa_b</t>
  </si>
  <si>
    <t>jargal_ym</t>
  </si>
  <si>
    <t>14,6</t>
  </si>
  <si>
    <t>joyfulsparkly</t>
  </si>
  <si>
    <t>saikhnaapositive</t>
  </si>
  <si>
    <t>batjaaa_</t>
  </si>
  <si>
    <t>s_ssomma</t>
  </si>
  <si>
    <t>bena0702</t>
  </si>
  <si>
    <t>14,5</t>
  </si>
  <si>
    <t>tuchku_ttt</t>
  </si>
  <si>
    <t>hzuleee</t>
  </si>
  <si>
    <t>lkhagvadorj.b</t>
  </si>
  <si>
    <t>ukanaaaaaa</t>
  </si>
  <si>
    <t>14,4</t>
  </si>
  <si>
    <t>nomiko_0923</t>
  </si>
  <si>
    <t>ikhee_ib</t>
  </si>
  <si>
    <t>ifbbpro_kherlen</t>
  </si>
  <si>
    <t>kononnnnnn</t>
  </si>
  <si>
    <t>14,3</t>
  </si>
  <si>
    <t>ella_poison</t>
  </si>
  <si>
    <t>misslgold</t>
  </si>
  <si>
    <t>chuhalaa</t>
  </si>
  <si>
    <t>fitness_shinee</t>
  </si>
  <si>
    <t>munkhchimeg_bat</t>
  </si>
  <si>
    <t>14,2</t>
  </si>
  <si>
    <t>zolo_dancer</t>
  </si>
  <si>
    <t>eruularis</t>
  </si>
  <si>
    <t xml:space="preserve">Agnuush </t>
  </si>
  <si>
    <t>anykoo_</t>
  </si>
  <si>
    <t>14,1</t>
  </si>
  <si>
    <t>indra__nil</t>
  </si>
  <si>
    <t>Tal_food</t>
  </si>
  <si>
    <t>eegii_elina</t>
  </si>
  <si>
    <t>misheelbuyanjargal</t>
  </si>
  <si>
    <t>133,9</t>
  </si>
  <si>
    <t>hair__styloria</t>
  </si>
  <si>
    <t>13,9</t>
  </si>
  <si>
    <t>oja_mufu</t>
  </si>
  <si>
    <t>13,8</t>
  </si>
  <si>
    <t>jerry.wrm</t>
  </si>
  <si>
    <t>jagiina_</t>
  </si>
  <si>
    <t>uran.bbt</t>
  </si>
  <si>
    <t>armanbakhytbyek</t>
  </si>
  <si>
    <t>13,7</t>
  </si>
  <si>
    <t>seruntaij</t>
  </si>
  <si>
    <t>chingunsjourney</t>
  </si>
  <si>
    <t>babigedeeg</t>
  </si>
  <si>
    <t>13,6</t>
  </si>
  <si>
    <t>tanaa_daichin_7</t>
  </si>
  <si>
    <t>haliukiii</t>
  </si>
  <si>
    <t>13,5</t>
  </si>
  <si>
    <t>jieun_sunn</t>
  </si>
  <si>
    <t>13,4</t>
  </si>
  <si>
    <t>uyangaesui</t>
  </si>
  <si>
    <t>13,3</t>
  </si>
  <si>
    <t>altangunii</t>
  </si>
  <si>
    <t>zukkk_zulaa</t>
  </si>
  <si>
    <t>youryuriko</t>
  </si>
  <si>
    <t>khuslen_luna</t>
  </si>
  <si>
    <t>13,2</t>
  </si>
  <si>
    <t>azaashd</t>
  </si>
  <si>
    <t>tommybilguun</t>
  </si>
  <si>
    <t>nora_dagva</t>
  </si>
  <si>
    <t>13,1</t>
  </si>
  <si>
    <t>Tsolmonkhuuu</t>
  </si>
  <si>
    <t>indruuushka</t>
  </si>
  <si>
    <t>shymelle_</t>
  </si>
  <si>
    <t>oyuka_22</t>
  </si>
  <si>
    <t>ns_solongo</t>
  </si>
  <si>
    <t>khulan nemekhbayar</t>
  </si>
  <si>
    <t>author</t>
  </si>
  <si>
    <t>123,3</t>
  </si>
  <si>
    <t>haliukkkkkk</t>
  </si>
  <si>
    <t>12,9</t>
  </si>
  <si>
    <t>beegiicomedian</t>
  </si>
  <si>
    <t>erdenezaan_official</t>
  </si>
  <si>
    <t>12,8</t>
  </si>
  <si>
    <t>teddynnn__</t>
  </si>
  <si>
    <t>crybabydontwannacry</t>
  </si>
  <si>
    <t>enhjinmn</t>
  </si>
  <si>
    <t>reels_luca</t>
  </si>
  <si>
    <t>jakmongolia</t>
  </si>
  <si>
    <t>klymi.naa</t>
  </si>
  <si>
    <t>nomiku_z</t>
  </si>
  <si>
    <t>12,7</t>
  </si>
  <si>
    <t>miko3332</t>
  </si>
  <si>
    <t>12,6</t>
  </si>
  <si>
    <t>uyangasaikhan</t>
  </si>
  <si>
    <t>oyungerelfit</t>
  </si>
  <si>
    <t>munkhuu_1001</t>
  </si>
  <si>
    <t>12,5</t>
  </si>
  <si>
    <t>becca.525</t>
  </si>
  <si>
    <t>theadoora</t>
  </si>
  <si>
    <t>skin_bilegmurun</t>
  </si>
  <si>
    <t>munguntsetseg.h</t>
  </si>
  <si>
    <t>12,4</t>
  </si>
  <si>
    <t>undral.narangerel</t>
  </si>
  <si>
    <t>12,3</t>
  </si>
  <si>
    <t>yes.o</t>
  </si>
  <si>
    <t>flightlssbird</t>
  </si>
  <si>
    <t>dorj_gansukh</t>
  </si>
  <si>
    <t>azumi1113</t>
  </si>
  <si>
    <t xml:space="preserve">Magnolian music </t>
  </si>
  <si>
    <t>_gunchin_ish</t>
  </si>
  <si>
    <t>12,2</t>
  </si>
  <si>
    <t>temulne</t>
  </si>
  <si>
    <t>bindy_gan</t>
  </si>
  <si>
    <t>12,1</t>
  </si>
  <si>
    <t>Broker_temuulen</t>
  </si>
  <si>
    <t>sumiya_dorjsuren</t>
  </si>
  <si>
    <t>enkkule_</t>
  </si>
  <si>
    <t>yanjkainna</t>
  </si>
  <si>
    <t>11,9</t>
  </si>
  <si>
    <t>erkhlenn</t>
  </si>
  <si>
    <t>tsenguunchik</t>
  </si>
  <si>
    <t>tuudu_g</t>
  </si>
  <si>
    <t>11,8</t>
  </si>
  <si>
    <t>indr9_11_</t>
  </si>
  <si>
    <t>Цонхтой Цаг Подкаст Tsonhtoi Tsag Podcast</t>
  </si>
  <si>
    <t>11,7</t>
  </si>
  <si>
    <t>Tsogtbilguundari</t>
  </si>
  <si>
    <t>Uuganerdenephoto</t>
  </si>
  <si>
    <t>Ө. Энхмандах</t>
  </si>
  <si>
    <t>ariunaa0920</t>
  </si>
  <si>
    <t>aagii0620</t>
  </si>
  <si>
    <t>baldkoo</t>
  </si>
  <si>
    <t>11,6</t>
  </si>
  <si>
    <t>suramash</t>
  </si>
  <si>
    <t>akibom</t>
  </si>
  <si>
    <t>noubold</t>
  </si>
  <si>
    <t>11,5</t>
  </si>
  <si>
    <t>sanaa_z</t>
  </si>
  <si>
    <t>namunbuya</t>
  </si>
  <si>
    <t>tsend_ayush07</t>
  </si>
  <si>
    <t>11,3</t>
  </si>
  <si>
    <t>zulzusie</t>
  </si>
  <si>
    <t>11,2</t>
  </si>
  <si>
    <t>Amino_aminashka</t>
  </si>
  <si>
    <t>rousbarba0</t>
  </si>
  <si>
    <t>11,1</t>
  </si>
  <si>
    <t>suvddaa</t>
  </si>
  <si>
    <t>katsu_tattoo</t>
  </si>
  <si>
    <t>anujin.otgontugs</t>
  </si>
  <si>
    <t>blrrick</t>
  </si>
  <si>
    <t>cagaanbaavgai</t>
  </si>
  <si>
    <t>nartai_0614</t>
  </si>
  <si>
    <t>nomukiii</t>
  </si>
  <si>
    <t>10,9</t>
  </si>
  <si>
    <t>sunnybunnybeach</t>
  </si>
  <si>
    <t>with_amyyy</t>
  </si>
  <si>
    <t>tbatuk88</t>
  </si>
  <si>
    <t>Becky Bilguun namsrai</t>
  </si>
  <si>
    <t>Rising creator</t>
  </si>
  <si>
    <t>10,8</t>
  </si>
  <si>
    <t>oyukaoyundari5</t>
  </si>
  <si>
    <t>Bye.sglnn</t>
  </si>
  <si>
    <t>e.ankhz9l_</t>
  </si>
  <si>
    <t>Duulga.oi</t>
  </si>
  <si>
    <t>10,7</t>
  </si>
  <si>
    <t>egshiglyn_</t>
  </si>
  <si>
    <t>minzo_aim4r</t>
  </si>
  <si>
    <t>mnominm</t>
  </si>
  <si>
    <t>uchka_promed</t>
  </si>
  <si>
    <t>10,6</t>
  </si>
  <si>
    <t>khulanym</t>
  </si>
  <si>
    <t>Ariukaa____5</t>
  </si>
  <si>
    <t>aryanna.xs</t>
  </si>
  <si>
    <t>unumunkh2</t>
  </si>
  <si>
    <t>10,5</t>
  </si>
  <si>
    <t>temuulen7815</t>
  </si>
  <si>
    <t>hooyeeeeee</t>
  </si>
  <si>
    <t>tengis_galbaatar</t>
  </si>
  <si>
    <t>sukhbattttt</t>
  </si>
  <si>
    <t>ariukaa_____5</t>
  </si>
  <si>
    <t>nndn.ina</t>
  </si>
  <si>
    <t>10,4</t>
  </si>
  <si>
    <t>odkothegoat</t>
  </si>
  <si>
    <t>amusumiya</t>
  </si>
  <si>
    <t>gaanty</t>
  </si>
  <si>
    <t>nrl</t>
  </si>
  <si>
    <t>ennie</t>
  </si>
  <si>
    <t>mambosantii</t>
  </si>
  <si>
    <t>oyuka.buya</t>
  </si>
  <si>
    <t>10,3</t>
  </si>
  <si>
    <t>zazral</t>
  </si>
  <si>
    <t>Zulaa_kolavizz</t>
  </si>
  <si>
    <t>anuungooo</t>
  </si>
  <si>
    <t>10,2</t>
  </si>
  <si>
    <t xml:space="preserve"> b1nder1ya</t>
  </si>
  <si>
    <t>richbadma</t>
  </si>
  <si>
    <t xml:space="preserve"> 43,8</t>
  </si>
  <si>
    <t>Odzayaa</t>
  </si>
  <si>
    <t>Gremix</t>
  </si>
  <si>
    <t>Tushig</t>
  </si>
  <si>
    <t>urankholboo</t>
  </si>
  <si>
    <t>Mesmerism</t>
  </si>
  <si>
    <t xml:space="preserve">Big Gee </t>
  </si>
  <si>
    <t>Emotsi Tsogtoo</t>
  </si>
  <si>
    <t>Naransolongo</t>
  </si>
  <si>
    <t>Alaga&amp;Nyamka</t>
  </si>
  <si>
    <t>Rokitbay</t>
  </si>
  <si>
    <t>Ider-Od Bat-Erdene</t>
  </si>
  <si>
    <t>dulguun.odkhuu</t>
  </si>
  <si>
    <t>Mass</t>
  </si>
  <si>
    <t>News</t>
  </si>
  <si>
    <t>Urankholboo</t>
  </si>
  <si>
    <t>Theuniverse Mindset</t>
  </si>
  <si>
    <t>Gremix Gaming</t>
  </si>
  <si>
    <t>Ундармаа</t>
  </si>
  <si>
    <t>zarig.mn</t>
  </si>
  <si>
    <t>mongol_victoria</t>
  </si>
  <si>
    <t>Наашаа Цаашаа</t>
  </si>
  <si>
    <t>mesmerism offcial</t>
  </si>
  <si>
    <t>urban jeans</t>
  </si>
  <si>
    <t>Fashion &amp; Design</t>
  </si>
  <si>
    <t>bold.dorjsuren</t>
  </si>
  <si>
    <t>theukaofficial</t>
  </si>
  <si>
    <t>Zolboo TV</t>
  </si>
  <si>
    <t>01082884878</t>
  </si>
  <si>
    <t>Ikon news</t>
  </si>
  <si>
    <t>Cami</t>
  </si>
  <si>
    <t>Vlog</t>
  </si>
  <si>
    <t>95157766, 88888312</t>
  </si>
  <si>
    <t xml:space="preserve">MEDQ </t>
  </si>
  <si>
    <t>91114498, 80968282</t>
  </si>
  <si>
    <t>ARTGER</t>
  </si>
  <si>
    <t>Positive Mongolians</t>
  </si>
  <si>
    <t>Red Burger</t>
  </si>
  <si>
    <t>ganchimegaltan_ganuuhai</t>
  </si>
  <si>
    <t>Onon zorigtzandan</t>
  </si>
  <si>
    <t xml:space="preserve">The Mongolian Couple </t>
  </si>
  <si>
    <t>montop</t>
  </si>
  <si>
    <t>Anand MN</t>
  </si>
  <si>
    <t>iderodcomedian</t>
  </si>
  <si>
    <t xml:space="preserve">Thunder </t>
  </si>
  <si>
    <t>gogo.mn</t>
  </si>
  <si>
    <t>khishigdalai__</t>
  </si>
  <si>
    <t>Г. Ирээдүй</t>
  </si>
  <si>
    <t>Wowkino</t>
  </si>
  <si>
    <t xml:space="preserve">Ardiin Ania Gigi </t>
  </si>
  <si>
    <t>tsogtoo.official</t>
  </si>
  <si>
    <t>Medee.mn</t>
  </si>
  <si>
    <t>Tugs_saruul</t>
  </si>
  <si>
    <t>Molpedia Tv</t>
  </si>
  <si>
    <t>SAudio</t>
  </si>
  <si>
    <t>Audio</t>
  </si>
  <si>
    <t xml:space="preserve">The Voice of Mongolia </t>
  </si>
  <si>
    <t>Talk and Show</t>
  </si>
  <si>
    <t>Premier Sports Network</t>
  </si>
  <si>
    <t>Солонгон Ааштын Увидас</t>
  </si>
  <si>
    <t xml:space="preserve">Fantastic production </t>
  </si>
  <si>
    <t>ariunka.official</t>
  </si>
  <si>
    <t>g.undarmaa</t>
  </si>
  <si>
    <t>THUNDERZ</t>
  </si>
  <si>
    <t>MGLRADIO - Дэлхийн Монголчуудын Радио</t>
  </si>
  <si>
    <t>MEDQ media agency</t>
  </si>
  <si>
    <t>CGA TV</t>
  </si>
  <si>
    <t>UB Comedy Club</t>
  </si>
  <si>
    <t>Monstar TV</t>
  </si>
  <si>
    <t>maukiss__</t>
  </si>
  <si>
    <t>Batbileg Ulzii</t>
  </si>
  <si>
    <t xml:space="preserve">Baagii official </t>
  </si>
  <si>
    <t>Alagaa Nyamka Official</t>
  </si>
  <si>
    <t>Rokit Bay</t>
  </si>
  <si>
    <t>temka_emotsi_official</t>
  </si>
  <si>
    <t xml:space="preserve">Дуучин П.Идэржавхлан </t>
  </si>
  <si>
    <t>misheel.official</t>
  </si>
  <si>
    <t>naransolongo_gansukh</t>
  </si>
  <si>
    <t>Todoo</t>
  </si>
  <si>
    <t>Temka Actor</t>
  </si>
  <si>
    <t>tsengel_tsenguu</t>
  </si>
  <si>
    <t>jerrymaa_</t>
  </si>
  <si>
    <t>dulguun_positivemongolians</t>
  </si>
  <si>
    <t>urango2032</t>
  </si>
  <si>
    <t>anguuch_b</t>
  </si>
  <si>
    <t>Жүжигчин Баттулга</t>
  </si>
  <si>
    <t>Дииииид</t>
  </si>
  <si>
    <t>tuyaweta</t>
  </si>
  <si>
    <t>Ub Comedy Club</t>
  </si>
  <si>
    <t>Comic, Cartoon, Comedy</t>
  </si>
  <si>
    <t>TippyTop</t>
  </si>
  <si>
    <t>Mr. Voodoo</t>
  </si>
  <si>
    <t>Munhluu</t>
  </si>
  <si>
    <t>Bayarmfa</t>
  </si>
  <si>
    <t>CTS</t>
  </si>
  <si>
    <t>Jason &amp; Jayel</t>
  </si>
  <si>
    <t xml:space="preserve">MF tv </t>
  </si>
  <si>
    <t>Юумар</t>
  </si>
  <si>
    <t>MOGE Gaming</t>
  </si>
  <si>
    <t>Mrs M</t>
  </si>
  <si>
    <t>MS.INTERNATIONAL</t>
  </si>
  <si>
    <t>Кино Задлан - Kino Zadlan</t>
  </si>
  <si>
    <t>Uka</t>
  </si>
  <si>
    <t>Maamuu</t>
  </si>
  <si>
    <t>Kids</t>
  </si>
  <si>
    <t>Favway</t>
  </si>
  <si>
    <t xml:space="preserve">Favway </t>
  </si>
  <si>
    <t>Ergelt.mn</t>
  </si>
  <si>
    <t>Gantogoo.S</t>
  </si>
  <si>
    <t>Монголын /cover/ мангасууд</t>
  </si>
  <si>
    <t>Хайрын зуслан УСК</t>
  </si>
  <si>
    <t>Bilgunss</t>
  </si>
  <si>
    <t xml:space="preserve">Maraljingoo </t>
  </si>
  <si>
    <t xml:space="preserve">Tsetseg Byambaa </t>
  </si>
  <si>
    <t>Onontungalag Taivanbaatar</t>
  </si>
  <si>
    <t>Цэнгэл Оюунбат</t>
  </si>
  <si>
    <t>Mask Jijgee</t>
  </si>
  <si>
    <t>Shymelle</t>
  </si>
  <si>
    <t>85591104 !</t>
  </si>
  <si>
    <t>Survivors</t>
  </si>
  <si>
    <t>Alimaa's movie guide</t>
  </si>
  <si>
    <t>Fitness Model Anuxai</t>
  </si>
  <si>
    <t xml:space="preserve">Khaliun </t>
  </si>
  <si>
    <t>Zoloo.tsegtsujin</t>
  </si>
  <si>
    <t xml:space="preserve">На. Балжмаа </t>
  </si>
  <si>
    <t>Clothes, Fitness &amp; Health</t>
  </si>
  <si>
    <t>Temka Speaks English</t>
  </si>
  <si>
    <t>Жүжигчин Д. Баттогтох</t>
  </si>
  <si>
    <t>Эрдэнэчимэг Гантөгс</t>
  </si>
  <si>
    <t>Munkhjin Jini</t>
  </si>
  <si>
    <t xml:space="preserve">Ankhmaa </t>
  </si>
  <si>
    <t>Дуучин Б. Сарантуяа</t>
  </si>
  <si>
    <t xml:space="preserve">Bayanmunkh </t>
  </si>
  <si>
    <t>MVz</t>
  </si>
  <si>
    <t>Дуучин Амина</t>
  </si>
  <si>
    <t>Cosmopolitan Mongolia</t>
  </si>
  <si>
    <t>Magazine</t>
  </si>
  <si>
    <t>bilegtkhulan</t>
  </si>
  <si>
    <t>HumanZ Media Agency</t>
  </si>
  <si>
    <t>Танхай Ерөөлч</t>
  </si>
  <si>
    <t>Naashaa Tsaashaa</t>
  </si>
  <si>
    <t>Би Монгол хүн</t>
  </si>
  <si>
    <t>ZUER</t>
  </si>
  <si>
    <t>ann_yu______</t>
  </si>
  <si>
    <t>Town Channel (Baji, Yalalt)</t>
  </si>
  <si>
    <t>Talk &amp; Show</t>
  </si>
  <si>
    <t>TenGer TV</t>
  </si>
  <si>
    <t>Жүжигчин Батушка</t>
  </si>
  <si>
    <t>Odonchimeg Battsengel</t>
  </si>
  <si>
    <t>Odbayar.fantastic</t>
  </si>
  <si>
    <t xml:space="preserve">Paparazzi.mn </t>
  </si>
  <si>
    <t>BEGUN</t>
  </si>
  <si>
    <t>onon_zorigtzandan</t>
  </si>
  <si>
    <t>sansarmaa</t>
  </si>
  <si>
    <t>99107281 !</t>
  </si>
  <si>
    <t>Tamirbatulzii</t>
  </si>
  <si>
    <t>ujin_buya</t>
  </si>
  <si>
    <t>Ундрал /Дуучин/</t>
  </si>
  <si>
    <t>Gertoon Cartoon</t>
  </si>
  <si>
    <t>Binny TV</t>
  </si>
  <si>
    <t>Toonot Records</t>
  </si>
  <si>
    <t>Moshi247</t>
  </si>
  <si>
    <t>Ganbaatar Altanshagai</t>
  </si>
  <si>
    <t>thunderzrapper</t>
  </si>
  <si>
    <t>wolarsen</t>
  </si>
  <si>
    <t>Shagai_fantastic4</t>
  </si>
  <si>
    <t>dr.badmaa</t>
  </si>
  <si>
    <t>Buyanaaaaaa</t>
  </si>
  <si>
    <t xml:space="preserve">Naagii </t>
  </si>
  <si>
    <t>YOJ LOL</t>
  </si>
  <si>
    <t xml:space="preserve">Burii University </t>
  </si>
  <si>
    <t>Ubn.mn</t>
  </si>
  <si>
    <t>bceccu</t>
  </si>
  <si>
    <t>Molpedia TV</t>
  </si>
  <si>
    <t>Ginjin</t>
  </si>
  <si>
    <t>Shymelle_</t>
  </si>
  <si>
    <t xml:space="preserve">Zaya bilgee </t>
  </si>
  <si>
    <t>Mekly</t>
  </si>
  <si>
    <t>thesanktuary</t>
  </si>
  <si>
    <t>Subutai Pictures</t>
  </si>
  <si>
    <t>bay_odon</t>
  </si>
  <si>
    <t>Bayarbat Mishigdorj</t>
  </si>
  <si>
    <t>Tsetse</t>
  </si>
  <si>
    <t xml:space="preserve">Tsedoo </t>
  </si>
  <si>
    <t>Tugo116</t>
  </si>
  <si>
    <t>Ruby's Channel</t>
  </si>
  <si>
    <t>onemoreyoton</t>
  </si>
  <si>
    <t>Хонгороо Хона</t>
  </si>
  <si>
    <t>News.mn</t>
  </si>
  <si>
    <t>positive mongolians</t>
  </si>
  <si>
    <t>Сонио Монголын Сагс</t>
  </si>
  <si>
    <t>Ari.bayaraa</t>
  </si>
  <si>
    <t xml:space="preserve">Little Mom </t>
  </si>
  <si>
    <t>badamgerel_andra</t>
  </si>
  <si>
    <t>lole gaming</t>
  </si>
  <si>
    <t>Hurd</t>
  </si>
  <si>
    <t>Rock</t>
  </si>
  <si>
    <t>Opononi</t>
  </si>
  <si>
    <t>VolumePlusTv</t>
  </si>
  <si>
    <t>Baagii Official</t>
  </si>
  <si>
    <t xml:space="preserve">ganHon </t>
  </si>
  <si>
    <t xml:space="preserve">До•Доньдсүрэн </t>
  </si>
  <si>
    <t>minayu_1</t>
  </si>
  <si>
    <t>3 Охин</t>
  </si>
  <si>
    <t>Khuvisal_urnaa</t>
  </si>
  <si>
    <t>nmntqfee</t>
  </si>
  <si>
    <t>Beegii Emotsi</t>
  </si>
  <si>
    <t>batmaabm</t>
  </si>
  <si>
    <t>Ганаагийн Суваг</t>
  </si>
  <si>
    <t>Boomerang Mongolia</t>
  </si>
  <si>
    <t>Ариунцэцэг Эмоци</t>
  </si>
  <si>
    <t>Д. Баясгалан</t>
  </si>
  <si>
    <t>abby_mmuah</t>
  </si>
  <si>
    <t>tkdnana</t>
  </si>
  <si>
    <t xml:space="preserve">Mongol AI </t>
  </si>
  <si>
    <t>Haranga</t>
  </si>
  <si>
    <t xml:space="preserve">Margadism </t>
  </si>
  <si>
    <t>Blog</t>
  </si>
  <si>
    <t>Monster Tv</t>
  </si>
  <si>
    <t>NamBeau</t>
  </si>
  <si>
    <t>geemongolrapper</t>
  </si>
  <si>
    <t>j.bayanmunkh</t>
  </si>
  <si>
    <t>Tsetsgeebyambaa</t>
  </si>
  <si>
    <t>tsetsgeebyambaa</t>
  </si>
  <si>
    <t>eenee1007</t>
  </si>
  <si>
    <t>Oogii Otgontungalag</t>
  </si>
  <si>
    <t>NMN</t>
  </si>
  <si>
    <t>Ч. Лодойсамбуу</t>
  </si>
  <si>
    <t>namuun.official</t>
  </si>
  <si>
    <t>X-tuts Production's</t>
  </si>
  <si>
    <t>Gamer Zaakaa</t>
  </si>
  <si>
    <t>ganzayagn</t>
  </si>
  <si>
    <t>odnooteatr</t>
  </si>
  <si>
    <t>ariunzul.oyunbaatar</t>
  </si>
  <si>
    <t>Riptide</t>
  </si>
  <si>
    <t>Astrology.mn</t>
  </si>
  <si>
    <t xml:space="preserve">Algaa Tumenulzii </t>
  </si>
  <si>
    <t>sarnai.monroze</t>
  </si>
  <si>
    <t>anniur</t>
  </si>
  <si>
    <t>Makeup By Erkhes</t>
  </si>
  <si>
    <t>Health, Beauty</t>
  </si>
  <si>
    <t>DZ</t>
  </si>
  <si>
    <t>sodgerel</t>
  </si>
  <si>
    <t>Өлзийбаярын Ганзориг</t>
  </si>
  <si>
    <t>Zindaa.mn</t>
  </si>
  <si>
    <t>Serune.mn</t>
  </si>
  <si>
    <t>Eguur News</t>
  </si>
  <si>
    <t>vandeicecream</t>
  </si>
  <si>
    <t>officialtsetse</t>
  </si>
  <si>
    <t>ARSLAN.mn</t>
  </si>
  <si>
    <t>OCEAN GREY</t>
  </si>
  <si>
    <t>bayraabaina</t>
  </si>
  <si>
    <t>canistsenguun</t>
  </si>
  <si>
    <t>Am_ccc</t>
  </si>
  <si>
    <t>S&amp;N</t>
  </si>
  <si>
    <t xml:space="preserve">Chihiro </t>
  </si>
  <si>
    <t>Gej Yu Ve ?</t>
  </si>
  <si>
    <t>Science</t>
  </si>
  <si>
    <t>Themunkhjin</t>
  </si>
  <si>
    <t>Bayarmaa Huselbaatar</t>
  </si>
  <si>
    <t>munkhsoyol.actress</t>
  </si>
  <si>
    <t xml:space="preserve">Seryoja </t>
  </si>
  <si>
    <t>burteujina</t>
  </si>
  <si>
    <t>From Jini</t>
  </si>
  <si>
    <t>Enkhe x Erkhem</t>
  </si>
  <si>
    <t>Suwdaa Sherwood</t>
  </si>
  <si>
    <t>EBYZY</t>
  </si>
  <si>
    <t>bkghji</t>
  </si>
  <si>
    <t>Barsaa_batbold</t>
  </si>
  <si>
    <t>mongolianmike</t>
  </si>
  <si>
    <t>Хишигдалай Амартүвшин</t>
  </si>
  <si>
    <t>Ankhaabebe</t>
  </si>
  <si>
    <t>Big Gee</t>
  </si>
  <si>
    <t>bayrcheee</t>
  </si>
  <si>
    <t>namuxan</t>
  </si>
  <si>
    <t xml:space="preserve">Tuya Altangerel </t>
  </si>
  <si>
    <t>Sonin.mn</t>
  </si>
  <si>
    <t>ChoironGoo</t>
  </si>
  <si>
    <t>Camierdn</t>
  </si>
  <si>
    <t>88888312, 85113348, 95157766</t>
  </si>
  <si>
    <t>mbook</t>
  </si>
  <si>
    <t>otgo_629</t>
  </si>
  <si>
    <t>Хар Төөгөө</t>
  </si>
  <si>
    <t>Их Тэсрэлт</t>
  </si>
  <si>
    <t>Nouumista</t>
  </si>
  <si>
    <t>AMARRRRR</t>
  </si>
  <si>
    <t>MANDUULERO</t>
  </si>
  <si>
    <t>Klymi.na</t>
  </si>
  <si>
    <t>The Mongolian Family</t>
  </si>
  <si>
    <t>melison_ig</t>
  </si>
  <si>
    <t>naukno</t>
  </si>
  <si>
    <t>Yadiin!!!</t>
  </si>
  <si>
    <t>Barslkhagva Batbold</t>
  </si>
  <si>
    <t>Nomndrj</t>
  </si>
  <si>
    <t>selenge_gens</t>
  </si>
  <si>
    <t>coco_berrypeach</t>
  </si>
  <si>
    <t>Dorgio.mn</t>
  </si>
  <si>
    <t>Tsust Suvag</t>
  </si>
  <si>
    <t>Podcast, Stream</t>
  </si>
  <si>
    <t>khaliun_dancer</t>
  </si>
  <si>
    <t>Kab TV</t>
  </si>
  <si>
    <t>Mungunzul amgalanbaatar</t>
  </si>
  <si>
    <t>Дуучин Б.Болд Х.Мөнгөнцэцэг</t>
  </si>
  <si>
    <t>nomukazena</t>
  </si>
  <si>
    <t>Emiliatsogt</t>
  </si>
  <si>
    <t>puujee1215</t>
  </si>
  <si>
    <t>Soninsaihan1</t>
  </si>
  <si>
    <t>Амжилт MN</t>
  </si>
  <si>
    <t>Reilm channel</t>
  </si>
  <si>
    <t>G Kids</t>
  </si>
  <si>
    <t>Munkhsaikhan Mc</t>
  </si>
  <si>
    <t>tushig1</t>
  </si>
  <si>
    <t>Өрөг.mn</t>
  </si>
  <si>
    <t>The Filmbridge</t>
  </si>
  <si>
    <t>GangBay</t>
  </si>
  <si>
    <t>midaiye</t>
  </si>
  <si>
    <t>nemo_nomin_</t>
  </si>
  <si>
    <t>dvk____</t>
  </si>
  <si>
    <t>88889709 !</t>
  </si>
  <si>
    <t>Todmedee.mn</t>
  </si>
  <si>
    <t>Show Box</t>
  </si>
  <si>
    <t>Nana Nono</t>
  </si>
  <si>
    <t>dulugenn</t>
  </si>
  <si>
    <t>hulan.healthlife</t>
  </si>
  <si>
    <t>Amara Nergui</t>
  </si>
  <si>
    <t>Personal Blog</t>
  </si>
  <si>
    <t>Vandebo</t>
  </si>
  <si>
    <t>Altanshagai Jargalsaikhan</t>
  </si>
  <si>
    <t>Your Face Sounds</t>
  </si>
  <si>
    <t>shaldanshimpanze</t>
  </si>
  <si>
    <t>good.grandma</t>
  </si>
  <si>
    <t>Hunnu Entertainment Center</t>
  </si>
  <si>
    <t xml:space="preserve">Michidmaa Michka </t>
  </si>
  <si>
    <t>ANR The Dank</t>
  </si>
  <si>
    <t>Mr. BaDo</t>
  </si>
  <si>
    <t>Hulanhulann</t>
  </si>
  <si>
    <t>nomin.v</t>
  </si>
  <si>
    <t>naniuh0102</t>
  </si>
  <si>
    <t>mnkuush</t>
  </si>
  <si>
    <t>DESANT</t>
  </si>
  <si>
    <t>hantumen</t>
  </si>
  <si>
    <t>bayarmaahuselbaatar</t>
  </si>
  <si>
    <t>Nomadia Pictures</t>
  </si>
  <si>
    <t>Unabold</t>
  </si>
  <si>
    <t>Crime station</t>
  </si>
  <si>
    <t>tselmuun.chinzorig</t>
  </si>
  <si>
    <t xml:space="preserve">Tresa’s foody-Эрүүл хооллоё </t>
  </si>
  <si>
    <t>ebolzgono</t>
  </si>
  <si>
    <t>Anarxp</t>
  </si>
  <si>
    <t>+43 677 62736577</t>
  </si>
  <si>
    <t>sanuulga.mn</t>
  </si>
  <si>
    <t>Aimar Sanaa</t>
  </si>
  <si>
    <t>DamisUna</t>
  </si>
  <si>
    <t xml:space="preserve">AM-C </t>
  </si>
  <si>
    <t>Michel &amp; Amazonka</t>
  </si>
  <si>
    <t>annazaya__</t>
  </si>
  <si>
    <t>Tugo OneSixteen</t>
  </si>
  <si>
    <t>eny.jaki</t>
  </si>
  <si>
    <t>bilguunigx</t>
  </si>
  <si>
    <t>toodgor</t>
  </si>
  <si>
    <t>Tsogtootst</t>
  </si>
  <si>
    <t xml:space="preserve">Э. Цолмон-Ундрал </t>
  </si>
  <si>
    <t>Mendy &amp; Melison</t>
  </si>
  <si>
    <t>michelle.josefchervenka</t>
  </si>
  <si>
    <t xml:space="preserve">Enkhlen Makeup </t>
  </si>
  <si>
    <t>janlawzz_</t>
  </si>
  <si>
    <t>Actor and Director ND</t>
  </si>
  <si>
    <t>Munkherdene Ulziitogoo</t>
  </si>
  <si>
    <t>uyaangaa</t>
  </si>
  <si>
    <t>Rokit Family Stories</t>
  </si>
  <si>
    <t>misheel_azul</t>
  </si>
  <si>
    <t>Anime &amp; Cartoon Guide</t>
  </si>
  <si>
    <t>homdvv</t>
  </si>
  <si>
    <t>88171713 !</t>
  </si>
  <si>
    <t>uyangatsagaan</t>
  </si>
  <si>
    <t xml:space="preserve">LUMINO </t>
  </si>
  <si>
    <t>Tsahiur.mn</t>
  </si>
  <si>
    <t>michidmaa_official</t>
  </si>
  <si>
    <t>Jamia Jamia</t>
  </si>
  <si>
    <t>estherreira</t>
  </si>
  <si>
    <t xml:space="preserve">Bayartsetseg </t>
  </si>
  <si>
    <t>erennews</t>
  </si>
  <si>
    <t>Waiting Room Production</t>
  </si>
  <si>
    <t>Ganna</t>
  </si>
  <si>
    <t>Maralmaraljingoo</t>
  </si>
  <si>
    <t>Aim4R Bachka</t>
  </si>
  <si>
    <t>saru1khan</t>
  </si>
  <si>
    <t>baraa_suunii</t>
  </si>
  <si>
    <t>chinsanaa</t>
  </si>
  <si>
    <t>88889179, 89118979</t>
  </si>
  <si>
    <t>nomincnja</t>
  </si>
  <si>
    <t>Gangaa</t>
  </si>
  <si>
    <t xml:space="preserve">Nanjid Onon </t>
  </si>
  <si>
    <t>anarkhuu</t>
  </si>
  <si>
    <t>Genius Jaavka</t>
  </si>
  <si>
    <t>huuchniiduu</t>
  </si>
  <si>
    <t>dr.tuguldur.yoga</t>
  </si>
  <si>
    <t>Yblokaa</t>
  </si>
  <si>
    <t>The Musicholic girl</t>
  </si>
  <si>
    <t xml:space="preserve">NaNa Enkhbayar </t>
  </si>
  <si>
    <t>Winner's course</t>
  </si>
  <si>
    <t>Undarmaa Gonchig</t>
  </si>
  <si>
    <t>Badmabites</t>
  </si>
  <si>
    <t>Battumur Dorj</t>
  </si>
  <si>
    <t>batushnism</t>
  </si>
  <si>
    <t>Халамцуу Яриа</t>
  </si>
  <si>
    <t>Tengicc</t>
  </si>
  <si>
    <t>ugalztsetseg.ifbb_pro</t>
  </si>
  <si>
    <t>ankhbayar_g</t>
  </si>
  <si>
    <t>Ikhersuvd baatar</t>
  </si>
  <si>
    <t>AI works</t>
  </si>
  <si>
    <t>Jijgee &amp; Tsogtoo</t>
  </si>
  <si>
    <t>AriunOyun</t>
  </si>
  <si>
    <t>misheelbattulga</t>
  </si>
  <si>
    <t>udwalsureen</t>
  </si>
  <si>
    <t>Батбаярын Чойнпоролжав</t>
  </si>
  <si>
    <t>Jikaru</t>
  </si>
  <si>
    <t>Ulakhulan</t>
  </si>
  <si>
    <t>saihanblgg</t>
  </si>
  <si>
    <t>ganhuyag</t>
  </si>
  <si>
    <t>hu1an</t>
  </si>
  <si>
    <t>Tuvshuunxy</t>
  </si>
  <si>
    <t>sol.once</t>
  </si>
  <si>
    <t>odgepel</t>
  </si>
  <si>
    <t>Bt_aldar</t>
  </si>
  <si>
    <t>xartuuhuu</t>
  </si>
  <si>
    <t>B Production</t>
  </si>
  <si>
    <t>Munkhdemberel Multiplier</t>
  </si>
  <si>
    <t>enkhgerel_d</t>
  </si>
  <si>
    <t>truett.fty</t>
  </si>
  <si>
    <t>chintugsts</t>
  </si>
  <si>
    <t>TuvshuunV2</t>
  </si>
  <si>
    <t>nana_12</t>
  </si>
  <si>
    <t>Focus.mn</t>
  </si>
  <si>
    <t>Оргих Хангай</t>
  </si>
  <si>
    <t xml:space="preserve">K a G u 屋 </t>
  </si>
  <si>
    <t>Ердөө ганц минут</t>
  </si>
  <si>
    <t>Chuluuntsetseg Ganbat</t>
  </si>
  <si>
    <t>Мэдээ мэдээллийн радио 88.8</t>
  </si>
  <si>
    <t>thehybridwolf</t>
  </si>
  <si>
    <t>z.0.l</t>
  </si>
  <si>
    <t>yesunnn</t>
  </si>
  <si>
    <t>Kinochid</t>
  </si>
  <si>
    <t>u.unuku</t>
  </si>
  <si>
    <t xml:space="preserve"> Хишигбуян Пүрэв</t>
  </si>
  <si>
    <t>Apox TV</t>
  </si>
  <si>
    <t>battsetsegbaagii</t>
  </si>
  <si>
    <t xml:space="preserve">Tovch medee.mn </t>
  </si>
  <si>
    <t>chnzrgoo</t>
  </si>
  <si>
    <t>Отгонбаяр Р.</t>
  </si>
  <si>
    <t>enerelsaikhann</t>
  </si>
  <si>
    <t>ЦойлогсоZ</t>
  </si>
  <si>
    <t>ОХИДЫН START UP</t>
  </si>
  <si>
    <t>Том толгойтын адал явдал</t>
  </si>
  <si>
    <t>pro_anu</t>
  </si>
  <si>
    <t>zangia</t>
  </si>
  <si>
    <t>Book</t>
  </si>
  <si>
    <t>melinda___luna</t>
  </si>
  <si>
    <t>Anu Harchu</t>
  </si>
  <si>
    <t>Uuganaa_actor</t>
  </si>
  <si>
    <t xml:space="preserve">Дуучин О.Гантулга </t>
  </si>
  <si>
    <t>Magnai edu</t>
  </si>
  <si>
    <t>Oxify</t>
  </si>
  <si>
    <t>otgontungalag_</t>
  </si>
  <si>
    <t>tempoo_a</t>
  </si>
  <si>
    <t>Bayarmaa_attrice</t>
  </si>
  <si>
    <t>rita_eruul_life</t>
  </si>
  <si>
    <t>gunzayav</t>
  </si>
  <si>
    <t>LimeHub</t>
  </si>
  <si>
    <t>Dayannke</t>
  </si>
  <si>
    <t>Тэмка Ах</t>
  </si>
  <si>
    <t>Boldbaatar Boogi</t>
  </si>
  <si>
    <t>jinixni</t>
  </si>
  <si>
    <t>Manduul Baasansuren</t>
  </si>
  <si>
    <t>Ingaana</t>
  </si>
  <si>
    <t>damidanny</t>
  </si>
  <si>
    <t>Шук Нийтлэв</t>
  </si>
  <si>
    <t>The Magnet brain</t>
  </si>
  <si>
    <t>FLA</t>
  </si>
  <si>
    <t xml:space="preserve">Bayartsengel П.Баярцэнгэл </t>
  </si>
  <si>
    <t>ODMUNDUR</t>
  </si>
  <si>
    <t>Kikoinga</t>
  </si>
  <si>
    <t>opxonb</t>
  </si>
  <si>
    <t>Yanjindulam.official</t>
  </si>
  <si>
    <t xml:space="preserve">Guys official </t>
  </si>
  <si>
    <t>Mongolian belly dancer Bayarmaa</t>
  </si>
  <si>
    <t>GanHon</t>
  </si>
  <si>
    <t>uranamen</t>
  </si>
  <si>
    <t>Бүтэнбаяр Сүндэръяа</t>
  </si>
  <si>
    <t>Tennekaze</t>
  </si>
  <si>
    <t>seryojamb</t>
  </si>
  <si>
    <t>Bayarsaikhan Volodya</t>
  </si>
  <si>
    <t>anantoshka</t>
  </si>
  <si>
    <t>ochgerel</t>
  </si>
  <si>
    <t>И. Мөрөн</t>
  </si>
  <si>
    <t>yamakasi.34</t>
  </si>
  <si>
    <t>ginjinsor</t>
  </si>
  <si>
    <t>Anhiluuwan</t>
  </si>
  <si>
    <t>Sanjaa</t>
  </si>
  <si>
    <t>tuvshintyy</t>
  </si>
  <si>
    <t>Aim4R Kai</t>
  </si>
  <si>
    <t>ublife</t>
  </si>
  <si>
    <t xml:space="preserve">Tugs Saruul </t>
  </si>
  <si>
    <t>Doctor recaps</t>
  </si>
  <si>
    <t>ukadd</t>
  </si>
  <si>
    <t>ballergang777</t>
  </si>
  <si>
    <t>desant</t>
  </si>
  <si>
    <t>bajilumino</t>
  </si>
  <si>
    <t>88885700, 99116821</t>
  </si>
  <si>
    <t>tsahim_fitness_emch</t>
  </si>
  <si>
    <t>Саманд Жавхлан</t>
  </si>
  <si>
    <t>Жүжигчин,Модел Б.Азжаргал</t>
  </si>
  <si>
    <t xml:space="preserve">Amaraa's Weekly Show </t>
  </si>
  <si>
    <t>beti_zaya</t>
  </si>
  <si>
    <t>Oyu.oyunbileg</t>
  </si>
  <si>
    <t>Б. Азжаргал</t>
  </si>
  <si>
    <t>enu_ble</t>
  </si>
  <si>
    <t xml:space="preserve">sanjsuren </t>
  </si>
  <si>
    <t>aldarmaa_tsogbadrakh</t>
  </si>
  <si>
    <t>Otgonjargal Baljaa</t>
  </si>
  <si>
    <t>aranjinnn</t>
  </si>
  <si>
    <t>K O N E</t>
  </si>
  <si>
    <t>kh2ng2l</t>
  </si>
  <si>
    <t>Khulan Nemekhbayar</t>
  </si>
  <si>
    <t>Чихээ наа !!!</t>
  </si>
  <si>
    <t>ClutchSports Mongolia</t>
  </si>
  <si>
    <t>Maayaa412</t>
  </si>
  <si>
    <t>Яблок</t>
  </si>
  <si>
    <t xml:space="preserve">Mungunchimeg Avirmed </t>
  </si>
  <si>
    <t>Гэр бүлийн радио 104.5</t>
  </si>
  <si>
    <t>Отгонжаргал Батбаатар Батбаатар</t>
  </si>
  <si>
    <t>Anime&amp;Cartoon Guide</t>
  </si>
  <si>
    <t>Unread</t>
  </si>
  <si>
    <t>Grace Choi</t>
  </si>
  <si>
    <t>Badamjav Togtokhbayr</t>
  </si>
  <si>
    <t>Цэцгээ Ганзориг</t>
  </si>
  <si>
    <t xml:space="preserve">Faya </t>
  </si>
  <si>
    <t>Marchaakhai</t>
  </si>
  <si>
    <t>Cherry Bomb</t>
  </si>
  <si>
    <t>onik tv</t>
  </si>
  <si>
    <t>Итгэл</t>
  </si>
  <si>
    <t>Мөнх-Эрдэнэ Эрдэнэпүрэв</t>
  </si>
  <si>
    <t>huslllen</t>
  </si>
  <si>
    <t>Tem in Tokyo</t>
  </si>
  <si>
    <t>Tushigee</t>
  </si>
  <si>
    <t>Taysun</t>
  </si>
  <si>
    <t>ODOD News</t>
  </si>
  <si>
    <t>Хөгжилтэй Бүхнийг Эндээс</t>
  </si>
  <si>
    <t>DariaPuudee</t>
  </si>
  <si>
    <t>Ganchuluun Baatar</t>
  </si>
  <si>
    <t>O.Z</t>
  </si>
  <si>
    <t>Ubn News</t>
  </si>
  <si>
    <t>nomintsatsrall</t>
  </si>
  <si>
    <t>The Mongolz</t>
  </si>
  <si>
    <t>TIME MN</t>
  </si>
  <si>
    <t>CHAPTELLY</t>
  </si>
  <si>
    <t xml:space="preserve">Artist Eba </t>
  </si>
  <si>
    <t>ariunaa.official</t>
  </si>
  <si>
    <t>mmusic</t>
  </si>
  <si>
    <t>Мишээл Батдорж</t>
  </si>
  <si>
    <t>DiiiiiD</t>
  </si>
  <si>
    <t>Kinosan.mn</t>
  </si>
  <si>
    <t>Enji Nb</t>
  </si>
  <si>
    <t>The Sol</t>
  </si>
  <si>
    <t xml:space="preserve">Senso </t>
  </si>
  <si>
    <t>Сэтгэлийн Хүүрнэл</t>
  </si>
  <si>
    <t>urinnyamsuren</t>
  </si>
  <si>
    <t>mvchi_ch</t>
  </si>
  <si>
    <t>Khulan Ider</t>
  </si>
  <si>
    <t>sekstsagaanbogd</t>
  </si>
  <si>
    <t>94968656 !</t>
  </si>
  <si>
    <t>Тэтгэлэг аппликэйшин</t>
  </si>
  <si>
    <t>ESN- Esports Network</t>
  </si>
  <si>
    <t>isee.mn</t>
  </si>
  <si>
    <t>Korean life Ideree&amp;Uka</t>
  </si>
  <si>
    <t>khulanen</t>
  </si>
  <si>
    <t>bnusnu</t>
  </si>
  <si>
    <t>Tarot</t>
  </si>
  <si>
    <t>Nouumin NOMINTUGS</t>
  </si>
  <si>
    <t>javhaa jaggu sh</t>
  </si>
  <si>
    <t>HumanZ.mn</t>
  </si>
  <si>
    <t>Erdenetsetseg Tsend-Ayush</t>
  </si>
  <si>
    <t>Mygmar Byambaa</t>
  </si>
  <si>
    <t>Mvchi</t>
  </si>
  <si>
    <t>Шилдэг ном</t>
  </si>
  <si>
    <t>Zakuz</t>
  </si>
  <si>
    <t xml:space="preserve">Sharavjamts Tserenjankhar </t>
  </si>
  <si>
    <t>Khulan Oyun</t>
  </si>
  <si>
    <t>Nomin nemo</t>
  </si>
  <si>
    <t>Batzaya Bayasgakh</t>
  </si>
  <si>
    <t>Test with Sanjaa</t>
  </si>
  <si>
    <t>Wazza Bikepacking</t>
  </si>
  <si>
    <t>Magnet Brain</t>
  </si>
  <si>
    <t>Ногоон мэдээ</t>
  </si>
  <si>
    <t>Frenchkeeweejuice</t>
  </si>
  <si>
    <t xml:space="preserve">Зураач Оргил </t>
  </si>
  <si>
    <t>ZangiaTV</t>
  </si>
  <si>
    <t>BERXEE</t>
  </si>
  <si>
    <t>Zaraal.mn</t>
  </si>
  <si>
    <t>Meme Cat</t>
  </si>
  <si>
    <t>Kino Towchlol</t>
  </si>
  <si>
    <t xml:space="preserve">Ochiro Miga </t>
  </si>
  <si>
    <t>Namone</t>
  </si>
  <si>
    <t>VADDA MAGAZINE</t>
  </si>
  <si>
    <t>TRISHNA</t>
  </si>
  <si>
    <t xml:space="preserve">Orange Entertainment </t>
  </si>
  <si>
    <t>MonBerry</t>
  </si>
  <si>
    <t>_grlt_</t>
  </si>
  <si>
    <t>Babar</t>
  </si>
  <si>
    <t>Stream store</t>
  </si>
  <si>
    <t>Shulam arts</t>
  </si>
  <si>
    <t>Make up ertuntsiig avarna</t>
  </si>
  <si>
    <t>Bayra_showman</t>
  </si>
  <si>
    <t>Bold Baatarkhuu</t>
  </si>
  <si>
    <t xml:space="preserve">Bolorchuluun bud </t>
  </si>
  <si>
    <t>Mbook</t>
  </si>
  <si>
    <t>Muujgai Mood Podcast</t>
  </si>
  <si>
    <t>Urban Talk Ulaanbaatar</t>
  </si>
  <si>
    <t>Uchral Channel</t>
  </si>
  <si>
    <t>Orgil</t>
  </si>
  <si>
    <t>Coco Batbuyan</t>
  </si>
  <si>
    <t>Buriii</t>
  </si>
  <si>
    <t>ЧИГ.мн</t>
  </si>
  <si>
    <t>Wolf</t>
  </si>
  <si>
    <t>Hacktman1</t>
  </si>
  <si>
    <t xml:space="preserve">Erica's Podcast Room </t>
  </si>
  <si>
    <t>yolo.mn</t>
  </si>
  <si>
    <t>namuuenhtuwshin</t>
  </si>
  <si>
    <t>Enhtulga Tsogt-Ochir</t>
  </si>
  <si>
    <t>ivoice.mn</t>
  </si>
  <si>
    <t>Robot Zaluu</t>
  </si>
  <si>
    <t xml:space="preserve">А. Бямбаа </t>
  </si>
  <si>
    <t xml:space="preserve">Dami </t>
  </si>
  <si>
    <t>А. Бямбаа</t>
  </si>
  <si>
    <t>Этүгэн Ирвэсүүд</t>
  </si>
  <si>
    <t>bbiligsaikhan</t>
  </si>
  <si>
    <t>Hlnxx__</t>
  </si>
  <si>
    <t>NENE</t>
  </si>
  <si>
    <t>RYU KUN</t>
  </si>
  <si>
    <t>Mongoljin Goo</t>
  </si>
  <si>
    <t>Zulaa Davaazul</t>
  </si>
  <si>
    <t>Nomintoi hamt</t>
  </si>
  <si>
    <t>Сониуч media</t>
  </si>
  <si>
    <t>Event X Mongolia</t>
  </si>
  <si>
    <t>bskaa.s</t>
  </si>
  <si>
    <t xml:space="preserve">Rei Media </t>
  </si>
  <si>
    <t>Arigun's</t>
  </si>
  <si>
    <t>hongorhoon</t>
  </si>
  <si>
    <t>Iderbat Ariuna</t>
  </si>
  <si>
    <t>Erdenebaatar</t>
  </si>
  <si>
    <t>Health, Lifestyle</t>
  </si>
  <si>
    <t xml:space="preserve">davaidasha </t>
  </si>
  <si>
    <t>Scandal.mn</t>
  </si>
  <si>
    <t>Дэлхийн Фото Танин Мэдэхүй</t>
  </si>
  <si>
    <t>Lemon Press</t>
  </si>
  <si>
    <t>kenniz gaming</t>
  </si>
  <si>
    <t>zulhann gaming</t>
  </si>
  <si>
    <t>Chef Tengis</t>
  </si>
  <si>
    <t>Solongo Honeymoon</t>
  </si>
  <si>
    <t>Inspired by Zaya</t>
  </si>
  <si>
    <t>ГОЁ хоол идэх ГОЁ</t>
  </si>
  <si>
    <t>Khash RD</t>
  </si>
  <si>
    <t>Mizuno Mongolia</t>
  </si>
  <si>
    <t xml:space="preserve">Зэвүүн Entertainment </t>
  </si>
  <si>
    <t>Kholbogdokh BolomjQ 113</t>
  </si>
  <si>
    <t>Жүжигчин Пампис</t>
  </si>
  <si>
    <t>Сувидын Баттулга</t>
  </si>
  <si>
    <t>Tomujin academy</t>
  </si>
  <si>
    <t>enerelize</t>
  </si>
  <si>
    <t>Daniel.eunoia</t>
  </si>
  <si>
    <r>
      <rPr>
        <rFont val="Arial"/>
        <color rgb="FF1155CC"/>
        <sz val="9.0"/>
        <u/>
      </rPr>
      <t>khulan_actress</t>
    </r>
    <r>
      <rPr>
        <rFont val="Arial"/>
        <sz val="9.0"/>
      </rPr>
      <t xml:space="preserve"> </t>
    </r>
  </si>
  <si>
    <t>Daarya</t>
  </si>
  <si>
    <t>Anudari Daarya</t>
  </si>
  <si>
    <t>Dvkaaa</t>
  </si>
  <si>
    <t>Bidnii Nuuts Podcast</t>
  </si>
  <si>
    <t>The Royal Heartaches</t>
  </si>
  <si>
    <t>Магсаржав Наранмөнх</t>
  </si>
  <si>
    <t xml:space="preserve">Thrishna </t>
  </si>
  <si>
    <t>CO family in Japan</t>
  </si>
  <si>
    <t>SyNK</t>
  </si>
  <si>
    <t xml:space="preserve">MGLRADIO </t>
  </si>
  <si>
    <t>ZuvuuTavuu podcast</t>
  </si>
  <si>
    <t>Bilgiin Biku</t>
  </si>
  <si>
    <t xml:space="preserve">Playmax.mn </t>
  </si>
  <si>
    <t>Comic, Cartoon</t>
  </si>
  <si>
    <t>Chingis QZ</t>
  </si>
  <si>
    <t>ariunbold purevsuren</t>
  </si>
  <si>
    <t>Enkhbolor / Speaking Masters</t>
  </si>
  <si>
    <t>Usukhbayar Batsaikhan</t>
  </si>
  <si>
    <t>Tommy Bilguun</t>
  </si>
  <si>
    <t>Элгээ Инээдээр</t>
  </si>
  <si>
    <t>buikashi tv</t>
  </si>
  <si>
    <t>Puudee1031_</t>
  </si>
  <si>
    <t>BROKY BOIS CLUB</t>
  </si>
  <si>
    <t>seheeten</t>
  </si>
  <si>
    <t>Bayasaa Belgudei</t>
  </si>
  <si>
    <t>Khangal Tamiraa</t>
  </si>
  <si>
    <t>Im Dola</t>
  </si>
  <si>
    <t>Engvvnbaatar</t>
  </si>
  <si>
    <t>amara_nergui</t>
  </si>
  <si>
    <t>MetaAbyss</t>
  </si>
  <si>
    <t>Clap Comedy Club</t>
  </si>
  <si>
    <t>Номин Ц.</t>
  </si>
  <si>
    <t>Focus Education Center</t>
  </si>
  <si>
    <t>Lexe Gaming</t>
  </si>
  <si>
    <t>Topmedee.mn</t>
  </si>
  <si>
    <t>UBStreamer</t>
  </si>
  <si>
    <t xml:space="preserve">•sun• </t>
  </si>
  <si>
    <t>Naranzay aav</t>
  </si>
  <si>
    <t>Ladies Only</t>
  </si>
  <si>
    <t>ExP channel</t>
  </si>
  <si>
    <t xml:space="preserve">Tseren jijgee </t>
  </si>
  <si>
    <t>Д. Стүжин Туяа</t>
  </si>
  <si>
    <t>Shine Flower</t>
  </si>
  <si>
    <t>GalzuuKINO</t>
  </si>
  <si>
    <t>Cherry Muunuu's Page</t>
  </si>
  <si>
    <t>Creakme official</t>
  </si>
  <si>
    <t>SG Apes</t>
  </si>
  <si>
    <t>Loohiigch</t>
  </si>
  <si>
    <t>Otaku-Desu</t>
  </si>
  <si>
    <t>Amino Aminashka</t>
  </si>
  <si>
    <t>Uvertura Purevdagva</t>
  </si>
  <si>
    <t>Kirido</t>
  </si>
  <si>
    <t>Aryanna_xs</t>
  </si>
  <si>
    <t>maaraaunen</t>
  </si>
  <si>
    <t>Хөгжилтэй постууд</t>
  </si>
  <si>
    <t xml:space="preserve">Azzaya Zaya </t>
  </si>
  <si>
    <t>Gereltsogt Enerel</t>
  </si>
  <si>
    <t xml:space="preserve">Uchkana </t>
  </si>
  <si>
    <t>eegii_fit</t>
  </si>
  <si>
    <t>Dancer Tsatska</t>
  </si>
  <si>
    <t>Ари</t>
  </si>
  <si>
    <t>SH Enkhjamts</t>
  </si>
  <si>
    <t>Keks</t>
  </si>
  <si>
    <t>Alagaaaaaa</t>
  </si>
  <si>
    <t xml:space="preserve">Aryuka </t>
  </si>
  <si>
    <t>xenon</t>
  </si>
  <si>
    <t>jujigchin_adiya</t>
  </si>
  <si>
    <t>noorog</t>
  </si>
  <si>
    <t>Afterland Records</t>
  </si>
  <si>
    <t>Temka &amp; Naransolongo</t>
  </si>
  <si>
    <t>Zolozolzaya</t>
  </si>
  <si>
    <t>Grandnews.mn</t>
  </si>
  <si>
    <t>Enerel's Channel</t>
  </si>
  <si>
    <t>z_aminsanaa</t>
  </si>
  <si>
    <t xml:space="preserve">Хөөрхөн Бариач </t>
  </si>
  <si>
    <t xml:space="preserve">In KD•KP </t>
  </si>
  <si>
    <t>hurai2_</t>
  </si>
  <si>
    <t>BM Batmaa</t>
  </si>
  <si>
    <t xml:space="preserve">Khulan Khulan </t>
  </si>
  <si>
    <t xml:space="preserve">Youth sustainability corps </t>
  </si>
  <si>
    <t>snoopy media</t>
  </si>
  <si>
    <t>Chas udur</t>
  </si>
  <si>
    <t>Modernize Entertaiment</t>
  </si>
  <si>
    <t>aashahguyu</t>
  </si>
  <si>
    <t>Bektor Petrovic</t>
  </si>
  <si>
    <t xml:space="preserve">Уншигч </t>
  </si>
  <si>
    <t>Bachka Batzorig</t>
  </si>
  <si>
    <t>jakblgn</t>
  </si>
  <si>
    <t>tsanujin</t>
  </si>
  <si>
    <t>Sara Gankhuyag</t>
  </si>
  <si>
    <t>Beardman</t>
  </si>
  <si>
    <t>Only in Mongolia</t>
  </si>
  <si>
    <t>Bat-Orgil Batsaikhan</t>
  </si>
  <si>
    <t>•2003•</t>
  </si>
  <si>
    <t>Sondor Onon</t>
  </si>
  <si>
    <t>Amra</t>
  </si>
  <si>
    <t>SHUWU</t>
  </si>
  <si>
    <t>Anu Ujin</t>
  </si>
  <si>
    <t xml:space="preserve">Ноогий Норпил </t>
  </si>
  <si>
    <t>cherrymuunuu</t>
  </si>
  <si>
    <t>The Lemons</t>
  </si>
  <si>
    <t>XILO VLOG</t>
  </si>
  <si>
    <t>Wsap.</t>
  </si>
  <si>
    <t>jaydee_byr</t>
  </si>
  <si>
    <t>Temuulen Nyam-Ochir</t>
  </si>
  <si>
    <t>Purevsuren Dorj</t>
  </si>
  <si>
    <t xml:space="preserve">Ragchaabazar sukhbat </t>
  </si>
  <si>
    <t>ronin gaming</t>
  </si>
  <si>
    <t>MB MB</t>
  </si>
  <si>
    <t>Ямаранз</t>
  </si>
  <si>
    <t xml:space="preserve">Khishigbayar Lhagvadorj </t>
  </si>
  <si>
    <t>Sainaa_undrakhbold</t>
  </si>
  <si>
    <t>Баатархүү Болдбаатар</t>
  </si>
  <si>
    <t>educationUSA Mongolia</t>
  </si>
  <si>
    <t>Zangi.mn</t>
  </si>
  <si>
    <t>Esportsnewsmn</t>
  </si>
  <si>
    <t>Жиргээ</t>
  </si>
  <si>
    <t xml:space="preserve">Selenge Bodons </t>
  </si>
  <si>
    <t>Iced Dogs</t>
  </si>
  <si>
    <t>Bayarmagnai Mask</t>
  </si>
  <si>
    <t>Gone</t>
  </si>
  <si>
    <t>Big Sistas Comedy Crew</t>
  </si>
  <si>
    <t>Temuulen Ganzorig</t>
  </si>
  <si>
    <t xml:space="preserve">Abusya Ariunaa </t>
  </si>
  <si>
    <t>The colors</t>
  </si>
  <si>
    <t>Cheese Anime</t>
  </si>
  <si>
    <t>Glory</t>
  </si>
  <si>
    <t>МОЛОР-ЭРДЭНЭ ФИЛОСОФИЙН АКАДЕМИ</t>
  </si>
  <si>
    <t>Anna Sue</t>
  </si>
  <si>
    <t>UB LIFE</t>
  </si>
  <si>
    <t>saikhnabold</t>
  </si>
  <si>
    <t>Book and Movieholics</t>
  </si>
  <si>
    <t>Солонгос гал тогоо /한국 주방/</t>
  </si>
  <si>
    <t>Chosen</t>
  </si>
  <si>
    <t>narkhan77</t>
  </si>
  <si>
    <t>Tokiyoprtty</t>
  </si>
  <si>
    <t>maa_aphrodite</t>
  </si>
  <si>
    <t>Live fast die young</t>
  </si>
  <si>
    <t>Lisa Volodya Tarot.Witchcraft.Зөвлөгч.</t>
  </si>
  <si>
    <t>𝙺𝟷𝟷𝙾𝙽𝟷𝟶</t>
  </si>
  <si>
    <t>Any_anu</t>
  </si>
  <si>
    <t>Баатархүү Баянхонгорын</t>
  </si>
  <si>
    <t>Хотын Нүд</t>
  </si>
  <si>
    <t>Blihin.d</t>
  </si>
  <si>
    <t>aqua_uka</t>
  </si>
  <si>
    <t>enerelix_</t>
  </si>
  <si>
    <t>tunsag</t>
  </si>
  <si>
    <t>Э. Хишгээ</t>
  </si>
  <si>
    <t>Nainaa</t>
  </si>
  <si>
    <t>ZeeMBooL</t>
  </si>
  <si>
    <t>Ayushi Haru</t>
  </si>
  <si>
    <t>MUDE</t>
  </si>
  <si>
    <t>TechNomad Gaming</t>
  </si>
  <si>
    <t>Sola Chan</t>
  </si>
  <si>
    <t>Б. Нурка</t>
  </si>
  <si>
    <t>todko_samson</t>
  </si>
  <si>
    <t>Ганжаргал Б.</t>
  </si>
  <si>
    <t>science cafe ulaanbaatar</t>
  </si>
  <si>
    <t>Daily Learning Lab</t>
  </si>
  <si>
    <t xml:space="preserve">Adam Munkhbayar </t>
  </si>
  <si>
    <t>Bayarjavkhlan Byambaa</t>
  </si>
  <si>
    <t>aryuka____</t>
  </si>
  <si>
    <t>Ishuu</t>
  </si>
  <si>
    <t>𝑆𝑐𝑒𝑛𝑒 𝑜𝑓 𝑑𝑟𝑎𝑚𝑎</t>
  </si>
  <si>
    <t>Minjin Borgil</t>
  </si>
  <si>
    <t>Mint Ulaanbaatar</t>
  </si>
  <si>
    <t>mojjuuhh</t>
  </si>
  <si>
    <t>_klezy___</t>
  </si>
  <si>
    <t>business MN</t>
  </si>
  <si>
    <t>am_cc</t>
  </si>
  <si>
    <t>Философи</t>
  </si>
  <si>
    <t>Sanaa Suuy Podcast</t>
  </si>
  <si>
    <t>Соно ба Ихэр Сахиус</t>
  </si>
  <si>
    <t>Ethan-</t>
  </si>
  <si>
    <t>OUTLAW Official 2004</t>
  </si>
  <si>
    <t>tireedui</t>
  </si>
  <si>
    <t>Jaydee</t>
  </si>
  <si>
    <t>Od Erdene Rich</t>
  </si>
  <si>
    <t>Days of UB</t>
  </si>
  <si>
    <t xml:space="preserve">Мишка Билгээ </t>
  </si>
  <si>
    <t>Munkhbayar Sharkhuu</t>
  </si>
  <si>
    <t>SMS</t>
  </si>
  <si>
    <t>Gera's channel</t>
  </si>
  <si>
    <t>Nisvanis</t>
  </si>
  <si>
    <t>SanDava Productions</t>
  </si>
  <si>
    <t>Khulan Khulan</t>
  </si>
  <si>
    <t>aariunaaaa</t>
  </si>
  <si>
    <t>azzaya.buynbat</t>
  </si>
  <si>
    <t>Miyuki ッ</t>
  </si>
  <si>
    <t>Т.Ирээдүй</t>
  </si>
  <si>
    <t>Densmaa. M</t>
  </si>
  <si>
    <t xml:space="preserve">Altanduulga Duulga </t>
  </si>
  <si>
    <t>Gantsetseg Dorjgotov</t>
  </si>
  <si>
    <t>Idermurun Byambajav</t>
  </si>
  <si>
    <t>byamba_0707</t>
  </si>
  <si>
    <t>Ariun_ganbaatar</t>
  </si>
  <si>
    <t xml:space="preserve">gantogoo.official </t>
  </si>
  <si>
    <t>Улаан Хацарт</t>
  </si>
  <si>
    <t xml:space="preserve"> xan_daa</t>
  </si>
  <si>
    <t>hailey_haliuka</t>
  </si>
  <si>
    <t>mashkana_27</t>
  </si>
  <si>
    <t>moodasnohm</t>
  </si>
  <si>
    <t>Agiimaa Burged</t>
  </si>
  <si>
    <t>Sogoonoo</t>
  </si>
  <si>
    <t>Alliance Francaise D'Oulan-Bator</t>
  </si>
  <si>
    <t>ozzoob</t>
  </si>
  <si>
    <t xml:space="preserve">Urin Nyamsuren </t>
  </si>
  <si>
    <t>Цахим Эмч</t>
  </si>
  <si>
    <t>Little Mom Mongolia</t>
  </si>
  <si>
    <t>I am Admin</t>
  </si>
  <si>
    <t>Idre.Iderbat</t>
  </si>
  <si>
    <t>amgaahero</t>
  </si>
  <si>
    <t xml:space="preserve">PacRap Amaru </t>
  </si>
  <si>
    <t>Mandakh RECAP</t>
  </si>
  <si>
    <t>•Шоколадтай сүү•</t>
  </si>
  <si>
    <t>mxrningstar</t>
  </si>
  <si>
    <t>NASAONTHEROOFTOP.</t>
  </si>
  <si>
    <t>Munkh-Erdene Batsukh</t>
  </si>
  <si>
    <t>justsay.ken</t>
  </si>
  <si>
    <t>dailylearninglab</t>
  </si>
  <si>
    <t>Hobbyisreal</t>
  </si>
  <si>
    <t>88933093 !</t>
  </si>
  <si>
    <t>KRO's corner</t>
  </si>
  <si>
    <t>Anime Tovchlol</t>
  </si>
  <si>
    <t>Э. Бадраа</t>
  </si>
  <si>
    <t>Multifandom</t>
  </si>
  <si>
    <t>Ochiroo's World</t>
  </si>
  <si>
    <t>7oyaltarot</t>
  </si>
  <si>
    <t xml:space="preserve">Anand Boldbaatar </t>
  </si>
  <si>
    <t>Ermuun 𝔁 Ujin</t>
  </si>
  <si>
    <t>THE BASE music</t>
  </si>
  <si>
    <t>ariunsaixn</t>
  </si>
  <si>
    <t>HiXanda</t>
  </si>
  <si>
    <t>Miko Miko</t>
  </si>
  <si>
    <t>Nominzaya Narantuya</t>
  </si>
  <si>
    <t>Uyanga Toty</t>
  </si>
  <si>
    <t>Bagira.tattoo</t>
  </si>
  <si>
    <t>Khuslen and Khulan shop</t>
  </si>
  <si>
    <t>Эрдэнэзаан П.</t>
  </si>
  <si>
    <t>Battsetseg BookTuber</t>
  </si>
  <si>
    <t>oulenm</t>
  </si>
  <si>
    <t>Lifestyle, Meme</t>
  </si>
  <si>
    <t>beautyskinblog08</t>
  </si>
  <si>
    <t>Гадна Media</t>
  </si>
  <si>
    <t>Egshu Mongolia</t>
  </si>
  <si>
    <t xml:space="preserve">Bilguun Enkhbaatar </t>
  </si>
  <si>
    <t>Daavka Ozzo</t>
  </si>
  <si>
    <t>Хүүхэд радио ФМ 107.5 &amp; 79.7</t>
  </si>
  <si>
    <t>bambarrrrr</t>
  </si>
  <si>
    <t>Харьцуулалт</t>
  </si>
  <si>
    <t xml:space="preserve">Ari Ari </t>
  </si>
  <si>
    <t>nymka_ganbat</t>
  </si>
  <si>
    <t>oogiimandesign</t>
  </si>
  <si>
    <t>Г. Можуух</t>
  </si>
  <si>
    <t>subeedei.t</t>
  </si>
  <si>
    <t>Movie Loverz</t>
  </si>
  <si>
    <t>Амар Натур Мед Клуб</t>
  </si>
  <si>
    <t>Misheelzet</t>
  </si>
  <si>
    <t>mikomisheel</t>
  </si>
  <si>
    <t>URIN</t>
  </si>
  <si>
    <t>t1ghtjeans</t>
  </si>
  <si>
    <t>Танил хүн</t>
  </si>
  <si>
    <t>Анхсүх Отгонбаяр</t>
  </si>
  <si>
    <t>Dorjpalam Amgalan</t>
  </si>
  <si>
    <t>HoP 'n' PoP</t>
  </si>
  <si>
    <t>Хэвтэнгээ сургууль</t>
  </si>
  <si>
    <t>eatyourcurry</t>
  </si>
  <si>
    <t>99000680 !</t>
  </si>
  <si>
    <t>zaynzya</t>
  </si>
  <si>
    <t>Khuleguud Basketball academy</t>
  </si>
  <si>
    <t>PU</t>
  </si>
  <si>
    <t>with AkiDalai</t>
  </si>
  <si>
    <t>Michienh</t>
  </si>
  <si>
    <t>Bizarre The Box</t>
  </si>
  <si>
    <t>tombogod</t>
  </si>
  <si>
    <t>Tengis NTF</t>
  </si>
  <si>
    <t>KLASIK</t>
  </si>
  <si>
    <t>Б. Дэлгэрмөрөн</t>
  </si>
  <si>
    <t>Одбаяр</t>
  </si>
  <si>
    <t>tselmeg.23</t>
  </si>
  <si>
    <t>urlaachmom</t>
  </si>
  <si>
    <t>Түрүү24.mn</t>
  </si>
  <si>
    <t>Graph.mn</t>
  </si>
  <si>
    <t>Od Tarot</t>
  </si>
  <si>
    <t>Аяллын тойрог</t>
  </si>
  <si>
    <t>tsahimemch</t>
  </si>
  <si>
    <t>goodm0m</t>
  </si>
  <si>
    <t>Gamahiro</t>
  </si>
  <si>
    <t>VOXANTIS</t>
  </si>
  <si>
    <t>xagygdima</t>
  </si>
  <si>
    <t>Newslife.mn</t>
  </si>
  <si>
    <t>togtuujin</t>
  </si>
  <si>
    <t>TAIJIN</t>
  </si>
  <si>
    <t>nominzul.zn</t>
  </si>
  <si>
    <t>With NiNi</t>
  </si>
  <si>
    <t>Kennn</t>
  </si>
  <si>
    <t>kennatrexy</t>
  </si>
  <si>
    <t xml:space="preserve">Love it </t>
  </si>
  <si>
    <t>Zolzaya Chuluunbaatar</t>
  </si>
  <si>
    <t xml:space="preserve">Nova </t>
  </si>
  <si>
    <t xml:space="preserve">Амттай Хоол </t>
  </si>
  <si>
    <t>Gerel News Agency</t>
  </si>
  <si>
    <t>makeup_artist_narangoo</t>
  </si>
  <si>
    <t>thechaminrapy_</t>
  </si>
  <si>
    <t>egshiglent-od zolboo</t>
  </si>
  <si>
    <t>Жүжигчин Памбий</t>
  </si>
  <si>
    <t>Love it</t>
  </si>
  <si>
    <t xml:space="preserve">Nar-Oyu production </t>
  </si>
  <si>
    <t>Sassy TV</t>
  </si>
  <si>
    <t>Ганаа Э.</t>
  </si>
  <si>
    <t>Enkh-Anujin Battulga</t>
  </si>
  <si>
    <t>The CORE Studio</t>
  </si>
  <si>
    <t>Tsaas Cut</t>
  </si>
  <si>
    <t>Tuya Tuya</t>
  </si>
  <si>
    <t>Posted.mn</t>
  </si>
  <si>
    <t>Rusty Talks</t>
  </si>
  <si>
    <t>1221 tv</t>
  </si>
  <si>
    <t>khuntsenguun Battulga</t>
  </si>
  <si>
    <t>𝗦𝗨𝗡𝗟𝗜𝗚𝗛𝗧</t>
  </si>
  <si>
    <t>La Luna</t>
  </si>
  <si>
    <t>itgel_stagram</t>
  </si>
  <si>
    <t>Tru</t>
  </si>
  <si>
    <t>Yasminn.b__</t>
  </si>
  <si>
    <t>__undral__</t>
  </si>
  <si>
    <t xml:space="preserve">Tsooooomoooooo’s family </t>
  </si>
  <si>
    <t>Erka Munkh</t>
  </si>
  <si>
    <t xml:space="preserve">Batu&amp;Khatnaa </t>
  </si>
  <si>
    <t>Төгөлдөр Төк</t>
  </si>
  <si>
    <t>Х. Номин-Эрдэнэ</t>
  </si>
  <si>
    <t xml:space="preserve">Adiya Kimchi </t>
  </si>
  <si>
    <t>Dj crazytuk</t>
  </si>
  <si>
    <t>Saruulsora</t>
  </si>
  <si>
    <t>Fokus entertainment</t>
  </si>
  <si>
    <t>Odonchimeg Bayaraa</t>
  </si>
  <si>
    <t>Bayarjavkhlan</t>
  </si>
  <si>
    <t>_vilstuguldur_</t>
  </si>
  <si>
    <t>nymka_nn</t>
  </si>
  <si>
    <t xml:space="preserve">Torosan </t>
  </si>
  <si>
    <t xml:space="preserve">Hilda Gegee </t>
  </si>
  <si>
    <t>Bulgaa MN</t>
  </si>
  <si>
    <t>Г. Цэнд-Аюуш</t>
  </si>
  <si>
    <t>Г. Тэнүүн  (TenneKaze)</t>
  </si>
  <si>
    <t>The UB Post</t>
  </si>
  <si>
    <t>Missy_bae</t>
  </si>
  <si>
    <t>Saikhantur</t>
  </si>
  <si>
    <t xml:space="preserve">g.undarmaa </t>
  </si>
  <si>
    <t>Seven Potion</t>
  </si>
  <si>
    <t>Mayo.threads</t>
  </si>
  <si>
    <t>Gokugym_mgl</t>
  </si>
  <si>
    <t>6,78</t>
  </si>
  <si>
    <t>65,8</t>
  </si>
  <si>
    <t>spluz6</t>
  </si>
  <si>
    <t>zolbootv</t>
  </si>
  <si>
    <t>Mongolian Youtuber Sanchir</t>
  </si>
  <si>
    <t>bayasaa_0126</t>
  </si>
  <si>
    <t>TV man</t>
  </si>
  <si>
    <t xml:space="preserve">Baji &amp; Yalalt </t>
  </si>
  <si>
    <t>Aran&amp;Buram</t>
  </si>
  <si>
    <t xml:space="preserve">Choco&amp;Soko </t>
  </si>
  <si>
    <t>Misha &amp; Liona</t>
  </si>
  <si>
    <t>Jayd</t>
  </si>
  <si>
    <t>Streetstyle</t>
  </si>
  <si>
    <t>Uyanga’s life</t>
  </si>
  <si>
    <t>П. Ангирмаа</t>
  </si>
  <si>
    <t>Э. Намуун</t>
  </si>
  <si>
    <t>zulaaa116</t>
  </si>
  <si>
    <t>battugs.learn</t>
  </si>
  <si>
    <t>felolylovad</t>
  </si>
  <si>
    <t>92,5</t>
  </si>
  <si>
    <t>barhas.ts</t>
  </si>
  <si>
    <t>iderbatariuna</t>
  </si>
  <si>
    <t>амьдрал</t>
  </si>
  <si>
    <t>ochbayar.e</t>
  </si>
  <si>
    <t>ms_internationalll</t>
  </si>
  <si>
    <t>lemonpress.mn</t>
  </si>
  <si>
    <t>54,8</t>
  </si>
  <si>
    <t>54,5</t>
  </si>
  <si>
    <t>Odzaya Deremchimed</t>
  </si>
  <si>
    <t>27,5</t>
  </si>
  <si>
    <t>frenchkeeweejuice</t>
  </si>
  <si>
    <t>trishshnna</t>
  </si>
  <si>
    <t>kaizeneo</t>
  </si>
  <si>
    <t>mr.wazza</t>
  </si>
  <si>
    <t>42,3</t>
  </si>
  <si>
    <t>Spluz6</t>
  </si>
  <si>
    <t>tina314__</t>
  </si>
  <si>
    <t>Contact</t>
  </si>
  <si>
    <r>
      <rPr>
        <rFont val="Arial"/>
        <color rgb="FF1155CC"/>
        <sz val="9.0"/>
        <u/>
      </rPr>
      <t>d_munkhji</t>
    </r>
    <r>
      <rPr>
        <rFont val="Arial"/>
        <color rgb="FF000000"/>
        <sz val="9.0"/>
      </rPr>
      <t>n</t>
    </r>
  </si>
  <si>
    <t>eedeebrb</t>
  </si>
  <si>
    <t>58,3</t>
  </si>
  <si>
    <t>buriiiii</t>
  </si>
  <si>
    <t xml:space="preserve">ankhmaa.official </t>
  </si>
  <si>
    <t>47,2</t>
  </si>
  <si>
    <t>8,6</t>
  </si>
  <si>
    <t>zoloo.tsegtsujin</t>
  </si>
  <si>
    <t>tushigterdene</t>
  </si>
  <si>
    <t>zolozolzaya</t>
  </si>
  <si>
    <t>Mr.wazza</t>
  </si>
  <si>
    <t>Ninjinthengineer</t>
  </si>
  <si>
    <t>vdshiin_shiwnee</t>
  </si>
  <si>
    <t>51,9</t>
  </si>
  <si>
    <t>uuganaa_actor</t>
  </si>
  <si>
    <t xml:space="preserve">  </t>
  </si>
  <si>
    <t>duulga.oi</t>
  </si>
  <si>
    <t>Chinsanaa</t>
  </si>
  <si>
    <t>1,3</t>
  </si>
  <si>
    <t>hulanhulann</t>
  </si>
  <si>
    <t>94,2</t>
  </si>
  <si>
    <t>themagnetbrain</t>
  </si>
  <si>
    <t>emotsi_beegii</t>
  </si>
  <si>
    <t>themunkhjin</t>
  </si>
  <si>
    <t xml:space="preserve">Meridagin eej </t>
  </si>
  <si>
    <t>68,9</t>
  </si>
  <si>
    <t>enhgrl</t>
  </si>
  <si>
    <t>purevjal_nyamdorj</t>
  </si>
  <si>
    <t>otgontuya_1013</t>
  </si>
  <si>
    <t>97,6</t>
  </si>
  <si>
    <t>zoljapgal</t>
  </si>
  <si>
    <t>Ganhuyag</t>
  </si>
  <si>
    <t>Tamihonmono</t>
  </si>
  <si>
    <t>170k</t>
  </si>
  <si>
    <t>Erdenezaan_official</t>
  </si>
  <si>
    <t>Badamgerel_andra</t>
  </si>
  <si>
    <t>uranzaya_0202</t>
  </si>
  <si>
    <t>223k</t>
  </si>
  <si>
    <t>Apex0527</t>
  </si>
  <si>
    <t>Samdaaa_</t>
  </si>
  <si>
    <t>91,3</t>
  </si>
  <si>
    <t>109k</t>
  </si>
  <si>
    <t>1M</t>
  </si>
  <si>
    <r>
      <rPr>
        <rFont val="Arial"/>
        <color rgb="FF1155CC"/>
        <sz val="10.0"/>
        <u/>
      </rPr>
      <t>khulan_actress</t>
    </r>
    <r>
      <rPr>
        <rFont val="Arial"/>
        <sz val="10.0"/>
      </rPr>
      <t xml:space="preserve"> </t>
    </r>
  </si>
  <si>
    <t>khongorzul_gankhuyag</t>
  </si>
  <si>
    <t>58,6</t>
  </si>
  <si>
    <t>asardari.official</t>
  </si>
  <si>
    <t>anu_ujn</t>
  </si>
  <si>
    <t>Mongolian Youtube creators</t>
  </si>
  <si>
    <t>2024.11.22</t>
  </si>
  <si>
    <t>Media team</t>
  </si>
  <si>
    <t>1,3m</t>
  </si>
  <si>
    <t>MS. INTERNATIONAL</t>
  </si>
  <si>
    <t>1,03m</t>
  </si>
  <si>
    <t>52,7</t>
  </si>
  <si>
    <t>Mongolian Youtuber Tushig</t>
  </si>
  <si>
    <t>56,9</t>
  </si>
  <si>
    <t xml:space="preserve">CGA TV </t>
  </si>
  <si>
    <t>69,9</t>
  </si>
  <si>
    <t>Hanu Comedian</t>
  </si>
  <si>
    <t>85,1</t>
  </si>
  <si>
    <t>55,9</t>
  </si>
  <si>
    <t xml:space="preserve"> 96,2</t>
  </si>
  <si>
    <t>32,7</t>
  </si>
  <si>
    <t>69,3</t>
  </si>
  <si>
    <t>50,1</t>
  </si>
  <si>
    <t>53,1</t>
  </si>
  <si>
    <t>83,5</t>
  </si>
  <si>
    <t>69,1</t>
  </si>
  <si>
    <t>70,3</t>
  </si>
  <si>
    <t>48,1</t>
  </si>
  <si>
    <t>85,9</t>
  </si>
  <si>
    <t>75,6</t>
  </si>
  <si>
    <t>81,5</t>
  </si>
  <si>
    <t>70,5</t>
  </si>
  <si>
    <t>36,8</t>
  </si>
  <si>
    <t>AnimeCartoon Guide</t>
  </si>
  <si>
    <t>Shuuderhen's Channel</t>
  </si>
  <si>
    <t>KikoInga</t>
  </si>
  <si>
    <t>62,7</t>
  </si>
  <si>
    <t>79,7</t>
  </si>
  <si>
    <t xml:space="preserve"> 31,3</t>
  </si>
  <si>
    <t>90,2</t>
  </si>
  <si>
    <t>52,6</t>
  </si>
  <si>
    <t>40,1</t>
  </si>
  <si>
    <t>80,8</t>
  </si>
  <si>
    <t xml:space="preserve">Movie </t>
  </si>
  <si>
    <t>Health, Lifesyle</t>
  </si>
  <si>
    <t xml:space="preserve">Kids </t>
  </si>
  <si>
    <t>Basical</t>
  </si>
  <si>
    <t>2,3</t>
  </si>
  <si>
    <t>6,4k</t>
  </si>
  <si>
    <t>60,8</t>
  </si>
  <si>
    <t>29,2</t>
  </si>
  <si>
    <t>65,4</t>
  </si>
  <si>
    <t>37,1</t>
  </si>
  <si>
    <t>73,4</t>
  </si>
  <si>
    <t>30,8</t>
  </si>
  <si>
    <t>79,3</t>
  </si>
  <si>
    <t>24,7</t>
  </si>
  <si>
    <t>47,7</t>
  </si>
  <si>
    <t>90,1</t>
  </si>
  <si>
    <t>37,7</t>
  </si>
  <si>
    <t>73,1</t>
  </si>
  <si>
    <t>badmabites</t>
  </si>
  <si>
    <t>24,5</t>
  </si>
  <si>
    <t>40,3</t>
  </si>
  <si>
    <t>19,4</t>
  </si>
  <si>
    <t xml:space="preserve">Media </t>
  </si>
  <si>
    <t>51,7</t>
  </si>
  <si>
    <t xml:space="preserve">Zorigt Soyol </t>
  </si>
  <si>
    <t xml:space="preserve">Actors </t>
  </si>
  <si>
    <t xml:space="preserve">Design Fashion Magazine </t>
  </si>
  <si>
    <t>118,9</t>
  </si>
  <si>
    <t xml:space="preserve">Ganjavkhlan Chadraabal </t>
  </si>
  <si>
    <t xml:space="preserve">Trishna </t>
  </si>
  <si>
    <t>70,6</t>
  </si>
  <si>
    <t xml:space="preserve">Clutch Sports </t>
  </si>
  <si>
    <t>107,3</t>
  </si>
  <si>
    <t>34,6</t>
  </si>
  <si>
    <t>56,4</t>
  </si>
  <si>
    <t>117,4</t>
  </si>
  <si>
    <t>Ariunbileg Oyunbilegt</t>
  </si>
  <si>
    <t>odzaya derenchimed</t>
  </si>
  <si>
    <t>1,100,0</t>
  </si>
  <si>
    <t>Health/ beauty</t>
  </si>
  <si>
    <t>Odkhuu Dulguun</t>
  </si>
  <si>
    <t xml:space="preserve">Oogii otgontungalag </t>
  </si>
  <si>
    <t>Little Mom</t>
  </si>
  <si>
    <t>Personal blog</t>
  </si>
  <si>
    <t xml:space="preserve">И. Мөрөн </t>
  </si>
  <si>
    <t xml:space="preserve">Ider-od bat-Erdene </t>
  </si>
  <si>
    <t>Batbold Tamiraa</t>
  </si>
  <si>
    <t>Aayaa Mongolia</t>
  </si>
  <si>
    <t>Баяндалайн хүү Эрдэнэбаяр</t>
  </si>
  <si>
    <t xml:space="preserve">•2003• </t>
  </si>
  <si>
    <t>1,1M</t>
  </si>
  <si>
    <t xml:space="preserve">Temuujin Ulambayr </t>
  </si>
  <si>
    <t xml:space="preserve">G Kids </t>
  </si>
  <si>
    <t>Mongolian Tik Tok creators</t>
  </si>
  <si>
    <t>137,9</t>
  </si>
  <si>
    <t>124,2</t>
  </si>
  <si>
    <t>bmbatmaa</t>
  </si>
  <si>
    <t>156,2</t>
  </si>
  <si>
    <t>126,6</t>
  </si>
  <si>
    <t>168,2</t>
  </si>
  <si>
    <t>99,3</t>
  </si>
  <si>
    <t>90,5</t>
  </si>
  <si>
    <t>gna__</t>
  </si>
  <si>
    <t>501,1</t>
  </si>
  <si>
    <t>bayraazs</t>
  </si>
  <si>
    <t>112,5</t>
  </si>
  <si>
    <t>xvsleeeek</t>
  </si>
  <si>
    <t>198,3</t>
  </si>
  <si>
    <t>153,6</t>
  </si>
  <si>
    <t>124,5</t>
  </si>
  <si>
    <t>119,7</t>
  </si>
  <si>
    <t>_jessilia_</t>
  </si>
  <si>
    <t>azjargal070</t>
  </si>
  <si>
    <t>caspertheghostyy</t>
  </si>
  <si>
    <t>390,5</t>
  </si>
  <si>
    <t>Bilguunzaya</t>
  </si>
  <si>
    <t>123,4</t>
  </si>
  <si>
    <t>aspireto___</t>
  </si>
  <si>
    <t>zett</t>
  </si>
  <si>
    <t>azukaeee</t>
  </si>
  <si>
    <t>18,7</t>
  </si>
  <si>
    <t>gshiglen_</t>
  </si>
  <si>
    <t>moondii09</t>
  </si>
  <si>
    <t>ujsxq5</t>
  </si>
  <si>
    <t>enk_jin</t>
  </si>
  <si>
    <t>rinsen22</t>
  </si>
  <si>
    <t>182,8</t>
  </si>
  <si>
    <t>ganboliraerd</t>
  </si>
  <si>
    <t>157,3</t>
  </si>
  <si>
    <t>ulakhulan</t>
  </si>
  <si>
    <t>10,1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</si>
</sst>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163">
    <font>
      <sz val="10.0"/>
      <color rgb="FF000000"/>
      <name val="Arial"/>
      <scheme val="minor"/>
    </font>
    <font>
      <color theme="1"/>
      <name val="Arial"/>
      <scheme val="minor"/>
    </font>
    <font>
      <b/>
      <color rgb="FFFFFFFF"/>
      <name val="Arial"/>
      <scheme val="minor"/>
    </font>
    <font>
      <color rgb="FFFFFFFF"/>
      <name val="Arial"/>
      <scheme val="minor"/>
    </font>
    <font>
      <u/>
      <color rgb="FF0000FF"/>
    </font>
    <font>
      <b/>
      <sz val="13.0"/>
      <color rgb="FF000000"/>
      <name val="Times New Roman"/>
    </font>
    <font/>
    <font>
      <sz val="13.0"/>
      <color theme="1"/>
      <name val="Times New Roman"/>
    </font>
    <font>
      <sz val="13.0"/>
      <color rgb="FF000000"/>
      <name val="Times New Roman"/>
    </font>
    <font>
      <b/>
      <sz val="13.0"/>
      <color theme="1"/>
      <name val="Arial"/>
      <scheme val="minor"/>
    </font>
    <font>
      <b/>
      <sz val="15.0"/>
      <color theme="1"/>
      <name val="Times New Roman"/>
    </font>
    <font>
      <sz val="12.0"/>
      <color theme="1"/>
      <name val="Times New Roman"/>
    </font>
    <font>
      <sz val="12.0"/>
      <color theme="1"/>
      <name val="Arial"/>
    </font>
    <font>
      <sz val="12.0"/>
      <color theme="1"/>
      <name val="Arial"/>
      <scheme val="minor"/>
    </font>
    <font>
      <sz val="13.0"/>
      <color theme="1"/>
      <name val="Arial"/>
      <scheme val="minor"/>
    </font>
    <font>
      <b/>
      <sz val="11.0"/>
      <color theme="1"/>
      <name val="Arial"/>
    </font>
    <font>
      <sz val="10.0"/>
      <color theme="1"/>
      <name val="Arial"/>
    </font>
    <font>
      <b/>
      <color theme="1"/>
      <name val="Arial"/>
      <scheme val="minor"/>
    </font>
    <font>
      <sz val="9.0"/>
      <color theme="1"/>
      <name val="Arial"/>
    </font>
    <font>
      <sz val="10.0"/>
      <color rgb="FF000000"/>
      <name val="Arial"/>
    </font>
    <font>
      <sz val="10.0"/>
      <color theme="1"/>
      <name val="Arial"/>
      <scheme val="minor"/>
    </font>
    <font>
      <u/>
      <sz val="9.0"/>
      <color rgb="FF0000FF"/>
    </font>
    <font>
      <b/>
      <sz val="10.0"/>
      <color theme="1"/>
      <name val="Arial"/>
    </font>
    <font>
      <u/>
      <sz val="9.0"/>
      <color rgb="FF0000FF"/>
      <name val="Arial"/>
    </font>
    <font>
      <b/>
      <color theme="1"/>
      <name val="Arial"/>
    </font>
    <font>
      <u/>
      <sz val="9.0"/>
      <color rgb="FF0000FF"/>
      <name val="Arial"/>
    </font>
    <font>
      <b/>
      <sz val="10.0"/>
      <color rgb="FFFFFFFF"/>
      <name val="Arial"/>
    </font>
    <font>
      <u/>
      <sz val="9.0"/>
      <color rgb="FF0000FF"/>
    </font>
    <font>
      <sz val="10.0"/>
      <color theme="1"/>
      <name val="Calibri"/>
    </font>
    <font>
      <u/>
      <sz val="9.0"/>
      <color rgb="FF1155CC"/>
      <name val="Arial"/>
    </font>
    <font>
      <b/>
      <color rgb="FF00FFFF"/>
      <name val="Arial"/>
      <scheme val="minor"/>
    </font>
    <font>
      <u/>
      <sz val="9.0"/>
      <color rgb="FF0000FF"/>
      <name val="Arial"/>
    </font>
    <font>
      <b/>
      <color rgb="FFFFFFFF"/>
      <name val="Arial"/>
    </font>
    <font>
      <sz val="9.0"/>
      <color theme="1"/>
      <name val="Arial"/>
      <scheme val="minor"/>
    </font>
    <font>
      <u/>
      <sz val="10.0"/>
      <color rgb="FF0000FF"/>
      <name val="Arial"/>
    </font>
    <font>
      <color theme="1"/>
      <name val="Arial"/>
    </font>
    <font>
      <u/>
      <sz val="9.0"/>
      <color rgb="FF1155CC"/>
      <name val="Arial"/>
    </font>
    <font>
      <sz val="10.0"/>
      <color rgb="FF050505"/>
      <name val="Arial"/>
    </font>
    <font>
      <u/>
      <sz val="9.0"/>
      <color rgb="FF1155CC"/>
      <name val="Arial"/>
    </font>
    <font>
      <u/>
      <sz val="9.0"/>
      <color rgb="FF1155CC"/>
      <name val="Arial"/>
    </font>
    <font>
      <u/>
      <sz val="9.0"/>
      <color rgb="FF1155CC"/>
      <name val="Arial"/>
    </font>
    <font>
      <u/>
      <sz val="9.0"/>
      <color rgb="FF0000FF"/>
      <name val="Arial"/>
    </font>
    <font>
      <u/>
      <sz val="9.0"/>
      <color rgb="FF1155CC"/>
      <name val="Arial"/>
    </font>
    <font>
      <sz val="10.0"/>
      <color rgb="FFFFFFFF"/>
      <name val="Arial"/>
    </font>
    <font>
      <u/>
      <sz val="9.0"/>
      <color rgb="FF1155CC"/>
      <name val="Arial"/>
    </font>
    <font>
      <u/>
      <sz val="9.0"/>
      <color rgb="FF1155CC"/>
      <name val="Arial"/>
    </font>
    <font>
      <color rgb="FF000000"/>
      <name val="Arial"/>
      <scheme val="minor"/>
    </font>
    <font>
      <u/>
      <sz val="9.0"/>
      <color rgb="FF0000FF"/>
      <name val="Arial"/>
    </font>
    <font>
      <u/>
      <color rgb="FF0000FF"/>
    </font>
    <font>
      <u/>
      <sz val="9.0"/>
      <color rgb="FF1155CC"/>
      <name val="Arial"/>
    </font>
    <font>
      <sz val="10.0"/>
      <color rgb="FF000000"/>
      <name val="-apple-system"/>
    </font>
    <font>
      <u/>
      <sz val="9.0"/>
      <color rgb="FF0000FF"/>
      <name val="Calibri"/>
    </font>
    <font>
      <u/>
      <sz val="9.0"/>
      <color rgb="FF0000FF"/>
      <name val="Arial"/>
    </font>
    <font>
      <sz val="10.0"/>
      <color theme="1"/>
      <name val="Times"/>
    </font>
    <font>
      <u/>
      <sz val="9.0"/>
      <color rgb="FF0000FF"/>
      <name val="Arial"/>
    </font>
    <font>
      <u/>
      <sz val="9.0"/>
      <color rgb="FF1155CC"/>
      <name val="Arial"/>
    </font>
    <font>
      <u/>
      <sz val="9.0"/>
      <color rgb="FF0000FF"/>
      <name val="Arial"/>
    </font>
    <font>
      <b/>
      <sz val="9.0"/>
      <color rgb="FFFFFFFF"/>
      <name val="Arial"/>
    </font>
    <font>
      <u/>
      <sz val="9.0"/>
      <color rgb="FF0000FF"/>
      <name val="Arial"/>
    </font>
    <font>
      <u/>
      <sz val="9.0"/>
      <color rgb="FF0000FF"/>
      <name val="Arial"/>
    </font>
    <font>
      <b/>
      <color rgb="FF00FFFF"/>
      <name val="Arial"/>
    </font>
    <font>
      <u/>
      <sz val="9.0"/>
      <color rgb="FF1155CC"/>
      <name val="Arial"/>
    </font>
    <font>
      <u/>
      <sz val="9.0"/>
      <color rgb="FF0000FF"/>
      <name val="Arial"/>
    </font>
    <font>
      <sz val="10.0"/>
      <color rgb="FF999999"/>
      <name val="Arial"/>
    </font>
    <font>
      <u/>
      <sz val="9.0"/>
      <color rgb="FF1155CC"/>
      <name val="Arial"/>
    </font>
    <font>
      <u/>
      <sz val="9.0"/>
      <color rgb="FF999999"/>
      <name val="Arial"/>
    </font>
    <font>
      <u/>
      <color rgb="FF0000FF"/>
    </font>
    <font>
      <u/>
      <sz val="9.0"/>
      <color rgb="FF0000FF"/>
      <name val="Arial"/>
    </font>
    <font>
      <u/>
      <sz val="9.0"/>
      <color rgb="FF0000FF"/>
      <name val="Arial"/>
    </font>
    <font>
      <sz val="10.0"/>
      <color rgb="FF000000"/>
      <name val="Calibri"/>
    </font>
    <font>
      <u/>
      <sz val="9.0"/>
      <color rgb="FF1155CC"/>
      <name val="Arial"/>
    </font>
    <font>
      <u/>
      <sz val="9.0"/>
      <color rgb="FF0000FF"/>
      <name val="Arial"/>
    </font>
    <font>
      <u/>
      <sz val="9.0"/>
      <color rgb="FF0000FF"/>
      <name val="Arial"/>
    </font>
    <font>
      <sz val="9.0"/>
      <color rgb="FF000000"/>
      <name val="Arial"/>
    </font>
    <font>
      <u/>
      <sz val="9.0"/>
      <color rgb="FF0000FF"/>
    </font>
    <font>
      <u/>
      <sz val="9.0"/>
      <color rgb="FF0000FF"/>
      <name val="Arial"/>
    </font>
    <font>
      <u/>
      <sz val="9.0"/>
      <color rgb="FF0000FF"/>
      <name val="Arial"/>
    </font>
    <font>
      <u/>
      <sz val="9.0"/>
      <color rgb="FF0000FF"/>
      <name val="Arial"/>
    </font>
    <font>
      <u/>
      <sz val="9.0"/>
      <color rgb="FF0000FF"/>
      <name val="Arial"/>
    </font>
    <font>
      <u/>
      <sz val="9.0"/>
      <color rgb="FF3C78D8"/>
      <name val="Arial"/>
    </font>
    <font>
      <u/>
      <sz val="9.0"/>
      <color rgb="FF0000FF"/>
    </font>
    <font>
      <u/>
      <sz val="9.0"/>
      <color rgb="FF1155CC"/>
      <name val="Arial"/>
    </font>
    <font>
      <u/>
      <color rgb="FF0000FF"/>
      <name val="Arial"/>
    </font>
    <font>
      <color theme="1"/>
      <name val="Calibri"/>
    </font>
    <font>
      <u/>
      <color rgb="FF1155CC"/>
      <name val="Arial"/>
    </font>
    <font>
      <u/>
      <sz val="9.0"/>
      <color rgb="FF1155CC"/>
      <name val="Arial"/>
    </font>
    <font>
      <u/>
      <sz val="9.0"/>
      <color rgb="FF0000FF"/>
      <name val="Arial"/>
    </font>
    <font>
      <b/>
      <sz val="11.0"/>
      <color theme="1"/>
      <name val="Times New Roman"/>
    </font>
    <font>
      <b/>
      <sz val="11.0"/>
      <color rgb="FF000000"/>
      <name val="Times New Roman"/>
    </font>
    <font>
      <u/>
      <sz val="11.0"/>
      <color rgb="FF0000FF"/>
      <name val="Times New Roman"/>
    </font>
    <font>
      <sz val="11.0"/>
      <color theme="1"/>
      <name val="Times New Roman"/>
    </font>
    <font>
      <sz val="11.0"/>
      <color rgb="FF000000"/>
      <name val="Times New Roman"/>
    </font>
    <font>
      <u/>
      <sz val="11.0"/>
      <color rgb="FF0000FF"/>
      <name val="Times New Roman"/>
    </font>
    <font>
      <u/>
      <sz val="11.0"/>
      <color rgb="FF0000FF"/>
      <name val="Times New Roman"/>
    </font>
    <font>
      <b/>
      <sz val="11.0"/>
      <color rgb="FFFFFFFF"/>
      <name val="Times New Roman"/>
    </font>
    <font>
      <u/>
      <sz val="11.0"/>
      <color rgb="FF1155CC"/>
      <name val="Times New Roman"/>
    </font>
    <font>
      <u/>
      <sz val="11.0"/>
      <color rgb="FF0000FF"/>
      <name val="Times New Roman"/>
    </font>
    <font>
      <b/>
      <sz val="11.0"/>
      <color rgb="FF00FFFF"/>
      <name val="Times New Roman"/>
    </font>
    <font>
      <u/>
      <sz val="11.0"/>
      <color rgb="FF0000FF"/>
      <name val="Times New Roman"/>
    </font>
    <font>
      <u/>
      <sz val="11.0"/>
      <color rgb="FF1155CC"/>
      <name val="Times New Roman"/>
    </font>
    <font>
      <u/>
      <sz val="11.0"/>
      <color rgb="FF999999"/>
      <name val="Times New Roman"/>
    </font>
    <font>
      <u/>
      <sz val="11.0"/>
      <color rgb="FF1155CC"/>
      <name val="Times New Roman"/>
    </font>
    <font>
      <u/>
      <sz val="11.0"/>
      <color rgb="FF1155CC"/>
      <name val="Times New Roman"/>
    </font>
    <font>
      <u/>
      <sz val="11.0"/>
      <color rgb="FF0000FF"/>
      <name val="Times New Roman"/>
    </font>
    <font>
      <u/>
      <sz val="11.0"/>
      <color rgb="FF3C78D8"/>
      <name val="Times New Roman"/>
    </font>
    <font>
      <u/>
      <sz val="11.0"/>
      <color rgb="FF1155CC"/>
      <name val="Times New Roman"/>
    </font>
    <font>
      <u/>
      <sz val="9.0"/>
      <color rgb="FF0000FF"/>
      <name val="Arial"/>
    </font>
    <font>
      <b/>
      <sz val="16.0"/>
      <color rgb="FFFFFFFF"/>
      <name val="Arial"/>
    </font>
    <font>
      <u/>
      <sz val="9.0"/>
      <color rgb="FF0000FF"/>
      <name val="Arial"/>
    </font>
    <font>
      <u/>
      <sz val="9.0"/>
      <color rgb="FF0000FF"/>
    </font>
    <font>
      <u/>
      <sz val="10.0"/>
      <color rgb="FF0000FF"/>
      <name val="Arial"/>
    </font>
    <font>
      <u/>
      <sz val="9.0"/>
      <color rgb="FF1155CC"/>
      <name val="Arial"/>
    </font>
    <font>
      <u/>
      <color rgb="FF0000FF"/>
    </font>
    <font>
      <color rgb="FF999999"/>
      <name val="Arial"/>
      <scheme val="minor"/>
    </font>
    <font>
      <u/>
      <color rgb="FF0000FF"/>
    </font>
    <font>
      <u/>
      <color rgb="FF1155CC"/>
      <name val="Arial"/>
    </font>
    <font>
      <u/>
      <sz val="9.0"/>
      <color rgb="FF1155CC"/>
      <name val="Arial"/>
    </font>
    <font>
      <u/>
      <color rgb="FF0000FF"/>
      <name val="Arial"/>
    </font>
    <font>
      <u/>
      <color rgb="FF1155CC"/>
      <name val="Arial"/>
    </font>
    <font>
      <u/>
      <color rgb="FF1155CC"/>
      <name val="Arial"/>
    </font>
    <font>
      <u/>
      <color rgb="FF1155CC"/>
      <name val="Arial"/>
    </font>
    <font>
      <color rgb="FF999999"/>
      <name val="Arial"/>
    </font>
    <font>
      <u/>
      <sz val="9.0"/>
      <color rgb="FF1155CC"/>
      <name val="Arial"/>
    </font>
    <font>
      <u/>
      <color rgb="FF0000FF"/>
      <name val="Arial"/>
    </font>
    <font>
      <u/>
      <sz val="9.0"/>
      <color rgb="FF0000FF"/>
      <name val="Arial"/>
    </font>
    <font>
      <u/>
      <sz val="9.0"/>
      <color rgb="FF0000FF"/>
      <name val="Arial"/>
    </font>
    <font>
      <u/>
      <color rgb="FF1155CC"/>
      <name val="Arial"/>
    </font>
    <font>
      <u/>
      <color rgb="FF1155CC"/>
      <name val="Arial"/>
    </font>
    <font>
      <sz val="9.0"/>
      <color rgb="FF999999"/>
      <name val="Arial"/>
    </font>
    <font>
      <sz val="9.0"/>
      <color rgb="FF666666"/>
      <name val="Arial"/>
    </font>
    <font>
      <b/>
      <sz val="9.0"/>
      <color theme="1"/>
      <name val="Arial"/>
    </font>
    <font>
      <sz val="9.0"/>
      <color rgb="FF999999"/>
      <name val="Arial"/>
      <scheme val="minor"/>
    </font>
    <font>
      <u/>
      <sz val="9.0"/>
      <color rgb="FF0000FF"/>
      <name val="Arial"/>
    </font>
    <font>
      <u/>
      <sz val="9.0"/>
      <color rgb="FF0000FF"/>
    </font>
    <font>
      <u/>
      <sz val="9.0"/>
      <color rgb="FF1155CC"/>
      <name val="Arial"/>
    </font>
    <font>
      <u/>
      <sz val="9.0"/>
      <color rgb="FF1155CC"/>
      <name val="Arial"/>
    </font>
    <font>
      <u/>
      <sz val="9.0"/>
      <color rgb="FF0000FF"/>
      <name val="Arial"/>
    </font>
    <font>
      <sz val="16.0"/>
      <color rgb="FF999999"/>
      <name val="Arial"/>
    </font>
    <font>
      <sz val="16.0"/>
      <color theme="1"/>
      <name val="Arial"/>
    </font>
    <font>
      <sz val="8.0"/>
      <color theme="1"/>
      <name val="Arial"/>
    </font>
    <font>
      <u/>
      <sz val="9.0"/>
      <color rgb="FF0000FF"/>
      <name val="Arial"/>
    </font>
    <font>
      <u/>
      <sz val="9.0"/>
      <color rgb="FF0000FF"/>
      <name val="Arial"/>
    </font>
    <font>
      <u/>
      <sz val="9.0"/>
      <color rgb="FF1155CC"/>
      <name val="Arial"/>
    </font>
    <font>
      <u/>
      <sz val="9.0"/>
      <color rgb="FF999999"/>
      <name val="Arial"/>
    </font>
    <font>
      <u/>
      <sz val="8.0"/>
      <color rgb="FF0000FF"/>
      <name val="Arial"/>
    </font>
    <font>
      <b/>
      <sz val="9.0"/>
      <color rgb="FFFFFFFF"/>
      <name val="Arial"/>
      <scheme val="minor"/>
    </font>
    <font>
      <sz val="9.0"/>
      <color rgb="FFFFFFFF"/>
      <name val="Arial"/>
      <scheme val="minor"/>
    </font>
    <font>
      <u/>
      <sz val="9.0"/>
      <color rgb="FF0000FF"/>
      <name val="Arial"/>
    </font>
    <font>
      <u/>
      <sz val="9.0"/>
      <color rgb="FF0000FF"/>
      <name val="Arial"/>
    </font>
    <font>
      <u/>
      <sz val="9.0"/>
      <color rgb="FF0000FF"/>
      <name val="Arial"/>
    </font>
    <font>
      <sz val="8.0"/>
      <color rgb="FF999999"/>
      <name val="Arial"/>
    </font>
    <font>
      <sz val="8.0"/>
      <color rgb="FF666666"/>
      <name val="Arial"/>
    </font>
    <font>
      <b/>
      <sz val="8.0"/>
      <color theme="1"/>
      <name val="Arial"/>
    </font>
    <font>
      <u/>
      <sz val="8.0"/>
      <color rgb="FF1155CC"/>
      <name val="Arial"/>
    </font>
    <font>
      <u/>
      <sz val="8.0"/>
      <color rgb="FF0000FF"/>
      <name val="Arial"/>
    </font>
    <font>
      <u/>
      <sz val="8.0"/>
      <color rgb="FF1155CC"/>
      <name val="Arial"/>
    </font>
    <font>
      <sz val="8.0"/>
      <color rgb="FF000000"/>
      <name val="Arial"/>
    </font>
    <font>
      <u/>
      <sz val="9.0"/>
      <color rgb="FF1155CC"/>
      <name val="Arial"/>
    </font>
    <font>
      <u/>
      <sz val="9.0"/>
      <color rgb="FF0000FF"/>
      <name val="Arial"/>
    </font>
    <font>
      <b/>
      <sz val="8.0"/>
      <color rgb="FFFFFFFF"/>
      <name val="Arial"/>
    </font>
    <font>
      <u/>
      <sz val="8.0"/>
      <color rgb="FF0000FF"/>
      <name val="Arial"/>
    </font>
    <font>
      <u/>
      <sz val="8.0"/>
      <color rgb="FF0000FF"/>
      <name val="Arial"/>
    </font>
    <font>
      <u/>
      <sz val="8.0"/>
      <color rgb="FF0000FF"/>
      <name val="Arial"/>
    </font>
  </fonts>
  <fills count="18">
    <fill>
      <patternFill patternType="none"/>
    </fill>
    <fill>
      <patternFill patternType="lightGray"/>
    </fill>
    <fill>
      <patternFill patternType="solid">
        <fgColor rgb="FFCC0000"/>
        <bgColor rgb="FFCC0000"/>
      </patternFill>
    </fill>
    <fill>
      <patternFill patternType="solid">
        <fgColor rgb="FF0000FF"/>
        <bgColor rgb="FF0000FF"/>
      </patternFill>
    </fill>
    <fill>
      <patternFill patternType="solid">
        <fgColor rgb="FF4A86E8"/>
        <bgColor rgb="FF4A86E8"/>
      </patternFill>
    </fill>
    <fill>
      <patternFill patternType="solid">
        <fgColor rgb="FFEAD1DC"/>
        <bgColor rgb="FFEAD1DC"/>
      </patternFill>
    </fill>
    <fill>
      <patternFill patternType="solid">
        <fgColor rgb="FFFFFFFF"/>
        <bgColor rgb="FFFFFFFF"/>
      </patternFill>
    </fill>
    <fill>
      <patternFill patternType="solid">
        <fgColor rgb="FFFFFF00"/>
        <bgColor rgb="FFFFFF00"/>
      </patternFill>
    </fill>
    <fill>
      <patternFill patternType="solid">
        <fgColor rgb="FFE69138"/>
        <bgColor rgb="FFE69138"/>
      </patternFill>
    </fill>
    <fill>
      <patternFill patternType="solid">
        <fgColor rgb="FF000000"/>
        <bgColor rgb="FF000000"/>
      </patternFill>
    </fill>
    <fill>
      <patternFill patternType="solid">
        <fgColor rgb="FFFFF2CC"/>
        <bgColor rgb="FFFFF2CC"/>
      </patternFill>
    </fill>
    <fill>
      <patternFill patternType="solid">
        <fgColor rgb="FF1155CC"/>
        <bgColor rgb="FF1155CC"/>
      </patternFill>
    </fill>
    <fill>
      <patternFill patternType="solid">
        <fgColor rgb="FFFF0000"/>
        <bgColor rgb="FFFF0000"/>
      </patternFill>
    </fill>
    <fill>
      <patternFill patternType="solid">
        <fgColor rgb="FFE6B8AF"/>
        <bgColor rgb="FFE6B8AF"/>
      </patternFill>
    </fill>
    <fill>
      <patternFill patternType="solid">
        <fgColor rgb="FFFF9900"/>
        <bgColor rgb="FFFF9900"/>
      </patternFill>
    </fill>
    <fill>
      <patternFill patternType="solid">
        <fgColor rgb="FFF6B26B"/>
        <bgColor rgb="FFF6B26B"/>
      </patternFill>
    </fill>
    <fill>
      <patternFill patternType="solid">
        <fgColor rgb="FFD9EAD3"/>
        <bgColor rgb="FFD9EAD3"/>
      </patternFill>
    </fill>
    <fill>
      <patternFill patternType="solid">
        <fgColor rgb="FF3D85C6"/>
        <bgColor rgb="FF3D85C6"/>
      </patternFill>
    </fill>
  </fills>
  <borders count="17">
    <border/>
    <border>
      <left style="thin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top style="thin">
        <color rgb="FF000000"/>
      </top>
    </border>
    <border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</border>
    <border>
      <left style="thin">
        <color rgb="FF000000"/>
      </left>
    </border>
    <border>
      <right style="thin">
        <color rgb="FF000000"/>
      </right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left/>
      <right/>
      <top/>
      <bottom/>
    </border>
  </borders>
  <cellStyleXfs count="1">
    <xf borderId="0" fillId="0" fontId="0" numFmtId="0" applyAlignment="1" applyFont="1"/>
  </cellStyleXfs>
  <cellXfs count="48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vertical="center"/>
    </xf>
    <xf borderId="0" fillId="0" fontId="1" numFmtId="0" xfId="0" applyAlignment="1" applyFont="1">
      <alignment horizontal="center" vertical="center"/>
    </xf>
    <xf borderId="0" fillId="0" fontId="1" numFmtId="0" xfId="0" applyAlignment="1" applyFont="1">
      <alignment horizontal="center" shrinkToFit="0" vertical="center" wrapText="1"/>
    </xf>
    <xf borderId="0" fillId="0" fontId="1" numFmtId="3" xfId="0" applyAlignment="1" applyFont="1" applyNumberFormat="1">
      <alignment horizontal="center" vertical="center"/>
    </xf>
    <xf borderId="0" fillId="2" fontId="2" numFmtId="0" xfId="0" applyAlignment="1" applyFill="1" applyFont="1">
      <alignment horizontal="center" readingOrder="0" vertical="center"/>
    </xf>
    <xf borderId="0" fillId="2" fontId="2" numFmtId="0" xfId="0" applyAlignment="1" applyFont="1">
      <alignment horizontal="center" readingOrder="0" shrinkToFit="0" vertical="center" wrapText="1"/>
    </xf>
    <xf borderId="0" fillId="2" fontId="3" numFmtId="3" xfId="0" applyAlignment="1" applyFont="1" applyNumberFormat="1">
      <alignment horizontal="center" readingOrder="0" vertical="center"/>
    </xf>
    <xf borderId="0" fillId="2" fontId="3" numFmtId="0" xfId="0" applyAlignment="1" applyFont="1">
      <alignment horizontal="center" readingOrder="0" vertical="center"/>
    </xf>
    <xf borderId="0" fillId="0" fontId="1" numFmtId="0" xfId="0" applyAlignment="1" applyFont="1">
      <alignment horizontal="center" readingOrder="0" vertical="center"/>
    </xf>
    <xf borderId="0" fillId="0" fontId="1" numFmtId="0" xfId="0" applyAlignment="1" applyFont="1">
      <alignment horizontal="center" readingOrder="0" shrinkToFit="0" vertical="center" wrapText="1"/>
    </xf>
    <xf borderId="0" fillId="0" fontId="4" numFmtId="3" xfId="0" applyAlignment="1" applyFont="1" applyNumberFormat="1">
      <alignment horizontal="center" readingOrder="0" vertical="center"/>
    </xf>
    <xf borderId="0" fillId="0" fontId="1" numFmtId="3" xfId="0" applyAlignment="1" applyFont="1" applyNumberFormat="1">
      <alignment horizontal="center" readingOrder="0" vertical="center"/>
    </xf>
    <xf borderId="0" fillId="0" fontId="1" numFmtId="3" xfId="0" applyAlignment="1" applyFont="1" applyNumberFormat="1">
      <alignment horizontal="center"/>
    </xf>
    <xf borderId="0" fillId="0" fontId="1" numFmtId="0" xfId="0" applyAlignment="1" applyFont="1">
      <alignment horizontal="center"/>
    </xf>
    <xf borderId="0" fillId="3" fontId="2" numFmtId="0" xfId="0" applyAlignment="1" applyFill="1" applyFont="1">
      <alignment horizontal="center" readingOrder="0" vertical="center"/>
    </xf>
    <xf borderId="0" fillId="3" fontId="3" numFmtId="3" xfId="0" applyAlignment="1" applyFont="1" applyNumberFormat="1">
      <alignment horizontal="center" readingOrder="0" vertical="center"/>
    </xf>
    <xf borderId="0" fillId="3" fontId="3" numFmtId="0" xfId="0" applyAlignment="1" applyFont="1">
      <alignment horizontal="center" readingOrder="0" vertical="center"/>
    </xf>
    <xf borderId="0" fillId="4" fontId="2" numFmtId="0" xfId="0" applyAlignment="1" applyFill="1" applyFont="1">
      <alignment horizontal="center" readingOrder="0" vertical="center"/>
    </xf>
    <xf borderId="0" fillId="4" fontId="3" numFmtId="0" xfId="0" applyAlignment="1" applyFont="1">
      <alignment horizontal="center" readingOrder="0" vertical="center"/>
    </xf>
    <xf borderId="1" fillId="5" fontId="5" numFmtId="0" xfId="0" applyAlignment="1" applyBorder="1" applyFill="1" applyFont="1">
      <alignment horizontal="center" readingOrder="0" shrinkToFit="0" vertical="center" wrapText="0"/>
    </xf>
    <xf borderId="2" fillId="0" fontId="6" numFmtId="0" xfId="0" applyBorder="1" applyFont="1"/>
    <xf borderId="3" fillId="0" fontId="6" numFmtId="0" xfId="0" applyBorder="1" applyFont="1"/>
    <xf borderId="4" fillId="5" fontId="5" numFmtId="0" xfId="0" applyAlignment="1" applyBorder="1" applyFont="1">
      <alignment horizontal="center" readingOrder="0" vertical="center"/>
    </xf>
    <xf borderId="1" fillId="0" fontId="7" numFmtId="0" xfId="0" applyAlignment="1" applyBorder="1" applyFont="1">
      <alignment vertical="bottom"/>
    </xf>
    <xf borderId="1" fillId="0" fontId="8" numFmtId="0" xfId="0" applyAlignment="1" applyBorder="1" applyFont="1">
      <alignment readingOrder="0" shrinkToFit="0" wrapText="0"/>
    </xf>
    <xf borderId="1" fillId="6" fontId="8" numFmtId="0" xfId="0" applyAlignment="1" applyBorder="1" applyFill="1" applyFont="1">
      <alignment horizontal="left" readingOrder="0" shrinkToFit="0" wrapText="0"/>
    </xf>
    <xf borderId="1" fillId="0" fontId="8" numFmtId="0" xfId="0" applyAlignment="1" applyBorder="1" applyFont="1">
      <alignment readingOrder="0"/>
    </xf>
    <xf borderId="5" fillId="5" fontId="5" numFmtId="0" xfId="0" applyAlignment="1" applyBorder="1" applyFont="1">
      <alignment horizontal="center" readingOrder="0" vertical="center"/>
    </xf>
    <xf borderId="6" fillId="0" fontId="8" numFmtId="0" xfId="0" applyAlignment="1" applyBorder="1" applyFont="1">
      <alignment readingOrder="0" shrinkToFit="0" wrapText="1"/>
    </xf>
    <xf borderId="7" fillId="0" fontId="6" numFmtId="0" xfId="0" applyBorder="1" applyFont="1"/>
    <xf borderId="8" fillId="0" fontId="6" numFmtId="0" xfId="0" applyBorder="1" applyFont="1"/>
    <xf borderId="9" fillId="0" fontId="6" numFmtId="0" xfId="0" applyBorder="1" applyFont="1"/>
    <xf borderId="10" fillId="0" fontId="6" numFmtId="0" xfId="0" applyBorder="1" applyFont="1"/>
    <xf borderId="11" fillId="0" fontId="6" numFmtId="0" xfId="0" applyBorder="1" applyFont="1"/>
    <xf borderId="12" fillId="0" fontId="6" numFmtId="0" xfId="0" applyBorder="1" applyFont="1"/>
    <xf borderId="13" fillId="0" fontId="6" numFmtId="0" xfId="0" applyBorder="1" applyFont="1"/>
    <xf borderId="14" fillId="0" fontId="6" numFmtId="0" xfId="0" applyBorder="1" applyFont="1"/>
    <xf borderId="15" fillId="0" fontId="6" numFmtId="0" xfId="0" applyBorder="1" applyFont="1"/>
    <xf borderId="0" fillId="0" fontId="8" numFmtId="0" xfId="0" applyAlignment="1" applyFont="1">
      <alignment readingOrder="0" shrinkToFit="0" wrapText="1"/>
    </xf>
    <xf borderId="1" fillId="0" fontId="9" numFmtId="0" xfId="0" applyAlignment="1" applyBorder="1" applyFont="1">
      <alignment horizontal="center" readingOrder="0" vertical="center"/>
    </xf>
    <xf borderId="5" fillId="0" fontId="1" numFmtId="0" xfId="0" applyAlignment="1" applyBorder="1" applyFont="1">
      <alignment horizontal="center" readingOrder="0" vertical="center"/>
    </xf>
    <xf borderId="6" fillId="0" fontId="1" numFmtId="0" xfId="0" applyBorder="1" applyFont="1"/>
    <xf borderId="0" fillId="0" fontId="1" numFmtId="0" xfId="0" applyAlignment="1" applyFont="1">
      <alignment vertical="top"/>
    </xf>
    <xf borderId="0" fillId="0" fontId="10" numFmtId="0" xfId="0" applyAlignment="1" applyFont="1">
      <alignment horizontal="center" readingOrder="0" shrinkToFit="0" vertical="center" wrapText="1"/>
    </xf>
    <xf borderId="0" fillId="0" fontId="1" numFmtId="0" xfId="0" applyAlignment="1" applyFont="1">
      <alignment shrinkToFit="0" vertical="top" wrapText="1"/>
    </xf>
    <xf borderId="1" fillId="0" fontId="11" numFmtId="0" xfId="0" applyAlignment="1" applyBorder="1" applyFont="1">
      <alignment horizontal="center" readingOrder="0" shrinkToFit="0" textRotation="0" vertical="top" wrapText="1"/>
    </xf>
    <xf borderId="1" fillId="0" fontId="11" numFmtId="0" xfId="0" applyAlignment="1" applyBorder="1" applyFont="1">
      <alignment horizontal="center" shrinkToFit="0" textRotation="0" vertical="top" wrapText="1"/>
    </xf>
    <xf borderId="10" fillId="0" fontId="12" numFmtId="0" xfId="0" applyAlignment="1" applyBorder="1" applyFont="1">
      <alignment horizontal="center" shrinkToFit="0" textRotation="180" wrapText="1"/>
    </xf>
    <xf borderId="0" fillId="0" fontId="1" numFmtId="0" xfId="0" applyFont="1"/>
    <xf borderId="1" fillId="0" fontId="13" numFmtId="0" xfId="0" applyAlignment="1" applyBorder="1" applyFont="1">
      <alignment horizontal="left" readingOrder="0" shrinkToFit="0" vertical="center" wrapText="1"/>
    </xf>
    <xf borderId="1" fillId="0" fontId="13" numFmtId="0" xfId="0" applyAlignment="1" applyBorder="1" applyFont="1">
      <alignment horizontal="center" readingOrder="0" shrinkToFit="0" wrapText="1"/>
    </xf>
    <xf borderId="0" fillId="0" fontId="14" numFmtId="0" xfId="0" applyAlignment="1" applyFont="1">
      <alignment horizontal="center" readingOrder="0" shrinkToFit="0" vertical="center" wrapText="1"/>
    </xf>
    <xf borderId="0" fillId="7" fontId="15" numFmtId="0" xfId="0" applyAlignment="1" applyFill="1" applyFont="1">
      <alignment horizontal="center" readingOrder="0" vertical="center"/>
    </xf>
    <xf borderId="0" fillId="0" fontId="16" numFmtId="0" xfId="0" applyAlignment="1" applyFont="1">
      <alignment horizontal="center" readingOrder="0" vertical="center"/>
    </xf>
    <xf borderId="4" fillId="7" fontId="16" numFmtId="0" xfId="0" applyAlignment="1" applyBorder="1" applyFont="1">
      <alignment horizontal="center" readingOrder="0" vertical="center"/>
    </xf>
    <xf borderId="1" fillId="7" fontId="17" numFmtId="0" xfId="0" applyAlignment="1" applyBorder="1" applyFont="1">
      <alignment horizontal="center" readingOrder="0" vertical="center"/>
    </xf>
    <xf borderId="0" fillId="0" fontId="16" numFmtId="0" xfId="0" applyAlignment="1" applyFont="1">
      <alignment horizontal="center" vertical="center"/>
    </xf>
    <xf borderId="4" fillId="0" fontId="18" numFmtId="0" xfId="0" applyAlignment="1" applyBorder="1" applyFont="1">
      <alignment horizontal="left" readingOrder="0"/>
    </xf>
    <xf borderId="4" fillId="0" fontId="1" numFmtId="0" xfId="0" applyAlignment="1" applyBorder="1" applyFont="1">
      <alignment horizontal="left" readingOrder="0"/>
    </xf>
    <xf borderId="0" fillId="0" fontId="19" numFmtId="0" xfId="0" applyAlignment="1" applyFont="1">
      <alignment horizontal="left"/>
    </xf>
    <xf borderId="4" fillId="0" fontId="16" numFmtId="0" xfId="0" applyAlignment="1" applyBorder="1" applyFont="1">
      <alignment horizontal="left" readingOrder="0"/>
    </xf>
    <xf borderId="4" fillId="0" fontId="16" numFmtId="0" xfId="0" applyAlignment="1" applyBorder="1" applyFont="1">
      <alignment horizontal="left" readingOrder="0" shrinkToFit="0" wrapText="0"/>
    </xf>
    <xf borderId="4" fillId="0" fontId="20" numFmtId="0" xfId="0" applyAlignment="1" applyBorder="1" applyFont="1">
      <alignment horizontal="center" readingOrder="0" vertical="center"/>
    </xf>
    <xf borderId="4" fillId="0" fontId="16" numFmtId="0" xfId="0" applyAlignment="1" applyBorder="1" applyFont="1">
      <alignment horizontal="center" readingOrder="0"/>
    </xf>
    <xf borderId="0" fillId="0" fontId="16" numFmtId="0" xfId="0" applyAlignment="1" applyFont="1">
      <alignment horizontal="left" readingOrder="0"/>
    </xf>
    <xf borderId="4" fillId="0" fontId="1" numFmtId="0" xfId="0" applyAlignment="1" applyBorder="1" applyFont="1">
      <alignment readingOrder="0"/>
    </xf>
    <xf borderId="0" fillId="0" fontId="16" numFmtId="0" xfId="0" applyAlignment="1" applyFont="1">
      <alignment horizontal="left"/>
    </xf>
    <xf borderId="4" fillId="0" fontId="21" numFmtId="0" xfId="0" applyAlignment="1" applyBorder="1" applyFont="1">
      <alignment horizontal="left" readingOrder="0"/>
    </xf>
    <xf borderId="4" fillId="0" fontId="19" numFmtId="0" xfId="0" applyAlignment="1" applyBorder="1" applyFont="1">
      <alignment horizontal="left" readingOrder="0"/>
    </xf>
    <xf borderId="4" fillId="0" fontId="1" numFmtId="0" xfId="0" applyAlignment="1" applyBorder="1" applyFont="1">
      <alignment readingOrder="0"/>
    </xf>
    <xf borderId="4" fillId="8" fontId="22" numFmtId="0" xfId="0" applyAlignment="1" applyBorder="1" applyFill="1" applyFont="1">
      <alignment horizontal="left" readingOrder="0" shrinkToFit="0" wrapText="0"/>
    </xf>
    <xf borderId="4" fillId="0" fontId="20" numFmtId="0" xfId="0" applyAlignment="1" applyBorder="1" applyFont="1">
      <alignment horizontal="center" vertical="center"/>
    </xf>
    <xf borderId="4" fillId="0" fontId="1" numFmtId="0" xfId="0" applyAlignment="1" applyBorder="1" applyFont="1">
      <alignment horizontal="center" readingOrder="0"/>
    </xf>
    <xf borderId="0" fillId="0" fontId="1" numFmtId="0" xfId="0" applyAlignment="1" applyFont="1">
      <alignment readingOrder="0"/>
    </xf>
    <xf borderId="4" fillId="0" fontId="1" numFmtId="0" xfId="0" applyAlignment="1" applyBorder="1" applyFont="1">
      <alignment horizontal="center"/>
    </xf>
    <xf borderId="4" fillId="0" fontId="16" numFmtId="0" xfId="0" applyAlignment="1" applyBorder="1" applyFont="1">
      <alignment horizontal="left"/>
    </xf>
    <xf borderId="4" fillId="0" fontId="23" numFmtId="0" xfId="0" applyAlignment="1" applyBorder="1" applyFont="1">
      <alignment horizontal="left" readingOrder="0"/>
    </xf>
    <xf borderId="4" fillId="8" fontId="24" numFmtId="0" xfId="0" applyAlignment="1" applyBorder="1" applyFont="1">
      <alignment horizontal="left" shrinkToFit="0" vertical="bottom" wrapText="0"/>
    </xf>
    <xf borderId="4" fillId="0" fontId="25" numFmtId="0" xfId="0" applyAlignment="1" applyBorder="1" applyFont="1">
      <alignment horizontal="left" readingOrder="0" vertical="center"/>
    </xf>
    <xf borderId="4" fillId="9" fontId="26" numFmtId="0" xfId="0" applyAlignment="1" applyBorder="1" applyFill="1" applyFont="1">
      <alignment horizontal="left" readingOrder="0" shrinkToFit="0" vertical="center" wrapText="0"/>
    </xf>
    <xf borderId="4" fillId="0" fontId="16" numFmtId="0" xfId="0" applyAlignment="1" applyBorder="1" applyFont="1">
      <alignment horizontal="center" readingOrder="0" vertical="center"/>
    </xf>
    <xf borderId="0" fillId="0" fontId="17" numFmtId="0" xfId="0" applyFont="1"/>
    <xf borderId="4" fillId="10" fontId="22" numFmtId="0" xfId="0" applyAlignment="1" applyBorder="1" applyFill="1" applyFont="1">
      <alignment horizontal="left" readingOrder="0"/>
    </xf>
    <xf borderId="4" fillId="10" fontId="22" numFmtId="0" xfId="0" applyAlignment="1" applyBorder="1" applyFont="1">
      <alignment horizontal="left"/>
    </xf>
    <xf borderId="4" fillId="0" fontId="18" numFmtId="0" xfId="0" applyAlignment="1" applyBorder="1" applyFont="1">
      <alignment horizontal="center" readingOrder="0"/>
    </xf>
    <xf borderId="4" fillId="0" fontId="27" numFmtId="0" xfId="0" applyAlignment="1" applyBorder="1" applyFont="1">
      <alignment readingOrder="0"/>
    </xf>
    <xf borderId="4" fillId="0" fontId="28" numFmtId="0" xfId="0" applyAlignment="1" applyBorder="1" applyFont="1">
      <alignment horizontal="center" vertical="center"/>
    </xf>
    <xf borderId="4" fillId="9" fontId="26" numFmtId="3" xfId="0" applyAlignment="1" applyBorder="1" applyFont="1" applyNumberFormat="1">
      <alignment shrinkToFit="0" vertical="center" wrapText="0"/>
    </xf>
    <xf borderId="4" fillId="0" fontId="29" numFmtId="0" xfId="0" applyAlignment="1" applyBorder="1" applyFont="1">
      <alignment horizontal="left" vertical="bottom"/>
    </xf>
    <xf borderId="4" fillId="0" fontId="18" numFmtId="0" xfId="0" applyAlignment="1" applyBorder="1" applyFont="1">
      <alignment horizontal="center" vertical="bottom"/>
    </xf>
    <xf borderId="4" fillId="11" fontId="30" numFmtId="0" xfId="0" applyAlignment="1" applyBorder="1" applyFill="1" applyFont="1">
      <alignment readingOrder="0" shrinkToFit="0" wrapText="0"/>
    </xf>
    <xf borderId="4" fillId="0" fontId="20" numFmtId="0" xfId="0" applyAlignment="1" applyBorder="1" applyFont="1">
      <alignment horizontal="center" readingOrder="0"/>
    </xf>
    <xf borderId="4" fillId="0" fontId="31" numFmtId="0" xfId="0" applyAlignment="1" applyBorder="1" applyFont="1">
      <alignment horizontal="left" readingOrder="0" vertical="bottom"/>
    </xf>
    <xf borderId="4" fillId="9" fontId="32" numFmtId="3" xfId="0" applyAlignment="1" applyBorder="1" applyFont="1" applyNumberFormat="1">
      <alignment shrinkToFit="0" vertical="bottom" wrapText="0"/>
    </xf>
    <xf borderId="4" fillId="0" fontId="33" numFmtId="0" xfId="0" applyAlignment="1" applyBorder="1" applyFont="1">
      <alignment horizontal="center" readingOrder="0"/>
    </xf>
    <xf borderId="4" fillId="9" fontId="26" numFmtId="0" xfId="0" applyAlignment="1" applyBorder="1" applyFont="1">
      <alignment readingOrder="0" shrinkToFit="0" wrapText="0"/>
    </xf>
    <xf borderId="4" fillId="0" fontId="34" numFmtId="0" xfId="0" applyAlignment="1" applyBorder="1" applyFont="1">
      <alignment horizontal="left" readingOrder="0" vertical="center"/>
    </xf>
    <xf borderId="4" fillId="0" fontId="16" numFmtId="0" xfId="0" applyAlignment="1" applyBorder="1" applyFont="1">
      <alignment horizontal="center" readingOrder="0" vertical="bottom"/>
    </xf>
    <xf borderId="4" fillId="0" fontId="35" numFmtId="0" xfId="0" applyAlignment="1" applyBorder="1" applyFont="1">
      <alignment horizontal="center" vertical="bottom"/>
    </xf>
    <xf borderId="4" fillId="0" fontId="36" numFmtId="0" xfId="0" applyAlignment="1" applyBorder="1" applyFont="1">
      <alignment horizontal="left" vertical="bottom"/>
    </xf>
    <xf borderId="4" fillId="0" fontId="16" numFmtId="0" xfId="0" applyAlignment="1" applyBorder="1" applyFont="1">
      <alignment horizontal="center" vertical="bottom"/>
    </xf>
    <xf borderId="4" fillId="8" fontId="17" numFmtId="0" xfId="0" applyAlignment="1" applyBorder="1" applyFont="1">
      <alignment horizontal="left" readingOrder="0" shrinkToFit="0" wrapText="0"/>
    </xf>
    <xf borderId="4" fillId="0" fontId="18" numFmtId="0" xfId="0" applyAlignment="1" applyBorder="1" applyFont="1">
      <alignment horizontal="center" readingOrder="0" vertical="bottom"/>
    </xf>
    <xf borderId="4" fillId="0" fontId="18" numFmtId="0" xfId="0" applyAlignment="1" applyBorder="1" applyFont="1">
      <alignment horizontal="center" vertical="bottom"/>
    </xf>
    <xf borderId="0" fillId="0" fontId="16" numFmtId="0" xfId="0" applyAlignment="1" applyFont="1">
      <alignment horizontal="right"/>
    </xf>
    <xf borderId="0" fillId="0" fontId="1" numFmtId="0" xfId="0" applyAlignment="1" applyFont="1">
      <alignment horizontal="right"/>
    </xf>
    <xf borderId="4" fillId="0" fontId="37" numFmtId="0" xfId="0" applyAlignment="1" applyBorder="1" applyFont="1">
      <alignment horizontal="center" vertical="center"/>
    </xf>
    <xf borderId="0" fillId="0" fontId="1" numFmtId="0" xfId="0" applyAlignment="1" applyFont="1">
      <alignment horizontal="left"/>
    </xf>
    <xf borderId="4" fillId="0" fontId="38" numFmtId="0" xfId="0" applyAlignment="1" applyBorder="1" applyFont="1">
      <alignment vertical="bottom"/>
    </xf>
    <xf borderId="4" fillId="0" fontId="28" numFmtId="0" xfId="0" applyAlignment="1" applyBorder="1" applyFont="1">
      <alignment horizontal="center" readingOrder="0" vertical="center"/>
    </xf>
    <xf borderId="4" fillId="0" fontId="33" numFmtId="0" xfId="0" applyAlignment="1" applyBorder="1" applyFont="1">
      <alignment readingOrder="0"/>
    </xf>
    <xf borderId="4" fillId="0" fontId="28" numFmtId="0" xfId="0" applyAlignment="1" applyBorder="1" applyFont="1">
      <alignment horizontal="center"/>
    </xf>
    <xf borderId="4" fillId="0" fontId="39" numFmtId="0" xfId="0" applyBorder="1" applyFont="1"/>
    <xf borderId="4" fillId="0" fontId="16" numFmtId="0" xfId="0" applyAlignment="1" applyBorder="1" applyFont="1">
      <alignment horizontal="center"/>
    </xf>
    <xf borderId="4" fillId="0" fontId="40" numFmtId="0" xfId="0" applyAlignment="1" applyBorder="1" applyFont="1">
      <alignment horizontal="left" readingOrder="0" vertical="bottom"/>
    </xf>
    <xf borderId="4" fillId="0" fontId="35" numFmtId="0" xfId="0" applyAlignment="1" applyBorder="1" applyFont="1">
      <alignment horizontal="center" readingOrder="0" vertical="bottom"/>
    </xf>
    <xf borderId="0" fillId="0" fontId="41" numFmtId="0" xfId="0" applyAlignment="1" applyFont="1">
      <alignment horizontal="left" readingOrder="0"/>
    </xf>
    <xf borderId="4" fillId="9" fontId="26" numFmtId="3" xfId="0" applyAlignment="1" applyBorder="1" applyFont="1" applyNumberFormat="1">
      <alignment horizontal="left" readingOrder="0" shrinkToFit="0" vertical="center" wrapText="0"/>
    </xf>
    <xf borderId="4" fillId="0" fontId="16" numFmtId="0" xfId="0" applyAlignment="1" applyBorder="1" applyFont="1">
      <alignment horizontal="center" vertical="bottom"/>
    </xf>
    <xf borderId="4" fillId="0" fontId="28" numFmtId="0" xfId="0" applyAlignment="1" applyBorder="1" applyFont="1">
      <alignment horizontal="center" readingOrder="0"/>
    </xf>
    <xf borderId="4" fillId="0" fontId="42" numFmtId="3" xfId="0" applyAlignment="1" applyBorder="1" applyFont="1" applyNumberFormat="1">
      <alignment horizontal="left" vertical="bottom"/>
    </xf>
    <xf borderId="4" fillId="0" fontId="28" numFmtId="0" xfId="0" applyAlignment="1" applyBorder="1" applyFont="1">
      <alignment horizontal="center" readingOrder="0" vertical="bottom"/>
    </xf>
    <xf borderId="4" fillId="0" fontId="16" numFmtId="0" xfId="0" applyAlignment="1" applyBorder="1" applyFont="1">
      <alignment horizontal="center"/>
    </xf>
    <xf borderId="4" fillId="0" fontId="35" numFmtId="0" xfId="0" applyAlignment="1" applyBorder="1" applyFont="1">
      <alignment horizontal="center" vertical="bottom"/>
    </xf>
    <xf borderId="4" fillId="0" fontId="16" numFmtId="3" xfId="0" applyAlignment="1" applyBorder="1" applyFont="1" applyNumberFormat="1">
      <alignment horizontal="center" vertical="bottom"/>
    </xf>
    <xf borderId="0" fillId="0" fontId="43" numFmtId="0" xfId="0" applyAlignment="1" applyFont="1">
      <alignment horizontal="left" readingOrder="0"/>
    </xf>
    <xf borderId="4" fillId="0" fontId="44" numFmtId="0" xfId="0" applyAlignment="1" applyBorder="1" applyFont="1">
      <alignment vertical="bottom"/>
    </xf>
    <xf borderId="4" fillId="0" fontId="45" numFmtId="0" xfId="0" applyAlignment="1" applyBorder="1" applyFont="1">
      <alignment horizontal="left"/>
    </xf>
    <xf borderId="4" fillId="6" fontId="46" numFmtId="0" xfId="0" applyAlignment="1" applyBorder="1" applyFont="1">
      <alignment horizontal="center"/>
    </xf>
    <xf borderId="4" fillId="0" fontId="47" numFmtId="0" xfId="0" applyAlignment="1" applyBorder="1" applyFont="1">
      <alignment horizontal="left" readingOrder="0" shrinkToFit="0" wrapText="1"/>
    </xf>
    <xf borderId="4" fillId="0" fontId="28" numFmtId="0" xfId="0" applyAlignment="1" applyBorder="1" applyFont="1">
      <alignment horizontal="center" readingOrder="0" shrinkToFit="0" vertical="center" wrapText="1"/>
    </xf>
    <xf borderId="0" fillId="0" fontId="48" numFmtId="0" xfId="0" applyAlignment="1" applyFont="1">
      <alignment readingOrder="0"/>
    </xf>
    <xf borderId="4" fillId="0" fontId="49" numFmtId="0" xfId="0" applyAlignment="1" applyBorder="1" applyFont="1">
      <alignment horizontal="left" readingOrder="0" vertical="bottom"/>
    </xf>
    <xf borderId="4" fillId="6" fontId="50" numFmtId="0" xfId="0" applyAlignment="1" applyBorder="1" applyFont="1">
      <alignment horizontal="center" readingOrder="0"/>
    </xf>
    <xf borderId="4" fillId="0" fontId="51" numFmtId="0" xfId="0" applyAlignment="1" applyBorder="1" applyFont="1">
      <alignment readingOrder="0"/>
    </xf>
    <xf borderId="4" fillId="0" fontId="52" numFmtId="0" xfId="0" applyAlignment="1" applyBorder="1" applyFont="1">
      <alignment readingOrder="0" vertical="center"/>
    </xf>
    <xf borderId="4" fillId="0" fontId="53" numFmtId="0" xfId="0" applyAlignment="1" applyBorder="1" applyFont="1">
      <alignment horizontal="center" readingOrder="0" vertical="center"/>
    </xf>
    <xf borderId="4" fillId="6" fontId="54" numFmtId="0" xfId="0" applyAlignment="1" applyBorder="1" applyFont="1">
      <alignment horizontal="left" readingOrder="0"/>
    </xf>
    <xf borderId="4" fillId="6" fontId="18" numFmtId="0" xfId="0" applyAlignment="1" applyBorder="1" applyFont="1">
      <alignment horizontal="center" readingOrder="0"/>
    </xf>
    <xf borderId="4" fillId="0" fontId="55" numFmtId="0" xfId="0" applyBorder="1" applyFont="1"/>
    <xf borderId="4" fillId="6" fontId="19" numFmtId="0" xfId="0" applyAlignment="1" applyBorder="1" applyFont="1">
      <alignment horizontal="center" readingOrder="0"/>
    </xf>
    <xf borderId="4" fillId="6" fontId="56" numFmtId="3" xfId="0" applyAlignment="1" applyBorder="1" applyFont="1" applyNumberFormat="1">
      <alignment horizontal="left" readingOrder="0" vertical="center"/>
    </xf>
    <xf borderId="4" fillId="6" fontId="16" numFmtId="0" xfId="0" applyAlignment="1" applyBorder="1" applyFont="1">
      <alignment horizontal="center" readingOrder="0" vertical="center"/>
    </xf>
    <xf borderId="4" fillId="12" fontId="2" numFmtId="0" xfId="0" applyAlignment="1" applyBorder="1" applyFill="1" applyFont="1">
      <alignment readingOrder="0" shrinkToFit="0" wrapText="0"/>
    </xf>
    <xf borderId="4" fillId="0" fontId="18" numFmtId="0" xfId="0" applyAlignment="1" applyBorder="1" applyFont="1">
      <alignment horizontal="center" readingOrder="0" vertical="center"/>
    </xf>
    <xf borderId="4" fillId="12" fontId="57" numFmtId="0" xfId="0" applyAlignment="1" applyBorder="1" applyFont="1">
      <alignment horizontal="left" readingOrder="0" shrinkToFit="0" vertical="center" wrapText="0"/>
    </xf>
    <xf borderId="4" fillId="0" fontId="18" numFmtId="0" xfId="0" applyAlignment="1" applyBorder="1" applyFont="1">
      <alignment horizontal="left" readingOrder="0" vertical="center"/>
    </xf>
    <xf borderId="4" fillId="0" fontId="58" numFmtId="0" xfId="0" applyAlignment="1" applyBorder="1" applyFont="1">
      <alignment readingOrder="0"/>
    </xf>
    <xf quotePrefix="1" borderId="4" fillId="0" fontId="28" numFmtId="0" xfId="0" applyAlignment="1" applyBorder="1" applyFont="1">
      <alignment horizontal="center" vertical="center"/>
    </xf>
    <xf borderId="4" fillId="0" fontId="59" numFmtId="0" xfId="0" applyAlignment="1" applyBorder="1" applyFont="1">
      <alignment horizontal="left" readingOrder="0" shrinkToFit="0" vertical="center" wrapText="1"/>
    </xf>
    <xf borderId="4" fillId="0" fontId="28" numFmtId="0" xfId="0" applyAlignment="1" applyBorder="1" applyFont="1">
      <alignment horizontal="center" shrinkToFit="0" vertical="center" wrapText="1"/>
    </xf>
    <xf borderId="4" fillId="0" fontId="35" numFmtId="0" xfId="0" applyAlignment="1" applyBorder="1" applyFont="1">
      <alignment vertical="bottom"/>
    </xf>
    <xf borderId="4" fillId="11" fontId="60" numFmtId="0" xfId="0" applyAlignment="1" applyBorder="1" applyFont="1">
      <alignment shrinkToFit="0" vertical="bottom" wrapText="0"/>
    </xf>
    <xf borderId="0" fillId="0" fontId="35" numFmtId="0" xfId="0" applyAlignment="1" applyFont="1">
      <alignment horizontal="right" vertical="bottom"/>
    </xf>
    <xf borderId="0" fillId="0" fontId="35" numFmtId="0" xfId="0" applyAlignment="1" applyFont="1">
      <alignment horizontal="center" vertical="bottom"/>
    </xf>
    <xf borderId="4" fillId="0" fontId="61" numFmtId="0" xfId="0" applyAlignment="1" applyBorder="1" applyFont="1">
      <alignment horizontal="left" readingOrder="0" vertical="center"/>
    </xf>
    <xf borderId="4" fillId="6" fontId="62" numFmtId="0" xfId="0" applyAlignment="1" applyBorder="1" applyFont="1">
      <alignment readingOrder="0" shrinkToFit="0" wrapText="1"/>
    </xf>
    <xf borderId="4" fillId="0" fontId="63" numFmtId="0" xfId="0" applyAlignment="1" applyBorder="1" applyFont="1">
      <alignment horizontal="center" readingOrder="0" vertical="center"/>
    </xf>
    <xf borderId="4" fillId="0" fontId="16" numFmtId="0" xfId="0" applyAlignment="1" applyBorder="1" applyFont="1">
      <alignment horizontal="center" readingOrder="0"/>
    </xf>
    <xf borderId="4" fillId="0" fontId="64" numFmtId="0" xfId="0" applyAlignment="1" applyBorder="1" applyFont="1">
      <alignment shrinkToFit="0" wrapText="1"/>
    </xf>
    <xf borderId="4" fillId="0" fontId="65" numFmtId="0" xfId="0" applyAlignment="1" applyBorder="1" applyFont="1">
      <alignment horizontal="left" readingOrder="0" vertical="center"/>
    </xf>
    <xf borderId="4" fillId="0" fontId="20" numFmtId="0" xfId="0" applyAlignment="1" applyBorder="1" applyFont="1">
      <alignment horizontal="center" readingOrder="0"/>
    </xf>
    <xf borderId="0" fillId="6" fontId="19" numFmtId="0" xfId="0" applyAlignment="1" applyFont="1">
      <alignment horizontal="left"/>
    </xf>
    <xf borderId="0" fillId="6" fontId="46" numFmtId="0" xfId="0" applyFont="1"/>
    <xf borderId="4" fillId="12" fontId="57" numFmtId="0" xfId="0" applyAlignment="1" applyBorder="1" applyFont="1">
      <alignment horizontal="left" shrinkToFit="0" vertical="center" wrapText="0"/>
    </xf>
    <xf borderId="4" fillId="0" fontId="66" numFmtId="0" xfId="0" applyAlignment="1" applyBorder="1" applyFont="1">
      <alignment readingOrder="0"/>
    </xf>
    <xf borderId="4" fillId="0" fontId="18" numFmtId="0" xfId="0" applyAlignment="1" applyBorder="1" applyFont="1">
      <alignment horizontal="center"/>
    </xf>
    <xf borderId="4" fillId="0" fontId="16" numFmtId="0" xfId="0" applyAlignment="1" applyBorder="1" applyFont="1">
      <alignment horizontal="center" readingOrder="0" vertical="center"/>
    </xf>
    <xf borderId="4" fillId="0" fontId="67" numFmtId="0" xfId="0" applyAlignment="1" applyBorder="1" applyFont="1">
      <alignment horizontal="center" readingOrder="0" vertical="center"/>
    </xf>
    <xf borderId="4" fillId="0" fontId="18" numFmtId="0" xfId="0" applyAlignment="1" applyBorder="1" applyFont="1">
      <alignment horizontal="center"/>
    </xf>
    <xf borderId="4" fillId="0" fontId="68" numFmtId="0" xfId="0" applyAlignment="1" applyBorder="1" applyFont="1">
      <alignment readingOrder="0" vertical="bottom"/>
    </xf>
    <xf borderId="4" fillId="0" fontId="69" numFmtId="0" xfId="0" applyAlignment="1" applyBorder="1" applyFont="1">
      <alignment horizontal="center" vertical="center"/>
    </xf>
    <xf borderId="4" fillId="0" fontId="3" numFmtId="0" xfId="0" applyAlignment="1" applyBorder="1" applyFont="1">
      <alignment readingOrder="0"/>
    </xf>
    <xf borderId="4" fillId="0" fontId="70" numFmtId="0" xfId="0" applyAlignment="1" applyBorder="1" applyFont="1">
      <alignment horizontal="left"/>
    </xf>
    <xf borderId="0" fillId="0" fontId="71" numFmtId="0" xfId="0" applyAlignment="1" applyFont="1">
      <alignment readingOrder="0" vertical="center"/>
    </xf>
    <xf borderId="4" fillId="6" fontId="72" numFmtId="0" xfId="0" applyAlignment="1" applyBorder="1" applyFont="1">
      <alignment horizontal="left" readingOrder="0" vertical="bottom"/>
    </xf>
    <xf borderId="4" fillId="6" fontId="46" numFmtId="0" xfId="0" applyAlignment="1" applyBorder="1" applyFont="1">
      <alignment readingOrder="0"/>
    </xf>
    <xf borderId="4" fillId="6" fontId="19" numFmtId="0" xfId="0" applyAlignment="1" applyBorder="1" applyFont="1">
      <alignment horizontal="left" readingOrder="0"/>
    </xf>
    <xf borderId="4" fillId="6" fontId="0" numFmtId="0" xfId="0" applyAlignment="1" applyBorder="1" applyFont="1">
      <alignment horizontal="center" readingOrder="0" vertical="center"/>
    </xf>
    <xf borderId="4" fillId="6" fontId="73" numFmtId="0" xfId="0" applyAlignment="1" applyBorder="1" applyFont="1">
      <alignment horizontal="center" readingOrder="0" vertical="bottom"/>
    </xf>
    <xf borderId="0" fillId="6" fontId="19" numFmtId="0" xfId="0" applyAlignment="1" applyFont="1">
      <alignment horizontal="left" readingOrder="0"/>
    </xf>
    <xf borderId="0" fillId="6" fontId="46" numFmtId="0" xfId="0" applyAlignment="1" applyFont="1">
      <alignment readingOrder="0"/>
    </xf>
    <xf borderId="4" fillId="0" fontId="74" numFmtId="0" xfId="0" applyAlignment="1" applyBorder="1" applyFont="1">
      <alignment horizontal="left" readingOrder="0" shrinkToFit="0" wrapText="1"/>
    </xf>
    <xf borderId="4" fillId="0" fontId="75" numFmtId="0" xfId="0" applyAlignment="1" applyBorder="1" applyFont="1">
      <alignment horizontal="left" readingOrder="0" vertical="center"/>
    </xf>
    <xf borderId="4" fillId="0" fontId="19" numFmtId="0" xfId="0" applyAlignment="1" applyBorder="1" applyFont="1">
      <alignment horizontal="center" readingOrder="0" vertical="center"/>
    </xf>
    <xf borderId="4" fillId="0" fontId="76" numFmtId="3" xfId="0" applyAlignment="1" applyBorder="1" applyFont="1" applyNumberFormat="1">
      <alignment horizontal="left" readingOrder="0" vertical="center"/>
    </xf>
    <xf borderId="4" fillId="6" fontId="77" numFmtId="3" xfId="0" applyAlignment="1" applyBorder="1" applyFont="1" applyNumberFormat="1">
      <alignment horizontal="left" readingOrder="0" vertical="center"/>
    </xf>
    <xf borderId="4" fillId="6" fontId="18" numFmtId="0" xfId="0" applyAlignment="1" applyBorder="1" applyFont="1">
      <alignment horizontal="center" readingOrder="0" vertical="center"/>
    </xf>
    <xf borderId="4" fillId="0" fontId="78" numFmtId="0" xfId="0" applyAlignment="1" applyBorder="1" applyFont="1">
      <alignment readingOrder="0" shrinkToFit="0" vertical="center" wrapText="1"/>
    </xf>
    <xf borderId="4" fillId="6" fontId="79" numFmtId="0" xfId="0" applyAlignment="1" applyBorder="1" applyFont="1">
      <alignment horizontal="left" readingOrder="0" vertical="center"/>
    </xf>
    <xf borderId="4" fillId="0" fontId="19" numFmtId="0" xfId="0" applyAlignment="1" applyBorder="1" applyFont="1">
      <alignment horizontal="center" readingOrder="0" vertical="center"/>
    </xf>
    <xf borderId="4" fillId="0" fontId="80" numFmtId="0" xfId="0" applyAlignment="1" applyBorder="1" applyFont="1">
      <alignment readingOrder="0" shrinkToFit="0" wrapText="1"/>
    </xf>
    <xf borderId="4" fillId="13" fontId="33" numFmtId="0" xfId="0" applyAlignment="1" applyBorder="1" applyFill="1" applyFont="1">
      <alignment readingOrder="0"/>
    </xf>
    <xf borderId="4" fillId="0" fontId="35" numFmtId="0" xfId="0" applyAlignment="1" applyBorder="1" applyFont="1">
      <alignment vertical="bottom"/>
    </xf>
    <xf borderId="4" fillId="11" fontId="60" numFmtId="0" xfId="0" applyAlignment="1" applyBorder="1" applyFont="1">
      <alignment shrinkToFit="0" vertical="bottom" wrapText="0"/>
    </xf>
    <xf borderId="0" fillId="0" fontId="35" numFmtId="0" xfId="0" applyAlignment="1" applyFont="1">
      <alignment horizontal="center" vertical="bottom"/>
    </xf>
    <xf borderId="0" fillId="0" fontId="35" numFmtId="0" xfId="0" applyAlignment="1" applyFont="1">
      <alignment horizontal="right" vertical="bottom"/>
    </xf>
    <xf borderId="4" fillId="0" fontId="28" numFmtId="0" xfId="0" applyAlignment="1" applyBorder="1" applyFont="1">
      <alignment horizontal="center" vertical="bottom"/>
    </xf>
    <xf borderId="0" fillId="6" fontId="81" numFmtId="0" xfId="0" applyFont="1"/>
    <xf borderId="0" fillId="6" fontId="35" numFmtId="0" xfId="0" applyAlignment="1" applyFont="1">
      <alignment vertical="bottom"/>
    </xf>
    <xf borderId="0" fillId="6" fontId="60" numFmtId="0" xfId="0" applyAlignment="1" applyFont="1">
      <alignment vertical="bottom"/>
    </xf>
    <xf borderId="0" fillId="6" fontId="35" numFmtId="0" xfId="0" applyFont="1"/>
    <xf borderId="0" fillId="6" fontId="35" numFmtId="0" xfId="0" applyAlignment="1" applyFont="1">
      <alignment horizontal="center"/>
    </xf>
    <xf borderId="0" fillId="0" fontId="35" numFmtId="0" xfId="0" applyAlignment="1" applyFont="1">
      <alignment vertical="bottom"/>
    </xf>
    <xf borderId="0" fillId="0" fontId="35" numFmtId="0" xfId="0" applyAlignment="1" applyFont="1">
      <alignment vertical="bottom"/>
    </xf>
    <xf borderId="0" fillId="0" fontId="82" numFmtId="0" xfId="0" applyAlignment="1" applyFont="1">
      <alignment horizontal="right" vertical="bottom"/>
    </xf>
    <xf borderId="0" fillId="6" fontId="83" numFmtId="0" xfId="0" applyAlignment="1" applyFont="1">
      <alignment horizontal="center"/>
    </xf>
    <xf borderId="4" fillId="0" fontId="35" numFmtId="0" xfId="0" applyAlignment="1" applyBorder="1" applyFont="1">
      <alignment horizontal="center"/>
    </xf>
    <xf borderId="0" fillId="6" fontId="84" numFmtId="0" xfId="0" applyAlignment="1" applyFont="1">
      <alignment vertical="bottom"/>
    </xf>
    <xf borderId="0" fillId="6" fontId="24" numFmtId="0" xfId="0" applyAlignment="1" applyFont="1">
      <alignment vertical="bottom"/>
    </xf>
    <xf borderId="4" fillId="0" fontId="85" numFmtId="0" xfId="0" applyAlignment="1" applyBorder="1" applyFont="1">
      <alignment shrinkToFit="0" wrapText="1"/>
    </xf>
    <xf borderId="0" fillId="6" fontId="16" numFmtId="0" xfId="0" applyAlignment="1" applyFont="1">
      <alignment horizontal="left"/>
    </xf>
    <xf borderId="4" fillId="0" fontId="35" numFmtId="0" xfId="0" applyAlignment="1" applyBorder="1" applyFont="1">
      <alignment readingOrder="0" vertical="bottom"/>
    </xf>
    <xf borderId="4" fillId="0" fontId="35" numFmtId="0" xfId="0" applyAlignment="1" applyBorder="1" applyFont="1">
      <alignment readingOrder="0" vertical="bottom"/>
    </xf>
    <xf borderId="4" fillId="0" fontId="1" numFmtId="0" xfId="0" applyBorder="1" applyFont="1"/>
    <xf borderId="5" fillId="0" fontId="86" numFmtId="0" xfId="0" applyAlignment="1" applyBorder="1" applyFont="1">
      <alignment horizontal="left" readingOrder="0"/>
    </xf>
    <xf borderId="5" fillId="0" fontId="1" numFmtId="0" xfId="0" applyAlignment="1" applyBorder="1" applyFont="1">
      <alignment readingOrder="0"/>
    </xf>
    <xf borderId="5" fillId="0" fontId="35" numFmtId="0" xfId="0" applyAlignment="1" applyBorder="1" applyFont="1">
      <alignment readingOrder="0" vertical="bottom"/>
    </xf>
    <xf borderId="5" fillId="0" fontId="35" numFmtId="0" xfId="0" applyAlignment="1" applyBorder="1" applyFont="1">
      <alignment readingOrder="0" vertical="bottom"/>
    </xf>
    <xf borderId="5" fillId="0" fontId="20" numFmtId="0" xfId="0" applyAlignment="1" applyBorder="1" applyFont="1">
      <alignment horizontal="center" vertical="center"/>
    </xf>
    <xf borderId="5" fillId="0" fontId="16" numFmtId="0" xfId="0" applyAlignment="1" applyBorder="1" applyFont="1">
      <alignment horizontal="center" readingOrder="0"/>
    </xf>
    <xf borderId="7" fillId="0" fontId="18" numFmtId="0" xfId="0" applyAlignment="1" applyBorder="1" applyFont="1">
      <alignment horizontal="left" readingOrder="0"/>
    </xf>
    <xf borderId="7" fillId="0" fontId="1" numFmtId="0" xfId="0" applyBorder="1" applyFont="1"/>
    <xf borderId="7" fillId="0" fontId="19" numFmtId="0" xfId="0" applyAlignment="1" applyBorder="1" applyFont="1">
      <alignment horizontal="left" readingOrder="0"/>
    </xf>
    <xf borderId="7" fillId="0" fontId="1" numFmtId="0" xfId="0" applyAlignment="1" applyBorder="1" applyFont="1">
      <alignment shrinkToFit="0" wrapText="0"/>
    </xf>
    <xf borderId="7" fillId="0" fontId="20" numFmtId="0" xfId="0" applyAlignment="1" applyBorder="1" applyFont="1">
      <alignment horizontal="center" vertical="center"/>
    </xf>
    <xf borderId="7" fillId="0" fontId="16" numFmtId="0" xfId="0" applyAlignment="1" applyBorder="1" applyFont="1">
      <alignment horizontal="center" readingOrder="0"/>
    </xf>
    <xf borderId="0" fillId="0" fontId="18" numFmtId="0" xfId="0" applyAlignment="1" applyFont="1">
      <alignment horizontal="left" readingOrder="0"/>
    </xf>
    <xf borderId="0" fillId="0" fontId="46" numFmtId="0" xfId="0" applyFont="1"/>
    <xf borderId="0" fillId="0" fontId="1" numFmtId="0" xfId="0" applyAlignment="1" applyFont="1">
      <alignment shrinkToFit="0" wrapText="0"/>
    </xf>
    <xf borderId="0" fillId="0" fontId="20" numFmtId="0" xfId="0" applyAlignment="1" applyFont="1">
      <alignment horizontal="center" vertical="center"/>
    </xf>
    <xf borderId="0" fillId="0" fontId="16" numFmtId="0" xfId="0" applyAlignment="1" applyFont="1">
      <alignment horizontal="center" readingOrder="0"/>
    </xf>
    <xf borderId="12" fillId="0" fontId="87" numFmtId="0" xfId="0" applyAlignment="1" applyBorder="1" applyFont="1">
      <alignment horizontal="center" readingOrder="0"/>
    </xf>
    <xf borderId="12" fillId="0" fontId="87" numFmtId="0" xfId="0" applyAlignment="1" applyBorder="1" applyFont="1">
      <alignment horizontal="center" readingOrder="0" shrinkToFit="0" wrapText="0"/>
    </xf>
    <xf borderId="12" fillId="0" fontId="88" numFmtId="0" xfId="0" applyAlignment="1" applyBorder="1" applyFont="1">
      <alignment horizontal="center" readingOrder="0" vertical="center"/>
    </xf>
    <xf borderId="4" fillId="0" fontId="88" numFmtId="0" xfId="0" applyAlignment="1" applyBorder="1" applyFont="1">
      <alignment horizontal="center" readingOrder="0"/>
    </xf>
    <xf borderId="4" fillId="0" fontId="89" numFmtId="0" xfId="0" applyAlignment="1" applyBorder="1" applyFont="1">
      <alignment horizontal="center" readingOrder="0"/>
    </xf>
    <xf borderId="4" fillId="0" fontId="90" numFmtId="0" xfId="0" applyAlignment="1" applyBorder="1" applyFont="1">
      <alignment readingOrder="0"/>
    </xf>
    <xf borderId="4" fillId="0" fontId="91" numFmtId="0" xfId="0" applyAlignment="1" applyBorder="1" applyFont="1">
      <alignment horizontal="left" readingOrder="0"/>
    </xf>
    <xf borderId="4" fillId="0" fontId="90" numFmtId="0" xfId="0" applyAlignment="1" applyBorder="1" applyFont="1">
      <alignment readingOrder="0"/>
    </xf>
    <xf borderId="4" fillId="8" fontId="87" numFmtId="0" xfId="0" applyAlignment="1" applyBorder="1" applyFont="1">
      <alignment horizontal="left" readingOrder="0" shrinkToFit="0" wrapText="0"/>
    </xf>
    <xf borderId="4" fillId="0" fontId="91" numFmtId="0" xfId="0" applyAlignment="1" applyBorder="1" applyFont="1">
      <alignment horizontal="center" readingOrder="0" vertical="center"/>
    </xf>
    <xf borderId="4" fillId="0" fontId="91" numFmtId="0" xfId="0" applyAlignment="1" applyBorder="1" applyFont="1">
      <alignment horizontal="center" readingOrder="0"/>
    </xf>
    <xf borderId="0" fillId="0" fontId="3" numFmtId="0" xfId="0" applyFont="1"/>
    <xf borderId="4" fillId="8" fontId="87" numFmtId="0" xfId="0" applyAlignment="1" applyBorder="1" applyFont="1">
      <alignment horizontal="left" shrinkToFit="0" vertical="bottom" wrapText="0"/>
    </xf>
    <xf borderId="4" fillId="0" fontId="91" numFmtId="0" xfId="0" applyAlignment="1" applyBorder="1" applyFont="1">
      <alignment horizontal="center" vertical="center"/>
    </xf>
    <xf borderId="4" fillId="0" fontId="92" numFmtId="0" xfId="0" applyAlignment="1" applyBorder="1" applyFont="1">
      <alignment horizontal="center" readingOrder="0" vertical="bottom"/>
    </xf>
    <xf borderId="4" fillId="0" fontId="91" numFmtId="0" xfId="0" applyAlignment="1" applyBorder="1" applyFont="1">
      <alignment horizontal="center" vertical="bottom"/>
    </xf>
    <xf borderId="4" fillId="0" fontId="93" numFmtId="0" xfId="0" applyAlignment="1" applyBorder="1" applyFont="1">
      <alignment horizontal="center" readingOrder="0" vertical="center"/>
    </xf>
    <xf borderId="4" fillId="9" fontId="94" numFmtId="0" xfId="0" applyAlignment="1" applyBorder="1" applyFont="1">
      <alignment readingOrder="0" shrinkToFit="0" wrapText="0"/>
    </xf>
    <xf borderId="4" fillId="9" fontId="94" numFmtId="3" xfId="0" applyAlignment="1" applyBorder="1" applyFont="1" applyNumberFormat="1">
      <alignment shrinkToFit="0" vertical="bottom" wrapText="0"/>
    </xf>
    <xf borderId="4" fillId="0" fontId="91" numFmtId="0" xfId="0" applyAlignment="1" applyBorder="1" applyFont="1">
      <alignment horizontal="center" readingOrder="0" vertical="bottom"/>
    </xf>
    <xf borderId="4" fillId="0" fontId="91" numFmtId="0" xfId="0" applyAlignment="1" applyBorder="1" applyFont="1">
      <alignment horizontal="center"/>
    </xf>
    <xf borderId="4" fillId="9" fontId="94" numFmtId="0" xfId="0" applyAlignment="1" applyBorder="1" applyFont="1">
      <alignment horizontal="left" readingOrder="0" shrinkToFit="0" vertical="center" wrapText="0"/>
    </xf>
    <xf borderId="4" fillId="0" fontId="91" numFmtId="0" xfId="0" applyAlignment="1" applyBorder="1" applyFont="1">
      <alignment horizontal="center"/>
    </xf>
    <xf borderId="4" fillId="0" fontId="95" numFmtId="0" xfId="0" applyAlignment="1" applyBorder="1" applyFont="1">
      <alignment horizontal="center" vertical="bottom"/>
    </xf>
    <xf borderId="4" fillId="0" fontId="96" numFmtId="0" xfId="0" applyAlignment="1" applyBorder="1" applyFont="1">
      <alignment horizontal="center" readingOrder="0" shrinkToFit="0" wrapText="1"/>
    </xf>
    <xf borderId="4" fillId="0" fontId="91" numFmtId="0" xfId="0" applyAlignment="1" applyBorder="1" applyFont="1">
      <alignment horizontal="center" readingOrder="0" shrinkToFit="0" vertical="center" wrapText="1"/>
    </xf>
    <xf borderId="4" fillId="6" fontId="91" numFmtId="0" xfId="0" applyAlignment="1" applyBorder="1" applyFont="1">
      <alignment horizontal="center" readingOrder="0"/>
    </xf>
    <xf borderId="4" fillId="12" fontId="94" numFmtId="0" xfId="0" applyAlignment="1" applyBorder="1" applyFont="1">
      <alignment readingOrder="0" shrinkToFit="0" wrapText="0"/>
    </xf>
    <xf borderId="4" fillId="12" fontId="94" numFmtId="0" xfId="0" applyAlignment="1" applyBorder="1" applyFont="1">
      <alignment horizontal="left" readingOrder="0" shrinkToFit="0" vertical="center" wrapText="0"/>
    </xf>
    <xf borderId="4" fillId="11" fontId="97" numFmtId="0" xfId="0" applyAlignment="1" applyBorder="1" applyFont="1">
      <alignment readingOrder="0" shrinkToFit="0" wrapText="0"/>
    </xf>
    <xf quotePrefix="1" borderId="4" fillId="0" fontId="91" numFmtId="0" xfId="0" applyAlignment="1" applyBorder="1" applyFont="1">
      <alignment horizontal="center" vertical="center"/>
    </xf>
    <xf borderId="4" fillId="0" fontId="98" numFmtId="0" xfId="0" applyAlignment="1" applyBorder="1" applyFont="1">
      <alignment horizontal="center" readingOrder="0" shrinkToFit="0" vertical="center" wrapText="1"/>
    </xf>
    <xf borderId="4" fillId="0" fontId="91" numFmtId="0" xfId="0" applyAlignment="1" applyBorder="1" applyFont="1">
      <alignment horizontal="center" shrinkToFit="0" vertical="center" wrapText="1"/>
    </xf>
    <xf borderId="4" fillId="0" fontId="99" numFmtId="0" xfId="0" applyAlignment="1" applyBorder="1" applyFont="1">
      <alignment horizontal="center" shrinkToFit="0" wrapText="1"/>
    </xf>
    <xf borderId="4" fillId="0" fontId="100" numFmtId="0" xfId="0" applyAlignment="1" applyBorder="1" applyFont="1">
      <alignment horizontal="center" readingOrder="0" vertical="center"/>
    </xf>
    <xf borderId="4" fillId="0" fontId="91" numFmtId="0" xfId="0" applyAlignment="1" applyBorder="1" applyFont="1">
      <alignment horizontal="center" readingOrder="0"/>
    </xf>
    <xf borderId="4" fillId="12" fontId="94" numFmtId="0" xfId="0" applyAlignment="1" applyBorder="1" applyFont="1">
      <alignment horizontal="left" shrinkToFit="0" vertical="center" wrapText="0"/>
    </xf>
    <xf borderId="4" fillId="0" fontId="101" numFmtId="0" xfId="0" applyAlignment="1" applyBorder="1" applyFont="1">
      <alignment horizontal="center"/>
    </xf>
    <xf borderId="4" fillId="0" fontId="91" numFmtId="0" xfId="0" applyAlignment="1" applyBorder="1" applyFont="1">
      <alignment horizontal="center" vertical="bottom"/>
    </xf>
    <xf borderId="4" fillId="0" fontId="102" numFmtId="0" xfId="0" applyAlignment="1" applyBorder="1" applyFont="1">
      <alignment horizontal="center"/>
    </xf>
    <xf borderId="4" fillId="6" fontId="103" numFmtId="0" xfId="0" applyAlignment="1" applyBorder="1" applyFont="1">
      <alignment horizontal="center" readingOrder="0" vertical="bottom"/>
    </xf>
    <xf borderId="4" fillId="6" fontId="91" numFmtId="0" xfId="0" applyAlignment="1" applyBorder="1" applyFont="1">
      <alignment readingOrder="0"/>
    </xf>
    <xf borderId="4" fillId="6" fontId="91" numFmtId="0" xfId="0" applyAlignment="1" applyBorder="1" applyFont="1">
      <alignment horizontal="left" readingOrder="0"/>
    </xf>
    <xf borderId="4" fillId="6" fontId="91" numFmtId="0" xfId="0" applyAlignment="1" applyBorder="1" applyFont="1">
      <alignment horizontal="center" readingOrder="0" vertical="center"/>
    </xf>
    <xf borderId="4" fillId="6" fontId="91" numFmtId="0" xfId="0" applyAlignment="1" applyBorder="1" applyFont="1">
      <alignment horizontal="center" readingOrder="0" vertical="bottom"/>
    </xf>
    <xf borderId="0" fillId="0" fontId="90" numFmtId="0" xfId="0" applyAlignment="1" applyFont="1">
      <alignment readingOrder="0"/>
    </xf>
    <xf borderId="0" fillId="12" fontId="94" numFmtId="0" xfId="0" applyAlignment="1" applyFont="1">
      <alignment readingOrder="0" shrinkToFit="0" wrapText="0"/>
    </xf>
    <xf borderId="4" fillId="6" fontId="104" numFmtId="0" xfId="0" applyAlignment="1" applyBorder="1" applyFont="1">
      <alignment horizontal="center" readingOrder="0" vertical="center"/>
    </xf>
    <xf borderId="0" fillId="8" fontId="87" numFmtId="0" xfId="0" applyAlignment="1" applyFont="1">
      <alignment horizontal="left" readingOrder="0" shrinkToFit="0" wrapText="0"/>
    </xf>
    <xf borderId="0" fillId="11" fontId="97" numFmtId="0" xfId="0" applyAlignment="1" applyFont="1">
      <alignment readingOrder="0" shrinkToFit="0" wrapText="0"/>
    </xf>
    <xf borderId="4" fillId="0" fontId="105" numFmtId="0" xfId="0" applyAlignment="1" applyBorder="1" applyFont="1">
      <alignment horizontal="center" vertical="bottom"/>
    </xf>
    <xf borderId="4" fillId="0" fontId="90" numFmtId="0" xfId="0" applyAlignment="1" applyBorder="1" applyFont="1">
      <alignment vertical="bottom"/>
    </xf>
    <xf borderId="4" fillId="11" fontId="97" numFmtId="0" xfId="0" applyAlignment="1" applyBorder="1" applyFont="1">
      <alignment shrinkToFit="0" vertical="bottom" wrapText="0"/>
    </xf>
    <xf borderId="4" fillId="0" fontId="90" numFmtId="0" xfId="0" applyAlignment="1" applyBorder="1" applyFont="1">
      <alignment vertical="bottom"/>
    </xf>
    <xf borderId="4" fillId="0" fontId="106" numFmtId="0" xfId="0" applyAlignment="1" applyBorder="1" applyFont="1">
      <alignment horizontal="center" readingOrder="0"/>
    </xf>
    <xf borderId="4" fillId="0" fontId="0" numFmtId="0" xfId="0" applyAlignment="1" applyBorder="1" applyFont="1">
      <alignment horizontal="center" readingOrder="0" vertical="center"/>
    </xf>
    <xf borderId="1" fillId="0" fontId="19" numFmtId="0" xfId="0" applyAlignment="1" applyBorder="1" applyFont="1">
      <alignment horizontal="center" readingOrder="0"/>
    </xf>
    <xf borderId="4" fillId="0" fontId="19" numFmtId="0" xfId="0" applyAlignment="1" applyBorder="1" applyFont="1">
      <alignment horizontal="center" readingOrder="0"/>
    </xf>
    <xf borderId="0" fillId="0" fontId="90" numFmtId="0" xfId="0" applyAlignment="1" applyFont="1">
      <alignment horizontal="center"/>
    </xf>
    <xf borderId="0" fillId="0" fontId="90" numFmtId="0" xfId="0" applyFont="1"/>
    <xf borderId="0" fillId="0" fontId="91" numFmtId="0" xfId="0" applyFont="1"/>
    <xf borderId="10" fillId="0" fontId="16" numFmtId="0" xfId="0" applyAlignment="1" applyBorder="1" applyFont="1">
      <alignment horizontal="left" readingOrder="0"/>
    </xf>
    <xf borderId="0" fillId="14" fontId="107" numFmtId="0" xfId="0" applyAlignment="1" applyFill="1" applyFont="1">
      <alignment horizontal="left" readingOrder="0" vertical="center"/>
    </xf>
    <xf borderId="0" fillId="14" fontId="107" numFmtId="0" xfId="0" applyAlignment="1" applyFont="1">
      <alignment horizontal="center" vertical="center"/>
    </xf>
    <xf borderId="0" fillId="8" fontId="22" numFmtId="0" xfId="0" applyAlignment="1" applyFont="1">
      <alignment horizontal="left" readingOrder="0"/>
    </xf>
    <xf borderId="0" fillId="8" fontId="22" numFmtId="0" xfId="0" applyAlignment="1" applyFont="1">
      <alignment horizontal="left"/>
    </xf>
    <xf borderId="0" fillId="0" fontId="63" numFmtId="0" xfId="0" applyAlignment="1" applyFont="1">
      <alignment horizontal="left" readingOrder="0" vertical="center"/>
    </xf>
    <xf borderId="0" fillId="8" fontId="22" numFmtId="0" xfId="0" applyAlignment="1" applyFont="1">
      <alignment horizontal="right"/>
    </xf>
    <xf borderId="0" fillId="0" fontId="18" numFmtId="0" xfId="0" applyAlignment="1" applyFont="1">
      <alignment horizontal="left" readingOrder="0"/>
    </xf>
    <xf borderId="0" fillId="0" fontId="108" numFmtId="0" xfId="0" applyAlignment="1" applyFont="1">
      <alignment horizontal="left" readingOrder="0" vertical="bottom"/>
    </xf>
    <xf borderId="0" fillId="0" fontId="18" numFmtId="0" xfId="0" applyAlignment="1" applyFont="1">
      <alignment horizontal="left" readingOrder="0" vertical="bottom"/>
    </xf>
    <xf borderId="0" fillId="0" fontId="18" numFmtId="0" xfId="0" applyAlignment="1" applyFont="1">
      <alignment horizontal="right" readingOrder="0"/>
    </xf>
    <xf borderId="0" fillId="0" fontId="63" numFmtId="0" xfId="0" applyAlignment="1" applyFont="1">
      <alignment horizontal="left" vertical="center"/>
    </xf>
    <xf borderId="0" fillId="0" fontId="109" numFmtId="0" xfId="0" applyAlignment="1" applyFont="1">
      <alignment horizontal="left" readingOrder="0"/>
    </xf>
    <xf borderId="0" fillId="0" fontId="33" numFmtId="0" xfId="0" applyAlignment="1" applyFont="1">
      <alignment horizontal="left" readingOrder="0"/>
    </xf>
    <xf borderId="0" fillId="0" fontId="110" numFmtId="0" xfId="0" applyAlignment="1" applyFont="1">
      <alignment horizontal="left" readingOrder="0"/>
    </xf>
    <xf borderId="0" fillId="0" fontId="111" numFmtId="0" xfId="0" applyAlignment="1" applyFont="1">
      <alignment horizontal="left" vertical="bottom"/>
    </xf>
    <xf borderId="0" fillId="0" fontId="18" numFmtId="0" xfId="0" applyAlignment="1" applyFont="1">
      <alignment horizontal="left" vertical="bottom"/>
    </xf>
    <xf borderId="0" fillId="0" fontId="16" numFmtId="0" xfId="0" applyAlignment="1" applyFont="1">
      <alignment horizontal="left" readingOrder="0"/>
    </xf>
    <xf borderId="0" fillId="0" fontId="112" numFmtId="0" xfId="0" applyAlignment="1" applyFont="1">
      <alignment horizontal="left" readingOrder="0"/>
    </xf>
    <xf borderId="0" fillId="0" fontId="1" numFmtId="0" xfId="0" applyAlignment="1" applyFont="1">
      <alignment horizontal="left" readingOrder="0"/>
    </xf>
    <xf borderId="0" fillId="0" fontId="113" numFmtId="0" xfId="0" applyAlignment="1" applyFont="1">
      <alignment horizontal="left" readingOrder="0"/>
    </xf>
    <xf borderId="0" fillId="0" fontId="114" numFmtId="0" xfId="0" applyAlignment="1" applyFont="1">
      <alignment readingOrder="0"/>
    </xf>
    <xf borderId="0" fillId="0" fontId="115" numFmtId="0" xfId="0" applyAlignment="1" applyFont="1">
      <alignment horizontal="left" vertical="bottom"/>
    </xf>
    <xf borderId="0" fillId="0" fontId="35" numFmtId="0" xfId="0" applyAlignment="1" applyFont="1">
      <alignment horizontal="left" vertical="bottom"/>
    </xf>
    <xf borderId="0" fillId="0" fontId="116" numFmtId="0" xfId="0" applyAlignment="1" applyFont="1">
      <alignment horizontal="left" vertical="bottom"/>
    </xf>
    <xf borderId="0" fillId="0" fontId="18" numFmtId="0" xfId="0" applyAlignment="1" applyFont="1">
      <alignment horizontal="right" vertical="bottom"/>
    </xf>
    <xf borderId="0" fillId="0" fontId="63" numFmtId="0" xfId="0" applyAlignment="1" applyFont="1">
      <alignment horizontal="left" readingOrder="0"/>
    </xf>
    <xf borderId="0" fillId="0" fontId="16" numFmtId="0" xfId="0" applyAlignment="1" applyFont="1">
      <alignment horizontal="right" readingOrder="0"/>
    </xf>
    <xf borderId="0" fillId="15" fontId="22" numFmtId="0" xfId="0" applyAlignment="1" applyFill="1" applyFont="1">
      <alignment horizontal="left" readingOrder="0"/>
    </xf>
    <xf borderId="0" fillId="0" fontId="22" numFmtId="0" xfId="0" applyAlignment="1" applyFont="1">
      <alignment horizontal="left"/>
    </xf>
    <xf borderId="0" fillId="8" fontId="24" numFmtId="0" xfId="0" applyAlignment="1" applyFont="1">
      <alignment horizontal="left" vertical="bottom"/>
    </xf>
    <xf borderId="0" fillId="0" fontId="117" numFmtId="0" xfId="0" applyAlignment="1" applyFont="1">
      <alignment horizontal="left" readingOrder="0" vertical="bottom"/>
    </xf>
    <xf borderId="0" fillId="0" fontId="35" numFmtId="0" xfId="0" applyAlignment="1" applyFont="1">
      <alignment horizontal="left" vertical="bottom"/>
    </xf>
    <xf borderId="0" fillId="0" fontId="35" numFmtId="0" xfId="0" applyAlignment="1" applyFont="1">
      <alignment horizontal="left" readingOrder="0" vertical="bottom"/>
    </xf>
    <xf borderId="0" fillId="0" fontId="118" numFmtId="0" xfId="0" applyAlignment="1" applyFont="1">
      <alignment horizontal="left" vertical="bottom"/>
    </xf>
    <xf borderId="0" fillId="0" fontId="119" numFmtId="0" xfId="0" applyAlignment="1" applyFont="1">
      <alignment horizontal="left"/>
    </xf>
    <xf borderId="0" fillId="0" fontId="120" numFmtId="0" xfId="0" applyAlignment="1" applyFont="1">
      <alignment horizontal="left" readingOrder="0" vertical="bottom"/>
    </xf>
    <xf borderId="0" fillId="0" fontId="1" numFmtId="0" xfId="0" applyAlignment="1" applyFont="1">
      <alignment horizontal="right" readingOrder="0"/>
    </xf>
    <xf borderId="0" fillId="16" fontId="16" numFmtId="0" xfId="0" applyAlignment="1" applyFill="1" applyFont="1">
      <alignment horizontal="left" readingOrder="0"/>
    </xf>
    <xf borderId="0" fillId="0" fontId="18" numFmtId="0" xfId="0" applyAlignment="1" applyFont="1">
      <alignment horizontal="left" vertical="bottom"/>
    </xf>
    <xf borderId="0" fillId="0" fontId="22" numFmtId="0" xfId="0" applyAlignment="1" applyFont="1">
      <alignment horizontal="left" readingOrder="0"/>
    </xf>
    <xf borderId="0" fillId="8" fontId="17" numFmtId="0" xfId="0" applyAlignment="1" applyFont="1">
      <alignment horizontal="left" readingOrder="0"/>
    </xf>
    <xf borderId="0" fillId="8" fontId="46" numFmtId="0" xfId="0" applyAlignment="1" applyFont="1">
      <alignment horizontal="left"/>
    </xf>
    <xf borderId="0" fillId="0" fontId="1" numFmtId="0" xfId="0" applyAlignment="1" applyFont="1">
      <alignment horizontal="left" readingOrder="0"/>
    </xf>
    <xf borderId="0" fillId="0" fontId="121" numFmtId="0" xfId="0" applyAlignment="1" applyFont="1">
      <alignment horizontal="left"/>
    </xf>
    <xf borderId="0" fillId="0" fontId="121" numFmtId="0" xfId="0" applyAlignment="1" applyFont="1">
      <alignment horizontal="left"/>
    </xf>
    <xf borderId="0" fillId="0" fontId="122" numFmtId="0" xfId="0" applyAlignment="1" applyFont="1">
      <alignment vertical="bottom"/>
    </xf>
    <xf borderId="0" fillId="0" fontId="123" numFmtId="0" xfId="0" applyAlignment="1" applyFont="1">
      <alignment readingOrder="0" vertical="bottom"/>
    </xf>
    <xf borderId="0" fillId="6" fontId="124" numFmtId="0" xfId="0" applyAlignment="1" applyFont="1">
      <alignment horizontal="left" readingOrder="0"/>
    </xf>
    <xf borderId="0" fillId="6" fontId="18" numFmtId="0" xfId="0" applyAlignment="1" applyFont="1">
      <alignment horizontal="left" readingOrder="0"/>
    </xf>
    <xf borderId="0" fillId="0" fontId="125" numFmtId="0" xfId="0" applyAlignment="1" applyFont="1">
      <alignment horizontal="left" readingOrder="0" vertical="center"/>
    </xf>
    <xf borderId="0" fillId="0" fontId="126" numFmtId="0" xfId="0" applyAlignment="1" applyFont="1">
      <alignment horizontal="left" readingOrder="0" vertical="bottom"/>
    </xf>
    <xf borderId="0" fillId="8" fontId="1" numFmtId="0" xfId="0" applyAlignment="1" applyFont="1">
      <alignment horizontal="right"/>
    </xf>
    <xf borderId="0" fillId="0" fontId="127" numFmtId="0" xfId="0" applyAlignment="1" applyFont="1">
      <alignment vertical="bottom"/>
    </xf>
    <xf borderId="0" fillId="0" fontId="128" numFmtId="0" xfId="0" applyAlignment="1" applyFont="1">
      <alignment vertical="center"/>
    </xf>
    <xf borderId="0" fillId="12" fontId="107" numFmtId="0" xfId="0" applyAlignment="1" applyFont="1">
      <alignment horizontal="center" readingOrder="0" vertical="center"/>
    </xf>
    <xf borderId="0" fillId="12" fontId="107" numFmtId="0" xfId="0" applyAlignment="1" applyFont="1">
      <alignment horizontal="center" vertical="center"/>
    </xf>
    <xf borderId="0" fillId="0" fontId="18" numFmtId="0" xfId="0" applyAlignment="1" applyFont="1">
      <alignment vertical="center"/>
    </xf>
    <xf borderId="0" fillId="0" fontId="18" numFmtId="0" xfId="0" applyAlignment="1" applyFont="1">
      <alignment readingOrder="0" vertical="center"/>
    </xf>
    <xf borderId="0" fillId="0" fontId="18" numFmtId="0" xfId="0" applyAlignment="1" applyFont="1">
      <alignment horizontal="center" vertical="center"/>
    </xf>
    <xf borderId="0" fillId="0" fontId="129" numFmtId="0" xfId="0" applyAlignment="1" applyFont="1">
      <alignment horizontal="center" vertical="center"/>
    </xf>
    <xf borderId="0" fillId="0" fontId="128" numFmtId="0" xfId="0" applyAlignment="1" applyFont="1">
      <alignment horizontal="right" vertical="center"/>
    </xf>
    <xf borderId="0" fillId="0" fontId="129" numFmtId="0" xfId="0" applyAlignment="1" applyFont="1">
      <alignment vertical="center"/>
    </xf>
    <xf borderId="0" fillId="0" fontId="33" numFmtId="0" xfId="0" applyFont="1"/>
    <xf borderId="0" fillId="0" fontId="130" numFmtId="0" xfId="0" applyAlignment="1" applyFont="1">
      <alignment horizontal="center" vertical="center"/>
    </xf>
    <xf borderId="0" fillId="12" fontId="57" numFmtId="0" xfId="0" applyAlignment="1" applyFont="1">
      <alignment readingOrder="0"/>
    </xf>
    <xf borderId="0" fillId="12" fontId="57" numFmtId="0" xfId="0" applyAlignment="1" applyFont="1">
      <alignment horizontal="center" vertical="center"/>
    </xf>
    <xf borderId="0" fillId="0" fontId="131" numFmtId="0" xfId="0" applyAlignment="1" applyFont="1">
      <alignment horizontal="right"/>
    </xf>
    <xf borderId="16" fillId="12" fontId="57" numFmtId="0" xfId="0" applyAlignment="1" applyBorder="1" applyFont="1">
      <alignment horizontal="center" readingOrder="0" vertical="center"/>
    </xf>
    <xf borderId="0" fillId="0" fontId="129" numFmtId="0" xfId="0" applyAlignment="1" applyFont="1">
      <alignment horizontal="left" vertical="center"/>
    </xf>
    <xf borderId="16" fillId="12" fontId="57" numFmtId="0" xfId="0" applyAlignment="1" applyBorder="1" applyFont="1">
      <alignment horizontal="left" vertical="center"/>
    </xf>
    <xf borderId="0" fillId="0" fontId="128" numFmtId="0" xfId="0" applyAlignment="1" applyFont="1">
      <alignment horizontal="right" readingOrder="0" vertical="center"/>
    </xf>
    <xf borderId="16" fillId="12" fontId="57" numFmtId="3" xfId="0" applyAlignment="1" applyBorder="1" applyFont="1" applyNumberFormat="1">
      <alignment horizontal="left" readingOrder="0" vertical="center"/>
    </xf>
    <xf borderId="0" fillId="0" fontId="18" numFmtId="0" xfId="0" applyAlignment="1" applyFont="1">
      <alignment horizontal="center" readingOrder="0" vertical="center"/>
    </xf>
    <xf borderId="0" fillId="0" fontId="132" numFmtId="0" xfId="0" applyAlignment="1" applyFont="1">
      <alignment readingOrder="0"/>
    </xf>
    <xf borderId="0" fillId="0" fontId="18" numFmtId="0" xfId="0" applyAlignment="1" applyFont="1">
      <alignment horizontal="center" readingOrder="0"/>
    </xf>
    <xf borderId="0" fillId="0" fontId="133" numFmtId="0" xfId="0" applyAlignment="1" applyFont="1">
      <alignment readingOrder="0"/>
    </xf>
    <xf borderId="0" fillId="0" fontId="33" numFmtId="0" xfId="0" applyAlignment="1" applyFont="1">
      <alignment horizontal="center" readingOrder="0"/>
    </xf>
    <xf borderId="0" fillId="0" fontId="18" numFmtId="0" xfId="0" applyAlignment="1" applyFont="1">
      <alignment readingOrder="0"/>
    </xf>
    <xf borderId="0" fillId="0" fontId="33" numFmtId="0" xfId="0" applyAlignment="1" applyFont="1">
      <alignment readingOrder="0"/>
    </xf>
    <xf borderId="0" fillId="0" fontId="33" numFmtId="0" xfId="0" applyAlignment="1" applyFont="1">
      <alignment horizontal="center"/>
    </xf>
    <xf borderId="16" fillId="12" fontId="57" numFmtId="3" xfId="0" applyAlignment="1" applyBorder="1" applyFont="1" applyNumberFormat="1">
      <alignment vertical="center"/>
    </xf>
    <xf borderId="0" fillId="0" fontId="134" numFmtId="0" xfId="0" applyFont="1"/>
    <xf borderId="0" fillId="0" fontId="18" numFmtId="0" xfId="0" applyAlignment="1" applyFont="1">
      <alignment horizontal="center"/>
    </xf>
    <xf borderId="0" fillId="0" fontId="18" numFmtId="0" xfId="0" applyAlignment="1" applyFont="1">
      <alignment horizontal="center" vertical="bottom"/>
    </xf>
    <xf borderId="0" fillId="0" fontId="135" numFmtId="0" xfId="0" applyFont="1"/>
    <xf borderId="0" fillId="0" fontId="18" numFmtId="0" xfId="0" applyFont="1"/>
    <xf borderId="0" fillId="0" fontId="131" numFmtId="0" xfId="0" applyAlignment="1" applyFont="1">
      <alignment readingOrder="0"/>
    </xf>
    <xf borderId="16" fillId="12" fontId="57" numFmtId="0" xfId="0" applyAlignment="1" applyBorder="1" applyFont="1">
      <alignment horizontal="left" readingOrder="0" vertical="center"/>
    </xf>
    <xf borderId="0" fillId="12" fontId="57" numFmtId="0" xfId="0" applyAlignment="1" applyFont="1">
      <alignment horizontal="left" readingOrder="0"/>
    </xf>
    <xf borderId="0" fillId="0" fontId="18" numFmtId="0" xfId="0" applyAlignment="1" applyFont="1">
      <alignment horizontal="left" readingOrder="0" vertical="center"/>
    </xf>
    <xf borderId="0" fillId="0" fontId="18" numFmtId="0" xfId="0" applyAlignment="1" applyFont="1">
      <alignment horizontal="left" readingOrder="0" vertical="center"/>
    </xf>
    <xf borderId="0" fillId="6" fontId="136" numFmtId="3" xfId="0" applyAlignment="1" applyFont="1" applyNumberFormat="1">
      <alignment horizontal="left" readingOrder="0" vertical="center"/>
    </xf>
    <xf borderId="0" fillId="6" fontId="18" numFmtId="0" xfId="0" applyAlignment="1" applyFont="1">
      <alignment horizontal="center" readingOrder="0" vertical="center"/>
    </xf>
    <xf borderId="0" fillId="0" fontId="1" numFmtId="0" xfId="0" applyAlignment="1" applyFont="1">
      <alignment readingOrder="0"/>
    </xf>
    <xf borderId="0" fillId="0" fontId="18" numFmtId="0" xfId="0" applyAlignment="1" applyFont="1">
      <alignment horizontal="left" vertical="center"/>
    </xf>
    <xf borderId="0" fillId="0" fontId="137" numFmtId="0" xfId="0" applyAlignment="1" applyFont="1">
      <alignment vertical="center"/>
    </xf>
    <xf borderId="0" fillId="17" fontId="107" numFmtId="0" xfId="0" applyAlignment="1" applyFill="1" applyFont="1">
      <alignment horizontal="center" readingOrder="0" vertical="center"/>
    </xf>
    <xf borderId="0" fillId="17" fontId="107" numFmtId="0" xfId="0" applyAlignment="1" applyFont="1">
      <alignment horizontal="center" vertical="center"/>
    </xf>
    <xf borderId="0" fillId="0" fontId="138" numFmtId="0" xfId="0" applyAlignment="1" applyFont="1">
      <alignment vertical="center"/>
    </xf>
    <xf borderId="0" fillId="0" fontId="139" numFmtId="0" xfId="0" applyAlignment="1" applyFont="1">
      <alignment vertical="center"/>
    </xf>
    <xf borderId="0" fillId="17" fontId="57" numFmtId="0" xfId="0" applyAlignment="1" applyFont="1">
      <alignment horizontal="center" readingOrder="0"/>
    </xf>
    <xf borderId="0" fillId="17" fontId="57" numFmtId="0" xfId="0" applyAlignment="1" applyFont="1">
      <alignment horizontal="center" vertical="center"/>
    </xf>
    <xf borderId="16" fillId="17" fontId="57" numFmtId="0" xfId="0" applyAlignment="1" applyBorder="1" applyFont="1">
      <alignment horizontal="center" readingOrder="0" vertical="center"/>
    </xf>
    <xf borderId="16" fillId="17" fontId="57" numFmtId="0" xfId="0" applyAlignment="1" applyBorder="1" applyFont="1">
      <alignment horizontal="center" vertical="center"/>
    </xf>
    <xf borderId="0" fillId="0" fontId="140" numFmtId="0" xfId="0" applyAlignment="1" applyFont="1">
      <alignment horizontal="left" readingOrder="0" shrinkToFit="0" vertical="center" wrapText="1"/>
    </xf>
    <xf borderId="0" fillId="0" fontId="1" numFmtId="0" xfId="0" applyAlignment="1" applyFont="1">
      <alignment horizontal="center" readingOrder="0"/>
    </xf>
    <xf borderId="16" fillId="0" fontId="141" numFmtId="0" xfId="0" applyAlignment="1" applyBorder="1" applyFont="1">
      <alignment horizontal="left" readingOrder="0" vertical="center"/>
    </xf>
    <xf borderId="16" fillId="0" fontId="73" numFmtId="0" xfId="0" applyAlignment="1" applyBorder="1" applyFont="1">
      <alignment horizontal="center" readingOrder="0" vertical="center"/>
    </xf>
    <xf borderId="0" fillId="0" fontId="142" numFmtId="0" xfId="0" applyAlignment="1" applyFont="1">
      <alignment horizontal="left" readingOrder="0" vertical="center"/>
    </xf>
    <xf borderId="0" fillId="0" fontId="143" numFmtId="0" xfId="0" applyAlignment="1" applyFont="1">
      <alignment horizontal="left" readingOrder="0" vertical="center"/>
    </xf>
    <xf borderId="0" fillId="0" fontId="33" numFmtId="0" xfId="0" applyAlignment="1" applyFont="1">
      <alignment horizontal="center" readingOrder="0"/>
    </xf>
    <xf borderId="0" fillId="0" fontId="144" numFmtId="0" xfId="0" applyAlignment="1" applyFont="1">
      <alignment readingOrder="0" vertical="center"/>
    </xf>
    <xf borderId="0" fillId="0" fontId="139" numFmtId="0" xfId="0" applyAlignment="1" applyFont="1">
      <alignment horizontal="center" readingOrder="0" vertical="center"/>
    </xf>
    <xf borderId="0" fillId="0" fontId="18" numFmtId="0" xfId="0" applyAlignment="1" applyFont="1">
      <alignment horizontal="center" readingOrder="0"/>
    </xf>
    <xf borderId="0" fillId="17" fontId="145" numFmtId="0" xfId="0" applyAlignment="1" applyFont="1">
      <alignment horizontal="center" readingOrder="0" shrinkToFit="0" vertical="center" wrapText="0"/>
    </xf>
    <xf borderId="0" fillId="17" fontId="145" numFmtId="0" xfId="0" applyAlignment="1" applyFont="1">
      <alignment horizontal="center" readingOrder="0"/>
    </xf>
    <xf borderId="0" fillId="17" fontId="146" numFmtId="0" xfId="0" applyAlignment="1" applyFont="1">
      <alignment horizontal="center"/>
    </xf>
    <xf borderId="0" fillId="17" fontId="57" numFmtId="0" xfId="0" applyAlignment="1" applyFont="1">
      <alignment horizontal="center" readingOrder="0" shrinkToFit="0" wrapText="0"/>
    </xf>
    <xf borderId="0" fillId="0" fontId="18" numFmtId="0" xfId="0" applyAlignment="1" applyFont="1">
      <alignment horizontal="right"/>
    </xf>
    <xf borderId="0" fillId="0" fontId="147" numFmtId="0" xfId="0" applyAlignment="1" applyFont="1">
      <alignment horizontal="center" readingOrder="0" vertical="center"/>
    </xf>
    <xf borderId="0" fillId="0" fontId="139" numFmtId="0" xfId="0" applyAlignment="1" applyFont="1">
      <alignment readingOrder="0" vertical="center"/>
    </xf>
    <xf borderId="16" fillId="17" fontId="57" numFmtId="3" xfId="0" applyAlignment="1" applyBorder="1" applyFont="1" applyNumberFormat="1">
      <alignment horizontal="center" vertical="center"/>
    </xf>
    <xf borderId="16" fillId="17" fontId="57" numFmtId="3" xfId="0" applyAlignment="1" applyBorder="1" applyFont="1" applyNumberFormat="1">
      <alignment horizontal="center" readingOrder="0" vertical="center"/>
    </xf>
    <xf borderId="0" fillId="0" fontId="20" numFmtId="0" xfId="0" applyAlignment="1" applyFont="1">
      <alignment horizontal="center" readingOrder="0"/>
    </xf>
    <xf borderId="0" fillId="0" fontId="18" numFmtId="0" xfId="0" applyAlignment="1" applyFont="1">
      <alignment readingOrder="0" vertical="center"/>
    </xf>
    <xf borderId="16" fillId="17" fontId="57" numFmtId="0" xfId="0" applyAlignment="1" applyBorder="1" applyFont="1">
      <alignment horizontal="left" vertical="center"/>
    </xf>
    <xf borderId="0" fillId="17" fontId="57" numFmtId="0" xfId="0" applyAlignment="1" applyFont="1">
      <alignment horizontal="center" readingOrder="0" vertical="center"/>
    </xf>
    <xf borderId="0" fillId="0" fontId="73" numFmtId="0" xfId="0" applyAlignment="1" applyFont="1">
      <alignment horizontal="center" readingOrder="0" vertical="center"/>
    </xf>
    <xf borderId="0" fillId="0" fontId="18" numFmtId="0" xfId="0" applyFont="1"/>
    <xf borderId="16" fillId="17" fontId="57" numFmtId="0" xfId="0" applyAlignment="1" applyBorder="1" applyFont="1">
      <alignment horizontal="center"/>
    </xf>
    <xf borderId="16" fillId="17" fontId="57" numFmtId="0" xfId="0" applyAlignment="1" applyBorder="1" applyFont="1">
      <alignment horizontal="center" readingOrder="0"/>
    </xf>
    <xf borderId="0" fillId="0" fontId="18" numFmtId="0" xfId="0" applyAlignment="1" applyFont="1">
      <alignment horizontal="right"/>
    </xf>
    <xf borderId="0" fillId="0" fontId="128" numFmtId="0" xfId="0" applyAlignment="1" applyFont="1">
      <alignment horizontal="right"/>
    </xf>
    <xf borderId="0" fillId="0" fontId="18" numFmtId="0" xfId="0" applyAlignment="1" applyFont="1">
      <alignment horizontal="center"/>
    </xf>
    <xf borderId="16" fillId="0" fontId="148" numFmtId="3" xfId="0" applyAlignment="1" applyBorder="1" applyFont="1" applyNumberFormat="1">
      <alignment horizontal="left" readingOrder="0" vertical="center"/>
    </xf>
    <xf borderId="16" fillId="0" fontId="18" numFmtId="0" xfId="0" applyAlignment="1" applyBorder="1" applyFont="1">
      <alignment horizontal="center" readingOrder="0" vertical="center"/>
    </xf>
    <xf borderId="0" fillId="0" fontId="33" numFmtId="0" xfId="0" applyAlignment="1" applyFont="1">
      <alignment readingOrder="0"/>
    </xf>
    <xf borderId="0" fillId="6" fontId="149" numFmtId="0" xfId="0" applyAlignment="1" applyFont="1">
      <alignment readingOrder="0" shrinkToFit="0" wrapText="1"/>
    </xf>
    <xf borderId="0" fillId="0" fontId="150" numFmtId="0" xfId="0" applyAlignment="1" applyFont="1">
      <alignment vertical="center"/>
    </xf>
    <xf borderId="0" fillId="0" fontId="139" numFmtId="0" xfId="0" applyAlignment="1" applyFont="1">
      <alignment horizontal="center" vertical="center"/>
    </xf>
    <xf borderId="0" fillId="0" fontId="151" numFmtId="0" xfId="0" applyAlignment="1" applyFont="1">
      <alignment horizontal="center" vertical="center"/>
    </xf>
    <xf borderId="0" fillId="0" fontId="150" numFmtId="0" xfId="0" applyAlignment="1" applyFont="1">
      <alignment horizontal="right" vertical="center"/>
    </xf>
    <xf borderId="0" fillId="0" fontId="151" numFmtId="0" xfId="0" applyAlignment="1" applyFont="1">
      <alignment vertical="center"/>
    </xf>
    <xf borderId="0" fillId="9" fontId="107" numFmtId="0" xfId="0" applyAlignment="1" applyFont="1">
      <alignment horizontal="center" readingOrder="0" vertical="center"/>
    </xf>
    <xf borderId="0" fillId="17" fontId="107" numFmtId="3" xfId="0" applyAlignment="1" applyFont="1" applyNumberFormat="1">
      <alignment horizontal="center" vertical="center"/>
    </xf>
    <xf borderId="0" fillId="0" fontId="152" numFmtId="0" xfId="0" applyAlignment="1" applyFont="1">
      <alignment horizontal="center" vertical="center"/>
    </xf>
    <xf borderId="16" fillId="9" fontId="32" numFmtId="3" xfId="0" applyAlignment="1" applyBorder="1" applyFont="1" applyNumberFormat="1">
      <alignment vertical="bottom"/>
    </xf>
    <xf borderId="16" fillId="9" fontId="32" numFmtId="3" xfId="0" applyAlignment="1" applyBorder="1" applyFont="1" applyNumberFormat="1">
      <alignment horizontal="center" vertical="bottom"/>
    </xf>
    <xf borderId="0" fillId="0" fontId="113" numFmtId="0" xfId="0" applyAlignment="1" applyFont="1">
      <alignment horizontal="right"/>
    </xf>
    <xf borderId="0" fillId="9" fontId="26" numFmtId="0" xfId="0" applyAlignment="1" applyFont="1">
      <alignment readingOrder="0"/>
    </xf>
    <xf borderId="16" fillId="9" fontId="26" numFmtId="0" xfId="0" applyAlignment="1" applyBorder="1" applyFont="1">
      <alignment horizontal="center" readingOrder="0" vertical="center"/>
    </xf>
    <xf borderId="0" fillId="0" fontId="151" numFmtId="0" xfId="0" applyAlignment="1" applyFont="1">
      <alignment horizontal="left" vertical="center"/>
    </xf>
    <xf borderId="16" fillId="9" fontId="26" numFmtId="0" xfId="0" applyAlignment="1" applyBorder="1" applyFont="1">
      <alignment horizontal="left" readingOrder="0" vertical="center"/>
    </xf>
    <xf borderId="0" fillId="0" fontId="150" numFmtId="0" xfId="0" applyAlignment="1" applyFont="1">
      <alignment horizontal="right" readingOrder="0" vertical="center"/>
    </xf>
    <xf borderId="0" fillId="0" fontId="150" numFmtId="0" xfId="0" applyAlignment="1" applyFont="1">
      <alignment horizontal="right" vertical="bottom"/>
    </xf>
    <xf borderId="0" fillId="0" fontId="153" numFmtId="3" xfId="0" applyAlignment="1" applyFont="1" applyNumberFormat="1">
      <alignment vertical="bottom"/>
    </xf>
    <xf borderId="0" fillId="0" fontId="139" numFmtId="3" xfId="0" applyAlignment="1" applyFont="1" applyNumberFormat="1">
      <alignment horizontal="center" vertical="bottom"/>
    </xf>
    <xf borderId="16" fillId="9" fontId="32" numFmtId="0" xfId="0" applyAlignment="1" applyBorder="1" applyFont="1">
      <alignment horizontal="center"/>
    </xf>
    <xf borderId="0" fillId="0" fontId="154" numFmtId="0" xfId="0" applyAlignment="1" applyFont="1">
      <alignment horizontal="left" readingOrder="0" vertical="center"/>
    </xf>
    <xf borderId="0" fillId="0" fontId="155" numFmtId="0" xfId="0" applyAlignment="1" applyFont="1">
      <alignment vertical="bottom"/>
    </xf>
    <xf borderId="0" fillId="0" fontId="139" numFmtId="0" xfId="0" applyAlignment="1" applyFont="1">
      <alignment horizontal="center" vertical="bottom"/>
    </xf>
    <xf borderId="0" fillId="0" fontId="139" numFmtId="0" xfId="0" applyAlignment="1" applyFont="1">
      <alignment horizontal="center"/>
    </xf>
    <xf borderId="0" fillId="0" fontId="139" numFmtId="0" xfId="0" applyAlignment="1" applyFont="1">
      <alignment horizontal="left" vertical="center"/>
    </xf>
    <xf borderId="0" fillId="0" fontId="18" numFmtId="0" xfId="0" applyAlignment="1" applyFont="1">
      <alignment readingOrder="0"/>
    </xf>
    <xf borderId="0" fillId="0" fontId="139" numFmtId="0" xfId="0" applyAlignment="1" applyFont="1">
      <alignment horizontal="left" shrinkToFit="0" vertical="center" wrapText="1"/>
    </xf>
    <xf borderId="0" fillId="0" fontId="139" numFmtId="0" xfId="0" applyAlignment="1" applyFont="1">
      <alignment horizontal="left" readingOrder="0" vertical="center"/>
    </xf>
    <xf borderId="0" fillId="0" fontId="156" numFmtId="0" xfId="0" applyAlignment="1" applyFont="1">
      <alignment horizontal="right" readingOrder="0" vertical="center"/>
    </xf>
    <xf borderId="0" fillId="0" fontId="150" numFmtId="0" xfId="0" applyAlignment="1" applyFont="1">
      <alignment horizontal="right" vertical="bottom"/>
    </xf>
    <xf borderId="0" fillId="0" fontId="139" numFmtId="0" xfId="0" applyAlignment="1" applyFont="1">
      <alignment horizontal="center" vertical="bottom"/>
    </xf>
    <xf borderId="16" fillId="9" fontId="26" numFmtId="3" xfId="0" applyAlignment="1" applyBorder="1" applyFont="1" applyNumberFormat="1">
      <alignment vertical="center"/>
    </xf>
    <xf borderId="0" fillId="0" fontId="157" numFmtId="0" xfId="0" applyAlignment="1" applyFont="1">
      <alignment vertical="bottom"/>
    </xf>
    <xf borderId="0" fillId="0" fontId="18" numFmtId="0" xfId="0" applyAlignment="1" applyFont="1">
      <alignment horizontal="center" vertical="bottom"/>
    </xf>
    <xf borderId="0" fillId="6" fontId="150" numFmtId="0" xfId="0" applyAlignment="1" applyFont="1">
      <alignment horizontal="right" readingOrder="0" vertical="center"/>
    </xf>
    <xf borderId="0" fillId="0" fontId="158" numFmtId="0" xfId="0" applyAlignment="1" applyFont="1">
      <alignment readingOrder="0" vertical="bottom"/>
    </xf>
    <xf borderId="0" fillId="0" fontId="18" numFmtId="0" xfId="0" applyAlignment="1" applyFont="1">
      <alignment horizontal="center" readingOrder="0" vertical="bottom"/>
    </xf>
    <xf borderId="0" fillId="0" fontId="35" numFmtId="0" xfId="0" applyFont="1"/>
    <xf borderId="16" fillId="9" fontId="26" numFmtId="3" xfId="0" applyAlignment="1" applyBorder="1" applyFont="1" applyNumberFormat="1">
      <alignment horizontal="left" readingOrder="0" vertical="center"/>
    </xf>
    <xf borderId="0" fillId="0" fontId="139" numFmtId="0" xfId="0" applyAlignment="1" applyFont="1">
      <alignment horizontal="left" readingOrder="0" vertical="center"/>
    </xf>
    <xf borderId="16" fillId="0" fontId="26" numFmtId="0" xfId="0" applyAlignment="1" applyBorder="1" applyFont="1">
      <alignment horizontal="left" readingOrder="0" vertical="center"/>
    </xf>
    <xf borderId="16" fillId="0" fontId="26" numFmtId="0" xfId="0" applyAlignment="1" applyBorder="1" applyFont="1">
      <alignment horizontal="center" readingOrder="0" vertical="center"/>
    </xf>
    <xf borderId="0" fillId="9" fontId="57" numFmtId="0" xfId="0" applyAlignment="1" applyFont="1">
      <alignment horizontal="left" readingOrder="0"/>
    </xf>
    <xf borderId="0" fillId="9" fontId="159" numFmtId="0" xfId="0" applyAlignment="1" applyFont="1">
      <alignment horizontal="center" vertical="center"/>
    </xf>
    <xf borderId="0" fillId="0" fontId="139" numFmtId="0" xfId="0" applyAlignment="1" applyFont="1">
      <alignment readingOrder="0" vertical="center"/>
    </xf>
    <xf borderId="16" fillId="6" fontId="160" numFmtId="3" xfId="0" applyAlignment="1" applyBorder="1" applyFont="1" applyNumberFormat="1">
      <alignment horizontal="left" readingOrder="0" vertical="center"/>
    </xf>
    <xf borderId="16" fillId="6" fontId="139" numFmtId="0" xfId="0" applyAlignment="1" applyBorder="1" applyFont="1">
      <alignment horizontal="center" readingOrder="0" vertical="center"/>
    </xf>
    <xf borderId="0" fillId="0" fontId="161" numFmtId="0" xfId="0" applyAlignment="1" applyFont="1">
      <alignment readingOrder="0"/>
    </xf>
    <xf borderId="0" fillId="0" fontId="139" numFmtId="0" xfId="0" applyAlignment="1" applyFont="1">
      <alignment horizontal="center" readingOrder="0" vertical="bottom"/>
    </xf>
    <xf borderId="0" fillId="0" fontId="162" numFmtId="0" xfId="0" applyAlignment="1" applyFont="1">
      <alignment readingOrder="0"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9" Type="http://schemas.openxmlformats.org/officeDocument/2006/relationships/worksheet" Target="worksheets/sheet6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Relationship Id="rId11" Type="http://schemas.openxmlformats.org/officeDocument/2006/relationships/worksheet" Target="worksheets/sheet8.xml"/><Relationship Id="rId10" Type="http://schemas.openxmlformats.org/officeDocument/2006/relationships/worksheet" Target="worksheets/sheet7.xml"/><Relationship Id="rId13" Type="http://schemas.openxmlformats.org/officeDocument/2006/relationships/worksheet" Target="worksheets/sheet10.xml"/><Relationship Id="rId12" Type="http://schemas.openxmlformats.org/officeDocument/2006/relationships/worksheet" Target="worksheets/sheet9.xml"/></Relationships>
</file>

<file path=xl/drawings/_rels/drawing4.xml.rels><?xml version="1.0" encoding="UTF-8" standalone="yes"?><Relationships xmlns="http://schemas.openxmlformats.org/package/2006/relationships"><Relationship Id="rId1" Type="http://schemas.openxmlformats.org/officeDocument/2006/relationships/image" Target="../media/image5.png"/><Relationship Id="rId2" Type="http://schemas.openxmlformats.org/officeDocument/2006/relationships/image" Target="../media/image3.png"/><Relationship Id="rId3" Type="http://schemas.openxmlformats.org/officeDocument/2006/relationships/image" Target="../media/image1.png"/><Relationship Id="rId4" Type="http://schemas.openxmlformats.org/officeDocument/2006/relationships/image" Target="../media/image6.png"/><Relationship Id="rId5" Type="http://schemas.openxmlformats.org/officeDocument/2006/relationships/image" Target="../media/image2.png"/><Relationship Id="rId6" Type="http://schemas.openxmlformats.org/officeDocument/2006/relationships/image" Target="../media/image4.png"/><Relationship Id="rId7" Type="http://schemas.openxmlformats.org/officeDocument/2006/relationships/image" Target="../media/image7.png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3</xdr:col>
      <xdr:colOff>161925</xdr:colOff>
      <xdr:row>16</xdr:row>
      <xdr:rowOff>19050</xdr:rowOff>
    </xdr:from>
    <xdr:ext cx="266700" cy="266700"/>
    <xdr:sp>
      <xdr:nvSpPr>
        <xdr:cNvPr id="3" name="Shape 3"/>
        <xdr:cNvSpPr/>
      </xdr:nvSpPr>
      <xdr:spPr>
        <a:xfrm>
          <a:off x="2490175" y="1184825"/>
          <a:ext cx="411600" cy="341400"/>
        </a:xfrm>
        <a:prstGeom prst="ellipse">
          <a:avLst/>
        </a:prstGeom>
        <a:noFill/>
        <a:ln cap="flat" cmpd="sng" w="28575">
          <a:solidFill>
            <a:srgbClr val="CC0000"/>
          </a:solidFill>
          <a:prstDash val="solid"/>
          <a:round/>
          <a:headEnd len="sm" w="sm" type="none"/>
          <a:tailEnd len="sm" w="sm" type="none"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6</xdr:col>
      <xdr:colOff>495300</xdr:colOff>
      <xdr:row>16</xdr:row>
      <xdr:rowOff>19050</xdr:rowOff>
    </xdr:from>
    <xdr:ext cx="266700" cy="266700"/>
    <xdr:sp>
      <xdr:nvSpPr>
        <xdr:cNvPr id="4" name="Shape 4"/>
        <xdr:cNvSpPr/>
      </xdr:nvSpPr>
      <xdr:spPr>
        <a:xfrm>
          <a:off x="2470075" y="1375625"/>
          <a:ext cx="246600" cy="243600"/>
        </a:xfrm>
        <a:prstGeom prst="ellipse">
          <a:avLst/>
        </a:prstGeom>
        <a:noFill/>
        <a:ln cap="flat" cmpd="sng" w="19050">
          <a:solidFill>
            <a:srgbClr val="CC0000"/>
          </a:solidFill>
          <a:prstDash val="solid"/>
          <a:round/>
          <a:headEnd len="sm" w="sm" type="none"/>
          <a:tailEnd len="sm" w="sm" type="none"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9</xdr:col>
      <xdr:colOff>352425</xdr:colOff>
      <xdr:row>16</xdr:row>
      <xdr:rowOff>19050</xdr:rowOff>
    </xdr:from>
    <xdr:ext cx="266700" cy="266700"/>
    <xdr:sp>
      <xdr:nvSpPr>
        <xdr:cNvPr id="5" name="Shape 5"/>
        <xdr:cNvSpPr/>
      </xdr:nvSpPr>
      <xdr:spPr>
        <a:xfrm>
          <a:off x="2921925" y="1465975"/>
          <a:ext cx="341400" cy="331500"/>
        </a:xfrm>
        <a:prstGeom prst="ellipse">
          <a:avLst/>
        </a:prstGeom>
        <a:noFill/>
        <a:ln cap="flat" cmpd="sng" w="19050">
          <a:solidFill>
            <a:srgbClr val="CC0000"/>
          </a:solidFill>
          <a:prstDash val="solid"/>
          <a:round/>
          <a:headEnd len="sm" w="sm" type="none"/>
          <a:tailEnd len="sm" w="sm" type="none"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6</xdr:col>
      <xdr:colOff>647700</xdr:colOff>
      <xdr:row>19</xdr:row>
      <xdr:rowOff>28575</xdr:rowOff>
    </xdr:from>
    <xdr:ext cx="342900" cy="276225"/>
    <xdr:sp>
      <xdr:nvSpPr>
        <xdr:cNvPr id="6" name="Shape 6"/>
        <xdr:cNvSpPr/>
      </xdr:nvSpPr>
      <xdr:spPr>
        <a:xfrm>
          <a:off x="2088525" y="2259225"/>
          <a:ext cx="319200" cy="254400"/>
        </a:xfrm>
        <a:prstGeom prst="ellipse">
          <a:avLst/>
        </a:prstGeom>
        <a:noFill/>
        <a:ln cap="flat" cmpd="sng" w="19050">
          <a:solidFill>
            <a:srgbClr val="CC0000"/>
          </a:solidFill>
          <a:prstDash val="solid"/>
          <a:round/>
          <a:headEnd len="sm" w="sm" type="none"/>
          <a:tailEnd len="sm" w="sm" type="none"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3</xdr:col>
      <xdr:colOff>485775</xdr:colOff>
      <xdr:row>19</xdr:row>
      <xdr:rowOff>95250</xdr:rowOff>
    </xdr:from>
    <xdr:ext cx="333375" cy="304800"/>
    <xdr:sp>
      <xdr:nvSpPr>
        <xdr:cNvPr id="7" name="Shape 7"/>
        <xdr:cNvSpPr/>
      </xdr:nvSpPr>
      <xdr:spPr>
        <a:xfrm>
          <a:off x="2731150" y="1737100"/>
          <a:ext cx="465600" cy="454800"/>
        </a:xfrm>
        <a:prstGeom prst="ellipse">
          <a:avLst/>
        </a:prstGeom>
        <a:noFill/>
        <a:ln cap="flat" cmpd="sng" w="19050">
          <a:solidFill>
            <a:srgbClr val="CC0000"/>
          </a:solidFill>
          <a:prstDash val="solid"/>
          <a:round/>
          <a:headEnd len="sm" w="sm" type="none"/>
          <a:tailEnd len="sm" w="sm" type="none"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2</xdr:col>
      <xdr:colOff>1857375</xdr:colOff>
      <xdr:row>25</xdr:row>
      <xdr:rowOff>66675</xdr:rowOff>
    </xdr:from>
    <xdr:ext cx="923925" cy="485775"/>
    <xdr:sp>
      <xdr:nvSpPr>
        <xdr:cNvPr id="8" name="Shape 8"/>
        <xdr:cNvSpPr/>
      </xdr:nvSpPr>
      <xdr:spPr>
        <a:xfrm>
          <a:off x="2911900" y="1606550"/>
          <a:ext cx="943800" cy="281100"/>
        </a:xfrm>
        <a:prstGeom prst="ellipse">
          <a:avLst/>
        </a:prstGeom>
        <a:noFill/>
        <a:ln cap="flat" cmpd="sng" w="19050">
          <a:solidFill>
            <a:srgbClr val="CC0000"/>
          </a:solidFill>
          <a:prstDash val="solid"/>
          <a:round/>
          <a:headEnd len="sm" w="sm" type="none"/>
          <a:tailEnd len="sm" w="sm" type="none"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2</xdr:col>
      <xdr:colOff>200025</xdr:colOff>
      <xdr:row>20</xdr:row>
      <xdr:rowOff>19050</xdr:rowOff>
    </xdr:from>
    <xdr:ext cx="1476375" cy="266700"/>
    <xdr:sp>
      <xdr:nvSpPr>
        <xdr:cNvPr id="9" name="Shape 9"/>
        <xdr:cNvSpPr/>
      </xdr:nvSpPr>
      <xdr:spPr>
        <a:xfrm>
          <a:off x="2389750" y="2269275"/>
          <a:ext cx="2650800" cy="421800"/>
        </a:xfrm>
        <a:prstGeom prst="ellipse">
          <a:avLst/>
        </a:prstGeom>
        <a:noFill/>
        <a:ln cap="flat" cmpd="sng" w="28575">
          <a:solidFill>
            <a:srgbClr val="CC0000"/>
          </a:solidFill>
          <a:prstDash val="solid"/>
          <a:round/>
          <a:headEnd len="sm" w="sm" type="none"/>
          <a:tailEnd len="sm" w="sm" type="none"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6</xdr:col>
      <xdr:colOff>962025</xdr:colOff>
      <xdr:row>23</xdr:row>
      <xdr:rowOff>57150</xdr:rowOff>
    </xdr:from>
    <xdr:ext cx="1085850" cy="1419225"/>
    <xdr:sp>
      <xdr:nvSpPr>
        <xdr:cNvPr id="10" name="Shape 10"/>
        <xdr:cNvSpPr/>
      </xdr:nvSpPr>
      <xdr:spPr>
        <a:xfrm>
          <a:off x="2389750" y="1747125"/>
          <a:ext cx="1064400" cy="1395600"/>
        </a:xfrm>
        <a:prstGeom prst="ellipse">
          <a:avLst/>
        </a:prstGeom>
        <a:noFill/>
        <a:ln cap="flat" cmpd="sng" w="28575">
          <a:solidFill>
            <a:srgbClr val="CC0000"/>
          </a:solidFill>
          <a:prstDash val="solid"/>
          <a:round/>
          <a:headEnd len="sm" w="sm" type="none"/>
          <a:tailEnd len="sm" w="sm" type="none"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8</xdr:col>
      <xdr:colOff>142875</xdr:colOff>
      <xdr:row>25</xdr:row>
      <xdr:rowOff>66675</xdr:rowOff>
    </xdr:from>
    <xdr:ext cx="838200" cy="581025"/>
    <xdr:sp>
      <xdr:nvSpPr>
        <xdr:cNvPr id="11" name="Shape 11"/>
        <xdr:cNvSpPr/>
      </xdr:nvSpPr>
      <xdr:spPr>
        <a:xfrm>
          <a:off x="2339550" y="2982175"/>
          <a:ext cx="963900" cy="652800"/>
        </a:xfrm>
        <a:prstGeom prst="ellipse">
          <a:avLst/>
        </a:prstGeom>
        <a:noFill/>
        <a:ln cap="flat" cmpd="sng" w="19050">
          <a:solidFill>
            <a:srgbClr val="CC0000"/>
          </a:solidFill>
          <a:prstDash val="solid"/>
          <a:round/>
          <a:headEnd len="sm" w="sm" type="none"/>
          <a:tailEnd len="sm" w="sm" type="none"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3</xdr:col>
      <xdr:colOff>914400</xdr:colOff>
      <xdr:row>19</xdr:row>
      <xdr:rowOff>200025</xdr:rowOff>
    </xdr:from>
    <xdr:ext cx="676275" cy="409575"/>
    <xdr:sp>
      <xdr:nvSpPr>
        <xdr:cNvPr id="12" name="Shape 12"/>
        <xdr:cNvSpPr/>
      </xdr:nvSpPr>
      <xdr:spPr>
        <a:xfrm flipH="1" rot="10800000">
          <a:off x="1737100" y="2797075"/>
          <a:ext cx="1184700" cy="697200"/>
        </a:xfrm>
        <a:prstGeom prst="bentUpArrow">
          <a:avLst>
            <a:gd fmla="val 25000" name="adj1"/>
            <a:gd fmla="val 25000" name="adj2"/>
            <a:gd fmla="val 25000" name="adj3"/>
          </a:avLst>
        </a:prstGeom>
        <a:noFill/>
        <a:ln cap="flat" cmpd="sng" w="19050">
          <a:solidFill>
            <a:srgbClr val="CC0000"/>
          </a:solidFill>
          <a:prstDash val="solid"/>
          <a:round/>
          <a:headEnd len="sm" w="sm" type="none"/>
          <a:tailEnd len="sm" w="sm" type="none"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20</xdr:col>
      <xdr:colOff>38100</xdr:colOff>
      <xdr:row>18</xdr:row>
      <xdr:rowOff>352425</xdr:rowOff>
    </xdr:from>
    <xdr:ext cx="2371725" cy="581025"/>
    <xdr:sp>
      <xdr:nvSpPr>
        <xdr:cNvPr id="13" name="Shape 13"/>
        <xdr:cNvSpPr/>
      </xdr:nvSpPr>
      <xdr:spPr>
        <a:xfrm>
          <a:off x="2901850" y="1747125"/>
          <a:ext cx="2249100" cy="963900"/>
        </a:xfrm>
        <a:prstGeom prst="rect">
          <a:avLst/>
        </a:prstGeom>
        <a:noFill/>
        <a:ln cap="flat" cmpd="sng" w="19050">
          <a:solidFill>
            <a:srgbClr val="CC0000"/>
          </a:solidFill>
          <a:prstDash val="solid"/>
          <a:round/>
          <a:headEnd len="sm" w="sm" type="none"/>
          <a:tailEnd len="sm" w="sm" type="none"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20</xdr:col>
      <xdr:colOff>552450</xdr:colOff>
      <xdr:row>20</xdr:row>
      <xdr:rowOff>228600</xdr:rowOff>
    </xdr:from>
    <xdr:ext cx="1438275" cy="2085975"/>
    <xdr:sp>
      <xdr:nvSpPr>
        <xdr:cNvPr id="14" name="Shape 14"/>
        <xdr:cNvSpPr/>
      </xdr:nvSpPr>
      <xdr:spPr>
        <a:xfrm rot="10800000">
          <a:off x="3323650" y="1867525"/>
          <a:ext cx="1415700" cy="2620800"/>
        </a:xfrm>
        <a:prstGeom prst="bentArrow">
          <a:avLst>
            <a:gd fmla="val 25000" name="adj1"/>
            <a:gd fmla="val 25000" name="adj2"/>
            <a:gd fmla="val 25000" name="adj3"/>
            <a:gd fmla="val 43750" name="adj4"/>
          </a:avLst>
        </a:prstGeom>
        <a:solidFill>
          <a:srgbClr val="CC0000"/>
        </a:solidFill>
        <a:ln cap="flat" cmpd="sng" w="9525">
          <a:solidFill>
            <a:srgbClr val="000000"/>
          </a:solidFill>
          <a:prstDash val="solid"/>
          <a:round/>
          <a:headEnd len="sm" w="sm" type="none"/>
          <a:tailEnd len="sm" w="sm" type="none"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17</xdr:col>
      <xdr:colOff>866775</xdr:colOff>
      <xdr:row>22</xdr:row>
      <xdr:rowOff>238125</xdr:rowOff>
    </xdr:from>
    <xdr:ext cx="3343275" cy="876300"/>
    <xdr:sp>
      <xdr:nvSpPr>
        <xdr:cNvPr id="15" name="Shape 15"/>
        <xdr:cNvSpPr/>
      </xdr:nvSpPr>
      <xdr:spPr>
        <a:xfrm>
          <a:off x="3042425" y="2128700"/>
          <a:ext cx="2610600" cy="963900"/>
        </a:xfrm>
        <a:prstGeom prst="rect">
          <a:avLst/>
        </a:prstGeom>
        <a:noFill/>
        <a:ln cap="flat" cmpd="sng" w="19050">
          <a:solidFill>
            <a:srgbClr val="CC0000"/>
          </a:solidFill>
          <a:prstDash val="solid"/>
          <a:round/>
          <a:headEnd len="sm" w="sm" type="none"/>
          <a:tailEnd len="sm" w="sm" type="none"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3</xdr:col>
      <xdr:colOff>904875</xdr:colOff>
      <xdr:row>19</xdr:row>
      <xdr:rowOff>619125</xdr:rowOff>
    </xdr:from>
    <xdr:ext cx="1019175" cy="3124200"/>
    <xdr:pic>
      <xdr:nvPicPr>
        <xdr:cNvPr id="0" name="image5.png" title="Image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17</xdr:col>
      <xdr:colOff>809625</xdr:colOff>
      <xdr:row>22</xdr:row>
      <xdr:rowOff>238125</xdr:rowOff>
    </xdr:from>
    <xdr:ext cx="3390900" cy="876300"/>
    <xdr:pic>
      <xdr:nvPicPr>
        <xdr:cNvPr id="0" name="image3.png" title="Image"/>
        <xdr:cNvPicPr preferRelativeResize="0"/>
      </xdr:nvPicPr>
      <xdr:blipFill>
        <a:blip cstate="print" r:embed="rId2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16</xdr:col>
      <xdr:colOff>771525</xdr:colOff>
      <xdr:row>23</xdr:row>
      <xdr:rowOff>552450</xdr:rowOff>
    </xdr:from>
    <xdr:ext cx="6677025" cy="571500"/>
    <xdr:pic>
      <xdr:nvPicPr>
        <xdr:cNvPr id="0" name="image1.png" title="Image"/>
        <xdr:cNvPicPr preferRelativeResize="0"/>
      </xdr:nvPicPr>
      <xdr:blipFill>
        <a:blip cstate="print" r:embed="rId3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2</xdr:col>
      <xdr:colOff>0</xdr:colOff>
      <xdr:row>15</xdr:row>
      <xdr:rowOff>0</xdr:rowOff>
    </xdr:from>
    <xdr:ext cx="1647825" cy="200025"/>
    <xdr:pic>
      <xdr:nvPicPr>
        <xdr:cNvPr id="0" name="image6.png"/>
        <xdr:cNvPicPr preferRelativeResize="0"/>
      </xdr:nvPicPr>
      <xdr:blipFill>
        <a:blip cstate="print" r:embed="rId4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2</xdr:col>
      <xdr:colOff>0</xdr:colOff>
      <xdr:row>19</xdr:row>
      <xdr:rowOff>0</xdr:rowOff>
    </xdr:from>
    <xdr:ext cx="419100" cy="676275"/>
    <xdr:pic>
      <xdr:nvPicPr>
        <xdr:cNvPr id="0" name="image2.png"/>
        <xdr:cNvPicPr preferRelativeResize="0"/>
      </xdr:nvPicPr>
      <xdr:blipFill>
        <a:blip cstate="print" r:embed="rId5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6</xdr:col>
      <xdr:colOff>0</xdr:colOff>
      <xdr:row>19</xdr:row>
      <xdr:rowOff>0</xdr:rowOff>
    </xdr:from>
    <xdr:ext cx="476250" cy="666750"/>
    <xdr:pic>
      <xdr:nvPicPr>
        <xdr:cNvPr id="0" name="image4.png"/>
        <xdr:cNvPicPr preferRelativeResize="0"/>
      </xdr:nvPicPr>
      <xdr:blipFill>
        <a:blip cstate="print" r:embed="rId6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12</xdr:col>
      <xdr:colOff>0</xdr:colOff>
      <xdr:row>19</xdr:row>
      <xdr:rowOff>0</xdr:rowOff>
    </xdr:from>
    <xdr:ext cx="1238250" cy="457200"/>
    <xdr:pic>
      <xdr:nvPicPr>
        <xdr:cNvPr id="0" name="image7.png"/>
        <xdr:cNvPicPr preferRelativeResize="0"/>
      </xdr:nvPicPr>
      <xdr:blipFill>
        <a:blip cstate="print" r:embed="rId7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7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8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9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0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hyperlink" Target="https://www.youtube.com/@sanjaa598" TargetMode="External"/><Relationship Id="rId2" Type="http://schemas.openxmlformats.org/officeDocument/2006/relationships/hyperlink" Target="https://www.facebook.com/sanjkofd.sanjko" TargetMode="External"/><Relationship Id="rId3" Type="http://schemas.openxmlformats.org/officeDocument/2006/relationships/hyperlink" Target="https://www.instagram.com/sanjsuren/" TargetMode="External"/><Relationship Id="rId4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392" Type="http://schemas.openxmlformats.org/officeDocument/2006/relationships/hyperlink" Target="https://www.instagram.com/inked.by.tulga?igsh=ZmFnazgxOTQzemR1" TargetMode="External"/><Relationship Id="rId391" Type="http://schemas.openxmlformats.org/officeDocument/2006/relationships/hyperlink" Target="https://www.instagram.com/bayartsetsegmusic/" TargetMode="External"/><Relationship Id="rId390" Type="http://schemas.openxmlformats.org/officeDocument/2006/relationships/hyperlink" Target="https://www.instagram.com/jasmine_wasabies?igsh=OHF3enRybGl1bjJo" TargetMode="External"/><Relationship Id="rId1" Type="http://schemas.openxmlformats.org/officeDocument/2006/relationships/hyperlink" Target="https://www.instagram.com/nomin.chinbat?igsh=MW52aDYzbnh6dnNsNA==" TargetMode="External"/><Relationship Id="rId2" Type="http://schemas.openxmlformats.org/officeDocument/2006/relationships/hyperlink" Target="https://www.instagram.com/tsasory/" TargetMode="External"/><Relationship Id="rId3" Type="http://schemas.openxmlformats.org/officeDocument/2006/relationships/hyperlink" Target="https://www.instagram.com/svrenn/" TargetMode="External"/><Relationship Id="rId4" Type="http://schemas.openxmlformats.org/officeDocument/2006/relationships/hyperlink" Target="https://www.tiktok.com/@ezenmunkhganbat?lang=en" TargetMode="External"/><Relationship Id="rId9" Type="http://schemas.openxmlformats.org/officeDocument/2006/relationships/hyperlink" Target="https://www.instagram.com/barsaaox?igsh=MXEzNHlrZjJ3dDA0OA==" TargetMode="External"/><Relationship Id="rId385" Type="http://schemas.openxmlformats.org/officeDocument/2006/relationships/hyperlink" Target="https://www.instagram.com/naranzay_aav/" TargetMode="External"/><Relationship Id="rId384" Type="http://schemas.openxmlformats.org/officeDocument/2006/relationships/hyperlink" Target="https://www.instagram.com/zorigoo.ig?igsh=MTNodmFoMXpwZXdoMQ==" TargetMode="External"/><Relationship Id="rId383" Type="http://schemas.openxmlformats.org/officeDocument/2006/relationships/hyperlink" Target="https://www.instagram.com/naranmunkh_naka.oi/" TargetMode="External"/><Relationship Id="rId382" Type="http://schemas.openxmlformats.org/officeDocument/2006/relationships/hyperlink" Target="https://www.instagram.com/ariuka1011/" TargetMode="External"/><Relationship Id="rId5" Type="http://schemas.openxmlformats.org/officeDocument/2006/relationships/hyperlink" Target="https://www.instagram.com/enku.eku?igsh=YXJjdnRjNGo1OTF1" TargetMode="External"/><Relationship Id="rId389" Type="http://schemas.openxmlformats.org/officeDocument/2006/relationships/hyperlink" Target="https://www.instagram.com/amiene__/" TargetMode="External"/><Relationship Id="rId6" Type="http://schemas.openxmlformats.org/officeDocument/2006/relationships/hyperlink" Target="https://www.instagram.com/ghongoroo/" TargetMode="External"/><Relationship Id="rId388" Type="http://schemas.openxmlformats.org/officeDocument/2006/relationships/hyperlink" Target="https://www.instagram.com/onikaa/" TargetMode="External"/><Relationship Id="rId7" Type="http://schemas.openxmlformats.org/officeDocument/2006/relationships/hyperlink" Target="https://www.instagram.com/nomun.rb/" TargetMode="External"/><Relationship Id="rId387" Type="http://schemas.openxmlformats.org/officeDocument/2006/relationships/hyperlink" Target="https://www.instagram.com/khulan.altansukh?igsh=MTZ2YjNrNHpzZm5kNg==" TargetMode="External"/><Relationship Id="rId8" Type="http://schemas.openxmlformats.org/officeDocument/2006/relationships/hyperlink" Target="https://www.instagram.com/otgontuya_1013?igsh=aW11dW1kZXM1ODJw" TargetMode="External"/><Relationship Id="rId386" Type="http://schemas.openxmlformats.org/officeDocument/2006/relationships/hyperlink" Target="https://www.instagram.com/uyanga_munkhdalai/" TargetMode="External"/><Relationship Id="rId381" Type="http://schemas.openxmlformats.org/officeDocument/2006/relationships/hyperlink" Target="https://www.instagram.com/shijir_bs/" TargetMode="External"/><Relationship Id="rId380" Type="http://schemas.openxmlformats.org/officeDocument/2006/relationships/hyperlink" Target="https://www.instagram.com/khulan.altansukh?igsh=MTZ2YjNrNHpzZm5kNg==" TargetMode="External"/><Relationship Id="rId379" Type="http://schemas.openxmlformats.org/officeDocument/2006/relationships/hyperlink" Target="https://www.instagram.com/munkhjin_l/" TargetMode="External"/><Relationship Id="rId374" Type="http://schemas.openxmlformats.org/officeDocument/2006/relationships/hyperlink" Target="https://www.instagram.com/sundance.nara/" TargetMode="External"/><Relationship Id="rId373" Type="http://schemas.openxmlformats.org/officeDocument/2006/relationships/hyperlink" Target="https://www.instagram.com/amurisaki?igsh=MXZxY3hpNGVxc2JuZQ==" TargetMode="External"/><Relationship Id="rId372" Type="http://schemas.openxmlformats.org/officeDocument/2006/relationships/hyperlink" Target="https://www.instagram.com/tsengel_knit?igsh=MWltamY2NHJ4MXg4Mw==" TargetMode="External"/><Relationship Id="rId371" Type="http://schemas.openxmlformats.org/officeDocument/2006/relationships/hyperlink" Target="https://www.tiktok.com/@ononoonoo9?lang=en" TargetMode="External"/><Relationship Id="rId378" Type="http://schemas.openxmlformats.org/officeDocument/2006/relationships/hyperlink" Target="https://www.instagram.com/aim4rbachka/" TargetMode="External"/><Relationship Id="rId377" Type="http://schemas.openxmlformats.org/officeDocument/2006/relationships/hyperlink" Target="https://www.instagram.com/mishimaaaa/" TargetMode="External"/><Relationship Id="rId376" Type="http://schemas.openxmlformats.org/officeDocument/2006/relationships/hyperlink" Target="https://www.instagram.com/urinulya/" TargetMode="External"/><Relationship Id="rId375" Type="http://schemas.openxmlformats.org/officeDocument/2006/relationships/hyperlink" Target="https://www.instagram.com/ani_mun__/" TargetMode="External"/><Relationship Id="rId396" Type="http://schemas.openxmlformats.org/officeDocument/2006/relationships/hyperlink" Target="https://www.instagram.com/gnomiundari/" TargetMode="External"/><Relationship Id="rId395" Type="http://schemas.openxmlformats.org/officeDocument/2006/relationships/hyperlink" Target="https://www.tiktok.com/@kidbars" TargetMode="External"/><Relationship Id="rId394" Type="http://schemas.openxmlformats.org/officeDocument/2006/relationships/hyperlink" Target="https://www.instagram.com/horseheaven.mn?igsh=MWEwM21hZXN5NHFnZg==" TargetMode="External"/><Relationship Id="rId393" Type="http://schemas.openxmlformats.org/officeDocument/2006/relationships/hyperlink" Target="https://www.instagram.com/agiimaaburged/" TargetMode="External"/><Relationship Id="rId399" Type="http://schemas.openxmlformats.org/officeDocument/2006/relationships/hyperlink" Target="https://www.instagram.com/nominess/" TargetMode="External"/><Relationship Id="rId398" Type="http://schemas.openxmlformats.org/officeDocument/2006/relationships/hyperlink" Target="https://www.instagram.com/dauletpencil?igsh=Y2prcTR3eWU4ZnBm" TargetMode="External"/><Relationship Id="rId397" Type="http://schemas.openxmlformats.org/officeDocument/2006/relationships/hyperlink" Target="https://www.instagram.com/nyamkaa_nmk?igsh=MTFlZHV1eDl2OXc1dQ==" TargetMode="External"/><Relationship Id="rId1730" Type="http://schemas.openxmlformats.org/officeDocument/2006/relationships/hyperlink" Target="https://www.facebook.com/profile.php?id=100093216018445" TargetMode="External"/><Relationship Id="rId1731" Type="http://schemas.openxmlformats.org/officeDocument/2006/relationships/hyperlink" Target="https://www.youtube.com/@misheelzet/videos" TargetMode="External"/><Relationship Id="rId1732" Type="http://schemas.openxmlformats.org/officeDocument/2006/relationships/hyperlink" Target="https://www.instagram.com/mikomisheel/" TargetMode="External"/><Relationship Id="rId1733" Type="http://schemas.openxmlformats.org/officeDocument/2006/relationships/hyperlink" Target="https://www.youtube.com/@URINMUSIC" TargetMode="External"/><Relationship Id="rId1734" Type="http://schemas.openxmlformats.org/officeDocument/2006/relationships/hyperlink" Target="https://youtube.com/@t1ghtjeans?si=mrMj6D17mTBR8v3Y" TargetMode="External"/><Relationship Id="rId1735" Type="http://schemas.openxmlformats.org/officeDocument/2006/relationships/hyperlink" Target="https://www.facebook.com/share/NM7KL1K8waSk1u6u/?mibextid=LQQJ4d" TargetMode="External"/><Relationship Id="rId1736" Type="http://schemas.openxmlformats.org/officeDocument/2006/relationships/hyperlink" Target="https://www.facebook.com/share/1Y1CKG1z85/?mibextid=LQQJ4d" TargetMode="External"/><Relationship Id="rId1737" Type="http://schemas.openxmlformats.org/officeDocument/2006/relationships/hyperlink" Target="https://www.facebook.com/dorjpalam.amgalan" TargetMode="External"/><Relationship Id="rId1738" Type="http://schemas.openxmlformats.org/officeDocument/2006/relationships/hyperlink" Target="https://www.facebook.com/HoP.n.PoP.Official" TargetMode="External"/><Relationship Id="rId1739" Type="http://schemas.openxmlformats.org/officeDocument/2006/relationships/hyperlink" Target="https://www.youtube.com/@hevtengeesurguuli" TargetMode="External"/><Relationship Id="rId1720" Type="http://schemas.openxmlformats.org/officeDocument/2006/relationships/hyperlink" Target="https://www.facebook.com/share/eDjwjvhajuEyNmem/?mibextid=LQQJ4d" TargetMode="External"/><Relationship Id="rId1721" Type="http://schemas.openxmlformats.org/officeDocument/2006/relationships/hyperlink" Target="https://www.facebook.com/HuuhedRadio" TargetMode="External"/><Relationship Id="rId1722" Type="http://schemas.openxmlformats.org/officeDocument/2006/relationships/hyperlink" Target="https://www.instagram.com/bambarrrrrr/" TargetMode="External"/><Relationship Id="rId1723" Type="http://schemas.openxmlformats.org/officeDocument/2006/relationships/hyperlink" Target="https://www.facebook.com/comparisonmongolia" TargetMode="External"/><Relationship Id="rId1724" Type="http://schemas.openxmlformats.org/officeDocument/2006/relationships/hyperlink" Target="https://www.facebook.com/profile.php?id=100075941985858" TargetMode="External"/><Relationship Id="rId1725" Type="http://schemas.openxmlformats.org/officeDocument/2006/relationships/hyperlink" Target="https://www.tiktok.com/@nymka_ganbat" TargetMode="External"/><Relationship Id="rId1726" Type="http://schemas.openxmlformats.org/officeDocument/2006/relationships/hyperlink" Target="https://www.tiktok.com/@oogiimandesign" TargetMode="External"/><Relationship Id="rId1727" Type="http://schemas.openxmlformats.org/officeDocument/2006/relationships/hyperlink" Target="https://www.facebook.com/chintogtoh.cheegii" TargetMode="External"/><Relationship Id="rId1728" Type="http://schemas.openxmlformats.org/officeDocument/2006/relationships/hyperlink" Target="https://www.instagram.com/subeedei.t?igsh=M2l4cHQ2NjR6cGE3" TargetMode="External"/><Relationship Id="rId1729" Type="http://schemas.openxmlformats.org/officeDocument/2006/relationships/hyperlink" Target="https://www.facebook.com/Movieloverzmongolia" TargetMode="External"/><Relationship Id="rId1752" Type="http://schemas.openxmlformats.org/officeDocument/2006/relationships/hyperlink" Target="https://www.instagram.com/tselmeg.23/" TargetMode="External"/><Relationship Id="rId1753" Type="http://schemas.openxmlformats.org/officeDocument/2006/relationships/hyperlink" Target="https://www.instagram.com/urlaachmom?igsh=N21hOWN5OGp2N2hz" TargetMode="External"/><Relationship Id="rId1754" Type="http://schemas.openxmlformats.org/officeDocument/2006/relationships/hyperlink" Target="https://www.facebook.com/turuu24.mn" TargetMode="External"/><Relationship Id="rId1755" Type="http://schemas.openxmlformats.org/officeDocument/2006/relationships/hyperlink" Target="https://www.facebook.com/graphmn" TargetMode="External"/><Relationship Id="rId1756" Type="http://schemas.openxmlformats.org/officeDocument/2006/relationships/hyperlink" Target="https://www.youtube.com/@odtarot/videos" TargetMode="External"/><Relationship Id="rId1757" Type="http://schemas.openxmlformats.org/officeDocument/2006/relationships/hyperlink" Target="https://www.youtube.com/@%D0%90%D1%8F%D0%BB%D0%BB%D1%8B%D0%BD%D1%82%D0%BE%D0%B9%D1%80%D0%BE%D0%B3%D0%93%D0%B0%D0%BD-%D3%A8%D0%BB%D0%B7%D0%B8%D0%B9" TargetMode="External"/><Relationship Id="rId1758" Type="http://schemas.openxmlformats.org/officeDocument/2006/relationships/hyperlink" Target="https://www.instagram.com/tsahimemch/" TargetMode="External"/><Relationship Id="rId1759" Type="http://schemas.openxmlformats.org/officeDocument/2006/relationships/hyperlink" Target="https://www.instagram.com/goodm0m/" TargetMode="External"/><Relationship Id="rId808" Type="http://schemas.openxmlformats.org/officeDocument/2006/relationships/hyperlink" Target="https://www.instagram.com/shuuderheen/" TargetMode="External"/><Relationship Id="rId807" Type="http://schemas.openxmlformats.org/officeDocument/2006/relationships/hyperlink" Target="https://www.facebook.com/EmotsiinTsogtoo?" TargetMode="External"/><Relationship Id="rId806" Type="http://schemas.openxmlformats.org/officeDocument/2006/relationships/hyperlink" Target="https://www.facebook.com/share/15XSR3KTLx/?mibextid=LQQJ4d" TargetMode="External"/><Relationship Id="rId805" Type="http://schemas.openxmlformats.org/officeDocument/2006/relationships/hyperlink" Target="https://www.youtube.com/@MesmerismOfficialChannel" TargetMode="External"/><Relationship Id="rId809" Type="http://schemas.openxmlformats.org/officeDocument/2006/relationships/hyperlink" Target="https://www.facebook.com/NsSolongo?" TargetMode="External"/><Relationship Id="rId800" Type="http://schemas.openxmlformats.org/officeDocument/2006/relationships/hyperlink" Target="https://www.instagram.com/richbadma?igsh=MWJ6enJlY3B2aWk0Mw==" TargetMode="External"/><Relationship Id="rId804" Type="http://schemas.openxmlformats.org/officeDocument/2006/relationships/hyperlink" Target="https://www.instagram.com/urankholboo/" TargetMode="External"/><Relationship Id="rId803" Type="http://schemas.openxmlformats.org/officeDocument/2006/relationships/hyperlink" Target="https://www.youtube.com/@tushig1" TargetMode="External"/><Relationship Id="rId802" Type="http://schemas.openxmlformats.org/officeDocument/2006/relationships/hyperlink" Target="https://www.youtube.com/@GremixBn" TargetMode="External"/><Relationship Id="rId801" Type="http://schemas.openxmlformats.org/officeDocument/2006/relationships/hyperlink" Target="https://www.instagram.com/odzayaa?igsh=eGw2czE3b2s0aW4w" TargetMode="External"/><Relationship Id="rId1750" Type="http://schemas.openxmlformats.org/officeDocument/2006/relationships/hyperlink" Target="https://www.facebook.com/share/14iER2Ek7d/?mibextid=LQQJ4d" TargetMode="External"/><Relationship Id="rId1751" Type="http://schemas.openxmlformats.org/officeDocument/2006/relationships/hyperlink" Target="https://www.facebook.com/share/1EPCon79xc/?mibextid=LQQJ4d" TargetMode="External"/><Relationship Id="rId1741" Type="http://schemas.openxmlformats.org/officeDocument/2006/relationships/hyperlink" Target="https://www.instagram.com/zaynzya/" TargetMode="External"/><Relationship Id="rId1742" Type="http://schemas.openxmlformats.org/officeDocument/2006/relationships/hyperlink" Target="https://www.facebook.com/profile.php?id=100063291514564" TargetMode="External"/><Relationship Id="rId1743" Type="http://schemas.openxmlformats.org/officeDocument/2006/relationships/hyperlink" Target="https://www.youtube.com/@pupodcastshow" TargetMode="External"/><Relationship Id="rId1744" Type="http://schemas.openxmlformats.org/officeDocument/2006/relationships/hyperlink" Target="https://www.youtube.com/@withAkiDalai" TargetMode="External"/><Relationship Id="rId1745" Type="http://schemas.openxmlformats.org/officeDocument/2006/relationships/hyperlink" Target="https://www.instagram.com/michienh?igsh=MWlmMTQxemxieXpmZQ==" TargetMode="External"/><Relationship Id="rId1746" Type="http://schemas.openxmlformats.org/officeDocument/2006/relationships/hyperlink" Target="https://www.youtube.com/@bizarre_the_box/videos" TargetMode="External"/><Relationship Id="rId1747" Type="http://schemas.openxmlformats.org/officeDocument/2006/relationships/hyperlink" Target="https://www.tiktok.com/@tombogod" TargetMode="External"/><Relationship Id="rId1748" Type="http://schemas.openxmlformats.org/officeDocument/2006/relationships/hyperlink" Target="https://www.youtube.com/@tengisntf1364" TargetMode="External"/><Relationship Id="rId1749" Type="http://schemas.openxmlformats.org/officeDocument/2006/relationships/hyperlink" Target="https://www.facebook.com/Klasikbrand" TargetMode="External"/><Relationship Id="rId1740" Type="http://schemas.openxmlformats.org/officeDocument/2006/relationships/hyperlink" Target="https://www.instagram.com/eatyourcurry/" TargetMode="External"/><Relationship Id="rId1710" Type="http://schemas.openxmlformats.org/officeDocument/2006/relationships/hyperlink" Target="https://www.youtube.com/@uyanga6735" TargetMode="External"/><Relationship Id="rId1711" Type="http://schemas.openxmlformats.org/officeDocument/2006/relationships/hyperlink" Target="https://www.instagram.com/bagira.tattoo?igsh=MTN4MXloNm1sMW80Zw==" TargetMode="External"/><Relationship Id="rId1712" Type="http://schemas.openxmlformats.org/officeDocument/2006/relationships/hyperlink" Target="https://www.facebook.com/profile.php?id=61563618213931" TargetMode="External"/><Relationship Id="rId1713" Type="http://schemas.openxmlformats.org/officeDocument/2006/relationships/hyperlink" Target="https://www.facebook.com/erdenezaan.zaanaa.14" TargetMode="External"/><Relationship Id="rId1714" Type="http://schemas.openxmlformats.org/officeDocument/2006/relationships/hyperlink" Target="https://www.youtube.com/@BattsetsegBooktuber" TargetMode="External"/><Relationship Id="rId1715" Type="http://schemas.openxmlformats.org/officeDocument/2006/relationships/hyperlink" Target="https://www.instagram.com/oulenm?igsh=dmZibGhpZnVuNnA2" TargetMode="External"/><Relationship Id="rId1716" Type="http://schemas.openxmlformats.org/officeDocument/2006/relationships/hyperlink" Target="https://www.instagram.com/beautyskinblog08/" TargetMode="External"/><Relationship Id="rId1717" Type="http://schemas.openxmlformats.org/officeDocument/2006/relationships/hyperlink" Target="https://www.facebook.com/gadnamedia" TargetMode="External"/><Relationship Id="rId1718" Type="http://schemas.openxmlformats.org/officeDocument/2006/relationships/hyperlink" Target="https://www.facebook.com/enkhmaa1102" TargetMode="External"/><Relationship Id="rId1719" Type="http://schemas.openxmlformats.org/officeDocument/2006/relationships/hyperlink" Target="https://www.facebook.com/share/1BFEzkY9C3/?mibextid=LQQJ4d" TargetMode="External"/><Relationship Id="rId1700" Type="http://schemas.openxmlformats.org/officeDocument/2006/relationships/hyperlink" Target="https://www.facebook.com/MultifandomMN" TargetMode="External"/><Relationship Id="rId1701" Type="http://schemas.openxmlformats.org/officeDocument/2006/relationships/hyperlink" Target="https://www.facebook.com/share/1BzAwuniEU/?mibextid=LQQJ4d" TargetMode="External"/><Relationship Id="rId1702" Type="http://schemas.openxmlformats.org/officeDocument/2006/relationships/hyperlink" Target="https://www.youtube.com/@7oyaltarot" TargetMode="External"/><Relationship Id="rId1703" Type="http://schemas.openxmlformats.org/officeDocument/2006/relationships/hyperlink" Target="https://www.facebook.com/anand1214" TargetMode="External"/><Relationship Id="rId1704" Type="http://schemas.openxmlformats.org/officeDocument/2006/relationships/hyperlink" Target="https://www.youtube.com/@ErmuunUjin" TargetMode="External"/><Relationship Id="rId1705" Type="http://schemas.openxmlformats.org/officeDocument/2006/relationships/hyperlink" Target="https://www.youtube.com/@thebasemusic4898" TargetMode="External"/><Relationship Id="rId1706" Type="http://schemas.openxmlformats.org/officeDocument/2006/relationships/hyperlink" Target="https://www.instagram.com/ariunsaixn/" TargetMode="External"/><Relationship Id="rId1707" Type="http://schemas.openxmlformats.org/officeDocument/2006/relationships/hyperlink" Target="https://youtube.com/@hixanda?si=WoPYHBwugFZ5B2NZ" TargetMode="External"/><Relationship Id="rId1708" Type="http://schemas.openxmlformats.org/officeDocument/2006/relationships/hyperlink" Target="https://www.facebook.com/share/vaavWW3tuKZmiz5W/?mibextid=LQQJ4d" TargetMode="External"/><Relationship Id="rId1709" Type="http://schemas.openxmlformats.org/officeDocument/2006/relationships/hyperlink" Target="https://www.facebook.com/nominzaya.narantuya.9" TargetMode="External"/><Relationship Id="rId40" Type="http://schemas.openxmlformats.org/officeDocument/2006/relationships/hyperlink" Target="https://www.instagram.com/ariunoyun?igsh=MTllcnhudDlqeng4Ng==" TargetMode="External"/><Relationship Id="rId1334" Type="http://schemas.openxmlformats.org/officeDocument/2006/relationships/hyperlink" Target="https://www.facebook.com/cherrybombhamtlag" TargetMode="External"/><Relationship Id="rId1335" Type="http://schemas.openxmlformats.org/officeDocument/2006/relationships/hyperlink" Target="https://www.youtube.com/@oniktv-nc3jt" TargetMode="External"/><Relationship Id="rId42" Type="http://schemas.openxmlformats.org/officeDocument/2006/relationships/hyperlink" Target="https://www.instagram.com/anuka0429/" TargetMode="External"/><Relationship Id="rId1336" Type="http://schemas.openxmlformats.org/officeDocument/2006/relationships/hyperlink" Target="https://www.facebook.com/itgll" TargetMode="External"/><Relationship Id="rId41" Type="http://schemas.openxmlformats.org/officeDocument/2006/relationships/hyperlink" Target="https://www.tiktok.com/@rubyslvtr" TargetMode="External"/><Relationship Id="rId1337" Type="http://schemas.openxmlformats.org/officeDocument/2006/relationships/hyperlink" Target="https://www.facebook.com/moon.sun.96" TargetMode="External"/><Relationship Id="rId44" Type="http://schemas.openxmlformats.org/officeDocument/2006/relationships/hyperlink" Target="https://www.instagram.com/beree_bub/" TargetMode="External"/><Relationship Id="rId1338" Type="http://schemas.openxmlformats.org/officeDocument/2006/relationships/hyperlink" Target="https://www.instagram.com/huslllen/" TargetMode="External"/><Relationship Id="rId43" Type="http://schemas.openxmlformats.org/officeDocument/2006/relationships/hyperlink" Target="https://www.instagram.com/hulanamgln/" TargetMode="External"/><Relationship Id="rId1339" Type="http://schemas.openxmlformats.org/officeDocument/2006/relationships/hyperlink" Target="https://www.facebook.com/temintokyo" TargetMode="External"/><Relationship Id="rId46" Type="http://schemas.openxmlformats.org/officeDocument/2006/relationships/hyperlink" Target="https://www.instagram.com/rustem_0425" TargetMode="External"/><Relationship Id="rId45" Type="http://schemas.openxmlformats.org/officeDocument/2006/relationships/hyperlink" Target="https://www.tiktok.com/@cyborg.mn?lang=en" TargetMode="External"/><Relationship Id="rId745" Type="http://schemas.openxmlformats.org/officeDocument/2006/relationships/hyperlink" Target="https://www.instagram.com/uuganerdenephoto?igsh=MXBkb3R5cnBvOTViMw==" TargetMode="External"/><Relationship Id="rId744" Type="http://schemas.openxmlformats.org/officeDocument/2006/relationships/hyperlink" Target="https://www.instagram.com/tsogtbilguundari?igsh=bmx3ejV1MnU2MHF1" TargetMode="External"/><Relationship Id="rId743" Type="http://schemas.openxmlformats.org/officeDocument/2006/relationships/hyperlink" Target="https://www.facebook.com/tsonhtoitsagpodcast" TargetMode="External"/><Relationship Id="rId742" Type="http://schemas.openxmlformats.org/officeDocument/2006/relationships/hyperlink" Target="https://www.instagram.com/indr9_11_/" TargetMode="External"/><Relationship Id="rId749" Type="http://schemas.openxmlformats.org/officeDocument/2006/relationships/hyperlink" Target="https://www.instagram.com/baldkoo/" TargetMode="External"/><Relationship Id="rId748" Type="http://schemas.openxmlformats.org/officeDocument/2006/relationships/hyperlink" Target="https://www.instagram.com/aagii0620/" TargetMode="External"/><Relationship Id="rId747" Type="http://schemas.openxmlformats.org/officeDocument/2006/relationships/hyperlink" Target="https://www.instagram.com/ariunaa0920/" TargetMode="External"/><Relationship Id="rId746" Type="http://schemas.openxmlformats.org/officeDocument/2006/relationships/hyperlink" Target="https://www.facebook.com/profile.php?id=100027127362021" TargetMode="External"/><Relationship Id="rId48" Type="http://schemas.openxmlformats.org/officeDocument/2006/relationships/hyperlink" Target="https://www.tiktok.com/@soyoloo2018?lang=en" TargetMode="External"/><Relationship Id="rId47" Type="http://schemas.openxmlformats.org/officeDocument/2006/relationships/hyperlink" Target="https://www.instagram.com/idermaa/" TargetMode="External"/><Relationship Id="rId49" Type="http://schemas.openxmlformats.org/officeDocument/2006/relationships/hyperlink" Target="https://www.instagram.com/tresas.foody/" TargetMode="External"/><Relationship Id="rId741" Type="http://schemas.openxmlformats.org/officeDocument/2006/relationships/hyperlink" Target="https://www.instagram.com/tuudu_g/" TargetMode="External"/><Relationship Id="rId1330" Type="http://schemas.openxmlformats.org/officeDocument/2006/relationships/hyperlink" Target="https://www.facebook.com/share/19parK2u6L/?mibextid=LQQJ4d" TargetMode="External"/><Relationship Id="rId740" Type="http://schemas.openxmlformats.org/officeDocument/2006/relationships/hyperlink" Target="https://www.instagram.com/tsenguunchik/" TargetMode="External"/><Relationship Id="rId1331" Type="http://schemas.openxmlformats.org/officeDocument/2006/relationships/hyperlink" Target="https://www.facebook.com/profile.php?id=100003642584302" TargetMode="External"/><Relationship Id="rId1332" Type="http://schemas.openxmlformats.org/officeDocument/2006/relationships/hyperlink" Target="https://www.facebook.com/share/1DCRa9oUib/?mibextid=LQQJ4d" TargetMode="External"/><Relationship Id="rId1333" Type="http://schemas.openxmlformats.org/officeDocument/2006/relationships/hyperlink" Target="https://www.youtube.com/@MarchaakhaiTV/videos" TargetMode="External"/><Relationship Id="rId1323" Type="http://schemas.openxmlformats.org/officeDocument/2006/relationships/hyperlink" Target="https://www.facebook.com/profile.php?id=100031026954738&amp;sk=reels_tab" TargetMode="External"/><Relationship Id="rId1324" Type="http://schemas.openxmlformats.org/officeDocument/2006/relationships/hyperlink" Target="https://www.facebook.com/amungunchimeg" TargetMode="External"/><Relationship Id="rId31" Type="http://schemas.openxmlformats.org/officeDocument/2006/relationships/hyperlink" Target="https://www.instagram.com/young.mo.g?igsh=Y3B3b3hpNzg0dWY3" TargetMode="External"/><Relationship Id="rId1325" Type="http://schemas.openxmlformats.org/officeDocument/2006/relationships/hyperlink" Target="https://www.facebook.com/gerbulradio" TargetMode="External"/><Relationship Id="rId30" Type="http://schemas.openxmlformats.org/officeDocument/2006/relationships/hyperlink" Target="https://www.instagram.com/xugjim/" TargetMode="External"/><Relationship Id="rId1326" Type="http://schemas.openxmlformats.org/officeDocument/2006/relationships/hyperlink" Target="https://www.facebook.com/otgonjargal.otgo.37" TargetMode="External"/><Relationship Id="rId33" Type="http://schemas.openxmlformats.org/officeDocument/2006/relationships/hyperlink" Target="https://www.facebook.com/batsuuri.batsuuri.9275" TargetMode="External"/><Relationship Id="rId1327" Type="http://schemas.openxmlformats.org/officeDocument/2006/relationships/hyperlink" Target="https://www.facebook.com/ACguideYuki?" TargetMode="External"/><Relationship Id="rId32" Type="http://schemas.openxmlformats.org/officeDocument/2006/relationships/hyperlink" Target="https://www.instagram.com/ukaniii/" TargetMode="External"/><Relationship Id="rId1328" Type="http://schemas.openxmlformats.org/officeDocument/2006/relationships/hyperlink" Target="https://www.facebook.com/UnreadToday" TargetMode="External"/><Relationship Id="rId35" Type="http://schemas.openxmlformats.org/officeDocument/2006/relationships/hyperlink" Target="https://www.instagram.com/minomin0207?igsh=cWV4cXRpeHFhdWhx" TargetMode="External"/><Relationship Id="rId1329" Type="http://schemas.openxmlformats.org/officeDocument/2006/relationships/hyperlink" Target="https://youtube.com/@gracechoi0301?si=YbRL1BT_LwQbfAf2" TargetMode="External"/><Relationship Id="rId34" Type="http://schemas.openxmlformats.org/officeDocument/2006/relationships/hyperlink" Target="https://www.instagram.com/jay.area11?igsh=aDJ1MDU1a2FvY290" TargetMode="External"/><Relationship Id="rId739" Type="http://schemas.openxmlformats.org/officeDocument/2006/relationships/hyperlink" Target="https://www.instagram.com/erkhlenn?igsh=dmFteWJudGllbWZm" TargetMode="External"/><Relationship Id="rId734" Type="http://schemas.openxmlformats.org/officeDocument/2006/relationships/hyperlink" Target="https://www.instagram.com/bindy_gan/" TargetMode="External"/><Relationship Id="rId733" Type="http://schemas.openxmlformats.org/officeDocument/2006/relationships/hyperlink" Target="https://www.instagram.com/temulne/" TargetMode="External"/><Relationship Id="rId732" Type="http://schemas.openxmlformats.org/officeDocument/2006/relationships/hyperlink" Target="https://www.instagram.com/_gunchin_ish?igsh=MW9pNzh4MTFmd2FkMA==" TargetMode="External"/><Relationship Id="rId731" Type="http://schemas.openxmlformats.org/officeDocument/2006/relationships/hyperlink" Target="https://www.instagram.com/magnolianmusic/" TargetMode="External"/><Relationship Id="rId738" Type="http://schemas.openxmlformats.org/officeDocument/2006/relationships/hyperlink" Target="https://www.instagram.com/yanjkainna/" TargetMode="External"/><Relationship Id="rId737" Type="http://schemas.openxmlformats.org/officeDocument/2006/relationships/hyperlink" Target="https://www.tiktok.com/@enkkule_" TargetMode="External"/><Relationship Id="rId736" Type="http://schemas.openxmlformats.org/officeDocument/2006/relationships/hyperlink" Target="https://www.instagram.com/sumiya_dorjsuren/" TargetMode="External"/><Relationship Id="rId735" Type="http://schemas.openxmlformats.org/officeDocument/2006/relationships/hyperlink" Target="https://www.instagram.com/broker_temuulen?igsh=a2Y4dG9nNTR3amNx" TargetMode="External"/><Relationship Id="rId37" Type="http://schemas.openxmlformats.org/officeDocument/2006/relationships/hyperlink" Target="https://www.instagram.com/aminerdene1203/" TargetMode="External"/><Relationship Id="rId36" Type="http://schemas.openxmlformats.org/officeDocument/2006/relationships/hyperlink" Target="https://www.instagram.com/heybulgaaa?igsh=MW51ZWthbW11NGhleg==" TargetMode="External"/><Relationship Id="rId39" Type="http://schemas.openxmlformats.org/officeDocument/2006/relationships/hyperlink" Target="https://www.tiktok.com/@anir_iia?lang=en" TargetMode="External"/><Relationship Id="rId38" Type="http://schemas.openxmlformats.org/officeDocument/2006/relationships/hyperlink" Target="https://www.instagram.com/xaliukaganzorig/" TargetMode="External"/><Relationship Id="rId730" Type="http://schemas.openxmlformats.org/officeDocument/2006/relationships/hyperlink" Target="https://www.instagram.com/azumi1113/" TargetMode="External"/><Relationship Id="rId1320" Type="http://schemas.openxmlformats.org/officeDocument/2006/relationships/hyperlink" Target="https://www.youtube.com/@%D0%A7%D0%B8%D1%85%D1%8D%D1%8D%D0%9D%D0%B0%D0%B0" TargetMode="External"/><Relationship Id="rId1321" Type="http://schemas.openxmlformats.org/officeDocument/2006/relationships/hyperlink" Target="https://www.facebook.com/share/t8c4kbhPMiAuf9HH/?mibextid=LQQJ4d" TargetMode="External"/><Relationship Id="rId1322" Type="http://schemas.openxmlformats.org/officeDocument/2006/relationships/hyperlink" Target="https://www.instagram.com/maayaa412?igsh=MnhwdnhieXp4NWY0" TargetMode="External"/><Relationship Id="rId1356" Type="http://schemas.openxmlformats.org/officeDocument/2006/relationships/hyperlink" Target="https://www.youtube.com/@DiiiiiiiD" TargetMode="External"/><Relationship Id="rId1357" Type="http://schemas.openxmlformats.org/officeDocument/2006/relationships/hyperlink" Target="https://www.facebook.com/share/1WYu2q7iuT/?mibextid=LQQJ4d" TargetMode="External"/><Relationship Id="rId20" Type="http://schemas.openxmlformats.org/officeDocument/2006/relationships/hyperlink" Target="https://www.instagram.com/monkoo_mc?igsh=NDNyaXpmNm85Y2Fj" TargetMode="External"/><Relationship Id="rId1358" Type="http://schemas.openxmlformats.org/officeDocument/2006/relationships/hyperlink" Target="https://youtube.com/@whoisenji?si=xrEvHtKWwoyojQo4" TargetMode="External"/><Relationship Id="rId1359" Type="http://schemas.openxmlformats.org/officeDocument/2006/relationships/hyperlink" Target="https://youtube.com/@imryukun?si=nrb_Cvq5o6lL28_Y" TargetMode="External"/><Relationship Id="rId22" Type="http://schemas.openxmlformats.org/officeDocument/2006/relationships/hyperlink" Target="https://www.instagram.com/samdaaa_?igsh=MW1la29qaWF3ODFxdg==" TargetMode="External"/><Relationship Id="rId21" Type="http://schemas.openxmlformats.org/officeDocument/2006/relationships/hyperlink" Target="https://www.instagram.com/nemy.club?igsh=ZzU0bmFkZ2N3bXY5" TargetMode="External"/><Relationship Id="rId24" Type="http://schemas.openxmlformats.org/officeDocument/2006/relationships/hyperlink" Target="https://www.tiktok.com/@with.naba_plus?lang=en" TargetMode="External"/><Relationship Id="rId23" Type="http://schemas.openxmlformats.org/officeDocument/2006/relationships/hyperlink" Target="https://www.instagram.com/amrashk?igsh=MXBvbzNyeW81ZDlqNA==" TargetMode="External"/><Relationship Id="rId767" Type="http://schemas.openxmlformats.org/officeDocument/2006/relationships/hyperlink" Target="https://www.instagram.com/sunnybunnybeach?igsh=ZDlqZjljaTNweXYw" TargetMode="External"/><Relationship Id="rId766" Type="http://schemas.openxmlformats.org/officeDocument/2006/relationships/hyperlink" Target="https://www.instagram.com/nomukiii/" TargetMode="External"/><Relationship Id="rId765" Type="http://schemas.openxmlformats.org/officeDocument/2006/relationships/hyperlink" Target="https://www.tiktok.com/@nartai_0614" TargetMode="External"/><Relationship Id="rId764" Type="http://schemas.openxmlformats.org/officeDocument/2006/relationships/hyperlink" Target="https://www.instagram.com/cagaanbaavgai/" TargetMode="External"/><Relationship Id="rId769" Type="http://schemas.openxmlformats.org/officeDocument/2006/relationships/hyperlink" Target="https://www.instagram.com/tbatuk88/" TargetMode="External"/><Relationship Id="rId768" Type="http://schemas.openxmlformats.org/officeDocument/2006/relationships/hyperlink" Target="https://www.instagram.com/with_amyyy/" TargetMode="External"/><Relationship Id="rId26" Type="http://schemas.openxmlformats.org/officeDocument/2006/relationships/hyperlink" Target="https://www.instagram.com/abh_grace/" TargetMode="External"/><Relationship Id="rId25" Type="http://schemas.openxmlformats.org/officeDocument/2006/relationships/hyperlink" Target="https://www.instagram.com/haluunmaruujin/" TargetMode="External"/><Relationship Id="rId28" Type="http://schemas.openxmlformats.org/officeDocument/2006/relationships/hyperlink" Target="https://www.instagram.com/davaidasha/" TargetMode="External"/><Relationship Id="rId1350" Type="http://schemas.openxmlformats.org/officeDocument/2006/relationships/hyperlink" Target="https://www.facebook.com/@time.mn/" TargetMode="External"/><Relationship Id="rId27" Type="http://schemas.openxmlformats.org/officeDocument/2006/relationships/hyperlink" Target="https://www.instagram.com/jay.area11/" TargetMode="External"/><Relationship Id="rId1351" Type="http://schemas.openxmlformats.org/officeDocument/2006/relationships/hyperlink" Target="https://www.youtube.com/@CHAPTELLY/videos" TargetMode="External"/><Relationship Id="rId763" Type="http://schemas.openxmlformats.org/officeDocument/2006/relationships/hyperlink" Target="https://www.instagram.com/blrrick/" TargetMode="External"/><Relationship Id="rId1352" Type="http://schemas.openxmlformats.org/officeDocument/2006/relationships/hyperlink" Target="https://www.facebook.com/artist.ebahan/reels/" TargetMode="External"/><Relationship Id="rId29" Type="http://schemas.openxmlformats.org/officeDocument/2006/relationships/hyperlink" Target="https://www.instagram.com/bataa_actor?igsh=MXJiMm5sczF3eXBiOA==" TargetMode="External"/><Relationship Id="rId762" Type="http://schemas.openxmlformats.org/officeDocument/2006/relationships/hyperlink" Target="https://www.instagram.com/anujin.otgontugs/" TargetMode="External"/><Relationship Id="rId1353" Type="http://schemas.openxmlformats.org/officeDocument/2006/relationships/hyperlink" Target="https://www.instagram.com/ariunaa_official/" TargetMode="External"/><Relationship Id="rId761" Type="http://schemas.openxmlformats.org/officeDocument/2006/relationships/hyperlink" Target="https://www.instagram.com/katsu_tattoo?igsh=aDZnazgyZnBmd3Ry" TargetMode="External"/><Relationship Id="rId1354" Type="http://schemas.openxmlformats.org/officeDocument/2006/relationships/hyperlink" Target="https://www.facebook.com/mmusic.mn" TargetMode="External"/><Relationship Id="rId760" Type="http://schemas.openxmlformats.org/officeDocument/2006/relationships/hyperlink" Target="https://www.tiktok.com/@suvddaaa" TargetMode="External"/><Relationship Id="rId1355" Type="http://schemas.openxmlformats.org/officeDocument/2006/relationships/hyperlink" Target="https://www.facebook.com/share/R6xbJfMMg8dj6Mbi/?mibextid=LQQJ4d" TargetMode="External"/><Relationship Id="rId1345" Type="http://schemas.openxmlformats.org/officeDocument/2006/relationships/hyperlink" Target="https://www.facebook.com/share/1YLy7QhEML/?mibextid=LQQJ4d" TargetMode="External"/><Relationship Id="rId1346" Type="http://schemas.openxmlformats.org/officeDocument/2006/relationships/hyperlink" Target="https://www.facebook.com/ozzoob" TargetMode="External"/><Relationship Id="rId1347" Type="http://schemas.openxmlformats.org/officeDocument/2006/relationships/hyperlink" Target="https://www.facebook.com/openglish" TargetMode="External"/><Relationship Id="rId1348" Type="http://schemas.openxmlformats.org/officeDocument/2006/relationships/hyperlink" Target="https://www.instagram.com/nomintsatsrall/" TargetMode="External"/><Relationship Id="rId11" Type="http://schemas.openxmlformats.org/officeDocument/2006/relationships/hyperlink" Target="https://www.instagram.com/nurkaa_n/" TargetMode="External"/><Relationship Id="rId1349" Type="http://schemas.openxmlformats.org/officeDocument/2006/relationships/hyperlink" Target="https://www.facebook.com/TheMongolZ" TargetMode="External"/><Relationship Id="rId10" Type="http://schemas.openxmlformats.org/officeDocument/2006/relationships/hyperlink" Target="https://www.instagram.com/zorigtsoyl/" TargetMode="External"/><Relationship Id="rId13" Type="http://schemas.openxmlformats.org/officeDocument/2006/relationships/hyperlink" Target="https://www.instagram.com/anymo__/" TargetMode="External"/><Relationship Id="rId12" Type="http://schemas.openxmlformats.org/officeDocument/2006/relationships/hyperlink" Target="https://www.instagram.com/kaizeneo?igsh=Yzl6N3A0aTczNzVy" TargetMode="External"/><Relationship Id="rId756" Type="http://schemas.openxmlformats.org/officeDocument/2006/relationships/hyperlink" Target="https://www.instagram.com/tsend_ayush07/" TargetMode="External"/><Relationship Id="rId755" Type="http://schemas.openxmlformats.org/officeDocument/2006/relationships/hyperlink" Target="https://www.instagram.com/namunbuya/" TargetMode="External"/><Relationship Id="rId754" Type="http://schemas.openxmlformats.org/officeDocument/2006/relationships/hyperlink" Target="https://www.instagram.com/_ulaana_/" TargetMode="External"/><Relationship Id="rId753" Type="http://schemas.openxmlformats.org/officeDocument/2006/relationships/hyperlink" Target="https://www.instagram.com/sanaa__z/" TargetMode="External"/><Relationship Id="rId759" Type="http://schemas.openxmlformats.org/officeDocument/2006/relationships/hyperlink" Target="https://www.instagram.com/rousbarba0?igsh=bDNoMWNydmE3NnNj" TargetMode="External"/><Relationship Id="rId758" Type="http://schemas.openxmlformats.org/officeDocument/2006/relationships/hyperlink" Target="https://www.instagram.com/amino_aminashka/" TargetMode="External"/><Relationship Id="rId757" Type="http://schemas.openxmlformats.org/officeDocument/2006/relationships/hyperlink" Target="https://www.instagram.com/zulzusie/" TargetMode="External"/><Relationship Id="rId15" Type="http://schemas.openxmlformats.org/officeDocument/2006/relationships/hyperlink" Target="https://www.instagram.com/mieko_inari/" TargetMode="External"/><Relationship Id="rId14" Type="http://schemas.openxmlformats.org/officeDocument/2006/relationships/hyperlink" Target="https://www.instagram.com/sodoocomedian/" TargetMode="External"/><Relationship Id="rId17" Type="http://schemas.openxmlformats.org/officeDocument/2006/relationships/hyperlink" Target="https://www.instagram.com/anu_3girls/" TargetMode="External"/><Relationship Id="rId16" Type="http://schemas.openxmlformats.org/officeDocument/2006/relationships/hyperlink" Target="https://www.instagram.com/maralod93/" TargetMode="External"/><Relationship Id="rId1340" Type="http://schemas.openxmlformats.org/officeDocument/2006/relationships/hyperlink" Target="https://www.youtube.com/@TushigeeBB" TargetMode="External"/><Relationship Id="rId19" Type="http://schemas.openxmlformats.org/officeDocument/2006/relationships/hyperlink" Target="https://www.instagram.com/marlanyamdorj/" TargetMode="External"/><Relationship Id="rId752" Type="http://schemas.openxmlformats.org/officeDocument/2006/relationships/hyperlink" Target="https://www.instagram.com/noubold/" TargetMode="External"/><Relationship Id="rId1341" Type="http://schemas.openxmlformats.org/officeDocument/2006/relationships/hyperlink" Target="https://youtube.com/@taysunnn?si=A5IFgWXebQCLqR6Z" TargetMode="External"/><Relationship Id="rId18" Type="http://schemas.openxmlformats.org/officeDocument/2006/relationships/hyperlink" Target="https://www.instagram.com/vjinssi/" TargetMode="External"/><Relationship Id="rId751" Type="http://schemas.openxmlformats.org/officeDocument/2006/relationships/hyperlink" Target="https://www.tiktok.com/@akibom" TargetMode="External"/><Relationship Id="rId1342" Type="http://schemas.openxmlformats.org/officeDocument/2006/relationships/hyperlink" Target="https://www.facebook.com/ododportalnews" TargetMode="External"/><Relationship Id="rId750" Type="http://schemas.openxmlformats.org/officeDocument/2006/relationships/hyperlink" Target="https://instagram.com/suramash/" TargetMode="External"/><Relationship Id="rId1343" Type="http://schemas.openxmlformats.org/officeDocument/2006/relationships/hyperlink" Target="https://www.facebook.com/profile.php?id=61552170471199" TargetMode="External"/><Relationship Id="rId1344" Type="http://schemas.openxmlformats.org/officeDocument/2006/relationships/hyperlink" Target="https://youtube.com/@puudeedaria?si=1ZEsM8dajQ2FoMXx" TargetMode="External"/><Relationship Id="rId84" Type="http://schemas.openxmlformats.org/officeDocument/2006/relationships/hyperlink" Target="https://www.tiktok.com/@callmebyyourname87" TargetMode="External"/><Relationship Id="rId1774" Type="http://schemas.openxmlformats.org/officeDocument/2006/relationships/hyperlink" Target="https://www.facebook.com/GerelNews" TargetMode="External"/><Relationship Id="rId83" Type="http://schemas.openxmlformats.org/officeDocument/2006/relationships/hyperlink" Target="https://www.instagram.com/tugstsogt/" TargetMode="External"/><Relationship Id="rId1775" Type="http://schemas.openxmlformats.org/officeDocument/2006/relationships/hyperlink" Target="https://www.instagram.com/makeup_artist_narangoo?igsh=OWJzeDV6b2k5YWQ=" TargetMode="External"/><Relationship Id="rId86" Type="http://schemas.openxmlformats.org/officeDocument/2006/relationships/hyperlink" Target="https://www.instagram.com/tamirmadsuey?igsh=N2RtZnZobThscG1o" TargetMode="External"/><Relationship Id="rId1776" Type="http://schemas.openxmlformats.org/officeDocument/2006/relationships/hyperlink" Target="https://www.instagram.com/thechaminrapy_?igsh=ZmRsZnB4NGFtN3pm" TargetMode="External"/><Relationship Id="rId85" Type="http://schemas.openxmlformats.org/officeDocument/2006/relationships/hyperlink" Target="https://www.instagram.com/sogoonoo_o?igsh=MXd2ajdiZjJ1dzllag==" TargetMode="External"/><Relationship Id="rId1777" Type="http://schemas.openxmlformats.org/officeDocument/2006/relationships/hyperlink" Target="https://www.instagram.com/makeup_artist_narangoo?igsh=OWJzeDV6b2k5YWQ=" TargetMode="External"/><Relationship Id="rId88" Type="http://schemas.openxmlformats.org/officeDocument/2006/relationships/hyperlink" Target="https://www.instagram.com/pinkonoo?igsh=Zmh4MWZ0ZGNkYTJ4" TargetMode="External"/><Relationship Id="rId1778" Type="http://schemas.openxmlformats.org/officeDocument/2006/relationships/hyperlink" Target="https://www.facebook.com/egshiglentod.odonbaatar" TargetMode="External"/><Relationship Id="rId87" Type="http://schemas.openxmlformats.org/officeDocument/2006/relationships/hyperlink" Target="https://www.instagram.com/tururifyifi/" TargetMode="External"/><Relationship Id="rId1779" Type="http://schemas.openxmlformats.org/officeDocument/2006/relationships/hyperlink" Target="https://www.facebook.com/share/7axcHCrwTQ93E8DK/?mibextid=LQQJ4d" TargetMode="External"/><Relationship Id="rId89" Type="http://schemas.openxmlformats.org/officeDocument/2006/relationships/hyperlink" Target="https://www.instagram.com/aarii_smx/" TargetMode="External"/><Relationship Id="rId709" Type="http://schemas.openxmlformats.org/officeDocument/2006/relationships/hyperlink" Target="https://www.instagram.com/beegii.comedian/" TargetMode="External"/><Relationship Id="rId708" Type="http://schemas.openxmlformats.org/officeDocument/2006/relationships/hyperlink" Target="https://www.instagram.com/haliukkkkkk/" TargetMode="External"/><Relationship Id="rId707" Type="http://schemas.openxmlformats.org/officeDocument/2006/relationships/hyperlink" Target="https://www.facebook.com/share/3HEQ2sKYFMdNNWUP/?mibextid=LQQJ4d" TargetMode="External"/><Relationship Id="rId706" Type="http://schemas.openxmlformats.org/officeDocument/2006/relationships/hyperlink" Target="https://www.tiktok.com/@ns_solongo" TargetMode="External"/><Relationship Id="rId80" Type="http://schemas.openxmlformats.org/officeDocument/2006/relationships/hyperlink" Target="https://www.instagram.com/nunamodels?igsh=MXhvZzVqcG1ha2JzOQ==" TargetMode="External"/><Relationship Id="rId82" Type="http://schemas.openxmlformats.org/officeDocument/2006/relationships/hyperlink" Target="https://www.instagram.com/oyu.batsaikhan/" TargetMode="External"/><Relationship Id="rId81" Type="http://schemas.openxmlformats.org/officeDocument/2006/relationships/hyperlink" Target="https://www.instagram.com/pandayo___/" TargetMode="External"/><Relationship Id="rId701" Type="http://schemas.openxmlformats.org/officeDocument/2006/relationships/hyperlink" Target="https://www.instagram.com/nora_dagva?igsh=MWYxaWt6b2F4MGdjNg==" TargetMode="External"/><Relationship Id="rId700" Type="http://schemas.openxmlformats.org/officeDocument/2006/relationships/hyperlink" Target="https://www.instagram.com/tommybilguun?igsh=OW8yc3Jwa3FidWV3" TargetMode="External"/><Relationship Id="rId705" Type="http://schemas.openxmlformats.org/officeDocument/2006/relationships/hyperlink" Target="https://www.tiktok.com/@oyuka_22" TargetMode="External"/><Relationship Id="rId704" Type="http://schemas.openxmlformats.org/officeDocument/2006/relationships/hyperlink" Target="https://www.tiktok.com/@shymelle_" TargetMode="External"/><Relationship Id="rId703" Type="http://schemas.openxmlformats.org/officeDocument/2006/relationships/hyperlink" Target="https://www.instagram.com/indruuushka/" TargetMode="External"/><Relationship Id="rId702" Type="http://schemas.openxmlformats.org/officeDocument/2006/relationships/hyperlink" Target="https://www.instagram.com/tsolmonkhuuu?igsh=MTRjY25hb2x3bG9zdw==" TargetMode="External"/><Relationship Id="rId1770" Type="http://schemas.openxmlformats.org/officeDocument/2006/relationships/hyperlink" Target="https://www.facebook.com/share/2cRNHjDjvKwEp2wa/?mibextid=LQQJ4d" TargetMode="External"/><Relationship Id="rId1771" Type="http://schemas.openxmlformats.org/officeDocument/2006/relationships/hyperlink" Target="https://www.facebook.com/zolo916" TargetMode="External"/><Relationship Id="rId1772" Type="http://schemas.openxmlformats.org/officeDocument/2006/relationships/hyperlink" Target="https://www.facebook.com/novax.space" TargetMode="External"/><Relationship Id="rId1773" Type="http://schemas.openxmlformats.org/officeDocument/2006/relationships/hyperlink" Target="https://www.facebook.com/profile.php?id=61555618743186&amp;sk=reels_tab" TargetMode="External"/><Relationship Id="rId73" Type="http://schemas.openxmlformats.org/officeDocument/2006/relationships/hyperlink" Target="https://www.instagram.com/thekane__?igsh=MXRqdWx2bGw0czQ0Zw==" TargetMode="External"/><Relationship Id="rId1763" Type="http://schemas.openxmlformats.org/officeDocument/2006/relationships/hyperlink" Target="https://www.facebook.com/NNewslife.mn" TargetMode="External"/><Relationship Id="rId72" Type="http://schemas.openxmlformats.org/officeDocument/2006/relationships/hyperlink" Target="https://www.instagram.com/ennaraka/" TargetMode="External"/><Relationship Id="rId1764" Type="http://schemas.openxmlformats.org/officeDocument/2006/relationships/hyperlink" Target="https://www.instagram.com/togtuujin/" TargetMode="External"/><Relationship Id="rId75" Type="http://schemas.openxmlformats.org/officeDocument/2006/relationships/hyperlink" Target="https://www.instagram.com/nymka_ganbat?igsh=MW9odXFkZnB3a3lqYg==" TargetMode="External"/><Relationship Id="rId1765" Type="http://schemas.openxmlformats.org/officeDocument/2006/relationships/hyperlink" Target="https://www.facebook.com/profile.php?id=100063763687908" TargetMode="External"/><Relationship Id="rId74" Type="http://schemas.openxmlformats.org/officeDocument/2006/relationships/hyperlink" Target="https://www.instagram.com/temka.mn/" TargetMode="External"/><Relationship Id="rId1766" Type="http://schemas.openxmlformats.org/officeDocument/2006/relationships/hyperlink" Target="https://www.instagram.com/nominzul.zn?igsh=a2VnOWVuczZjdjQz" TargetMode="External"/><Relationship Id="rId77" Type="http://schemas.openxmlformats.org/officeDocument/2006/relationships/hyperlink" Target="https://www.instagram.com/khunananana?igsh=dTVxZ21zc2RteWx2" TargetMode="External"/><Relationship Id="rId1767" Type="http://schemas.openxmlformats.org/officeDocument/2006/relationships/hyperlink" Target="https://www.facebook.com/xxxairtaishu" TargetMode="External"/><Relationship Id="rId76" Type="http://schemas.openxmlformats.org/officeDocument/2006/relationships/hyperlink" Target="https://www.instagram.com/uulkee_?igsh=cnEwM3Bxcm8xdnAw" TargetMode="External"/><Relationship Id="rId1768" Type="http://schemas.openxmlformats.org/officeDocument/2006/relationships/hyperlink" Target="https://youtube.com/@kennnhuslen?si=3HIZ4yQ4W79d44q2" TargetMode="External"/><Relationship Id="rId79" Type="http://schemas.openxmlformats.org/officeDocument/2006/relationships/hyperlink" Target="https://www.instagram.com/araeteq?igsh=MWFoY2t5MmN5NThmcA==" TargetMode="External"/><Relationship Id="rId1769" Type="http://schemas.openxmlformats.org/officeDocument/2006/relationships/hyperlink" Target="https://www.instagram.com/kennatrexy/" TargetMode="External"/><Relationship Id="rId78" Type="http://schemas.openxmlformats.org/officeDocument/2006/relationships/hyperlink" Target="https://www.instagram.com/byambaa_dance/" TargetMode="External"/><Relationship Id="rId71" Type="http://schemas.openxmlformats.org/officeDocument/2006/relationships/hyperlink" Target="https://www.instagram.com/tsendy___hero?igsh=NGJmM2dvenV3cmVo" TargetMode="External"/><Relationship Id="rId70" Type="http://schemas.openxmlformats.org/officeDocument/2006/relationships/hyperlink" Target="https://www.instagram.com/billxmas/" TargetMode="External"/><Relationship Id="rId1760" Type="http://schemas.openxmlformats.org/officeDocument/2006/relationships/hyperlink" Target="https://www.youtube.com/@gama4430" TargetMode="External"/><Relationship Id="rId1761" Type="http://schemas.openxmlformats.org/officeDocument/2006/relationships/hyperlink" Target="https://www.youtube.com/@voxantis_band" TargetMode="External"/><Relationship Id="rId1762" Type="http://schemas.openxmlformats.org/officeDocument/2006/relationships/hyperlink" Target="https://www.instagram.com/xakygdima/" TargetMode="External"/><Relationship Id="rId62" Type="http://schemas.openxmlformats.org/officeDocument/2006/relationships/hyperlink" Target="https://www.instagram.com/ariuta_ria/" TargetMode="External"/><Relationship Id="rId1312" Type="http://schemas.openxmlformats.org/officeDocument/2006/relationships/hyperlink" Target="https://www.instagram.com/enu_ble/" TargetMode="External"/><Relationship Id="rId1796" Type="http://schemas.openxmlformats.org/officeDocument/2006/relationships/hyperlink" Target="https://www.youtube.com/@rutuutru" TargetMode="External"/><Relationship Id="rId61" Type="http://schemas.openxmlformats.org/officeDocument/2006/relationships/hyperlink" Target="https://www.tiktok.com/@anuka_wasabies" TargetMode="External"/><Relationship Id="rId1313" Type="http://schemas.openxmlformats.org/officeDocument/2006/relationships/hyperlink" Target="https://www.instagram.com/sanjsuren/" TargetMode="External"/><Relationship Id="rId1797" Type="http://schemas.openxmlformats.org/officeDocument/2006/relationships/hyperlink" Target="https://www.instagram.com/yasminn.b__?igsh=ajNlcm53ZDEzYWpt" TargetMode="External"/><Relationship Id="rId64" Type="http://schemas.openxmlformats.org/officeDocument/2006/relationships/hyperlink" Target="https://www.instagram.com/oyungerelmash/" TargetMode="External"/><Relationship Id="rId1314" Type="http://schemas.openxmlformats.org/officeDocument/2006/relationships/hyperlink" Target="https://instagram.com/aldarmaa_tsogbadrakh/" TargetMode="External"/><Relationship Id="rId1798" Type="http://schemas.openxmlformats.org/officeDocument/2006/relationships/hyperlink" Target="https://www.instagram.com/__undral__/" TargetMode="External"/><Relationship Id="rId63" Type="http://schemas.openxmlformats.org/officeDocument/2006/relationships/hyperlink" Target="https://www.instagram.com/uchralivy?igsh=MWhjcWhxczJja3dwZw==" TargetMode="External"/><Relationship Id="rId1315" Type="http://schemas.openxmlformats.org/officeDocument/2006/relationships/hyperlink" Target="https://www.facebook.com/profile.php?id=100057189140766" TargetMode="External"/><Relationship Id="rId1799" Type="http://schemas.openxmlformats.org/officeDocument/2006/relationships/hyperlink" Target="https://www.youtube.com/@Tsooooomoooooo" TargetMode="External"/><Relationship Id="rId66" Type="http://schemas.openxmlformats.org/officeDocument/2006/relationships/hyperlink" Target="https://www.tiktok.com/@officialmrsm" TargetMode="External"/><Relationship Id="rId1316" Type="http://schemas.openxmlformats.org/officeDocument/2006/relationships/hyperlink" Target="https://www.instagram.com/aranjinnn?igsh=cDc5MDVhMnFxa21m" TargetMode="External"/><Relationship Id="rId65" Type="http://schemas.openxmlformats.org/officeDocument/2006/relationships/hyperlink" Target="https://www.instagram.com/lueursanchirmaa?igsh=MW5xd3M1NTRqNDM3Zw==" TargetMode="External"/><Relationship Id="rId1317" Type="http://schemas.openxmlformats.org/officeDocument/2006/relationships/hyperlink" Target="https://www.facebook.com/share/rM89DyHWFsvngfxr/?mibextid=LQQJ4d" TargetMode="External"/><Relationship Id="rId68" Type="http://schemas.openxmlformats.org/officeDocument/2006/relationships/hyperlink" Target="https://www.instagram.com/lawyer_tuguldur?igsh=MWY5dnUyZWI5YTFteA==" TargetMode="External"/><Relationship Id="rId1318" Type="http://schemas.openxmlformats.org/officeDocument/2006/relationships/hyperlink" Target="https://www.instagram.com/kh2ng2l/" TargetMode="External"/><Relationship Id="rId67" Type="http://schemas.openxmlformats.org/officeDocument/2006/relationships/hyperlink" Target="https://www.instagram.com/amina_enkhtur?igsh=MXFvMGFsa2F6aWRsaQ==" TargetMode="External"/><Relationship Id="rId1319" Type="http://schemas.openxmlformats.org/officeDocument/2006/relationships/hyperlink" Target="https://www.youtube.com/@KhulanNemekhbayar" TargetMode="External"/><Relationship Id="rId729" Type="http://schemas.openxmlformats.org/officeDocument/2006/relationships/hyperlink" Target="https://www.instagram.com/dorj_gansukh/" TargetMode="External"/><Relationship Id="rId728" Type="http://schemas.openxmlformats.org/officeDocument/2006/relationships/hyperlink" Target="https://www.instagram.com/flightlssbird/" TargetMode="External"/><Relationship Id="rId60" Type="http://schemas.openxmlformats.org/officeDocument/2006/relationships/hyperlink" Target="https://www.instagram.com/sirenes.kitchen/" TargetMode="External"/><Relationship Id="rId723" Type="http://schemas.openxmlformats.org/officeDocument/2006/relationships/hyperlink" Target="https://www.tiktok.com/@theadoora" TargetMode="External"/><Relationship Id="rId722" Type="http://schemas.openxmlformats.org/officeDocument/2006/relationships/hyperlink" Target="https://www.instagram.com/becca.525/" TargetMode="External"/><Relationship Id="rId721" Type="http://schemas.openxmlformats.org/officeDocument/2006/relationships/hyperlink" Target="https://www.instagram.com/munkhuu_1001?igsh=YXNraHZ4Z2o4a2Zp" TargetMode="External"/><Relationship Id="rId720" Type="http://schemas.openxmlformats.org/officeDocument/2006/relationships/hyperlink" Target="https://www.instagram.com/oyungerelfit/" TargetMode="External"/><Relationship Id="rId727" Type="http://schemas.openxmlformats.org/officeDocument/2006/relationships/hyperlink" Target="https://www.instagram.com/yes.o/" TargetMode="External"/><Relationship Id="rId726" Type="http://schemas.openxmlformats.org/officeDocument/2006/relationships/hyperlink" Target="https://www.instagram.com/undral.narangerel/" TargetMode="External"/><Relationship Id="rId725" Type="http://schemas.openxmlformats.org/officeDocument/2006/relationships/hyperlink" Target="https://www.instagram.com/munguntsetseg.h/" TargetMode="External"/><Relationship Id="rId724" Type="http://schemas.openxmlformats.org/officeDocument/2006/relationships/hyperlink" Target="https://www.instagram.com/skin_bilegmurun/" TargetMode="External"/><Relationship Id="rId69" Type="http://schemas.openxmlformats.org/officeDocument/2006/relationships/hyperlink" Target="https://www.instagram.com/temuulenbatts/" TargetMode="External"/><Relationship Id="rId1790" Type="http://schemas.openxmlformats.org/officeDocument/2006/relationships/hyperlink" Target="https://www.facebook.com/@RustyTalks/" TargetMode="External"/><Relationship Id="rId1791" Type="http://schemas.openxmlformats.org/officeDocument/2006/relationships/hyperlink" Target="https://www.youtube.com/@1221tv/featured" TargetMode="External"/><Relationship Id="rId1792" Type="http://schemas.openxmlformats.org/officeDocument/2006/relationships/hyperlink" Target="https://www.facebook.com/khukaa0826" TargetMode="External"/><Relationship Id="rId1793" Type="http://schemas.openxmlformats.org/officeDocument/2006/relationships/hyperlink" Target="https://www.facebook.com/Sunlight.gmailcom" TargetMode="External"/><Relationship Id="rId1310" Type="http://schemas.openxmlformats.org/officeDocument/2006/relationships/hyperlink" Target="https://www.instagram.com/oyu.oyunbileg?igsh=MWx5OHZkNmZ1ZnU5bQ==" TargetMode="External"/><Relationship Id="rId1794" Type="http://schemas.openxmlformats.org/officeDocument/2006/relationships/hyperlink" Target="https://www.youtube.com/@LaLuna963" TargetMode="External"/><Relationship Id="rId1311" Type="http://schemas.openxmlformats.org/officeDocument/2006/relationships/hyperlink" Target="https://www.facebook.com/share/MfhB3aTnM9HLpg69/?mibextid=LQQJ4d" TargetMode="External"/><Relationship Id="rId1795" Type="http://schemas.openxmlformats.org/officeDocument/2006/relationships/hyperlink" Target="https://www.instagram.com/itgel_stagram?igsh=MXZkaXV4cWJ2MW9odg==" TargetMode="External"/><Relationship Id="rId51" Type="http://schemas.openxmlformats.org/officeDocument/2006/relationships/hyperlink" Target="https://www.instagram.com/buika_wasabies/" TargetMode="External"/><Relationship Id="rId1301" Type="http://schemas.openxmlformats.org/officeDocument/2006/relationships/hyperlink" Target="https://www.instagram.com/ukadd/" TargetMode="External"/><Relationship Id="rId1785" Type="http://schemas.openxmlformats.org/officeDocument/2006/relationships/hyperlink" Target="https://www.facebook.com/Enkhanujin" TargetMode="External"/><Relationship Id="rId50" Type="http://schemas.openxmlformats.org/officeDocument/2006/relationships/hyperlink" Target="https://www.instagram.com/piaa.photography?igsh=Zm0zOHFoZ2VtYWZw" TargetMode="External"/><Relationship Id="rId1302" Type="http://schemas.openxmlformats.org/officeDocument/2006/relationships/hyperlink" Target="https://www.instagram.com/ballergang777/" TargetMode="External"/><Relationship Id="rId1786" Type="http://schemas.openxmlformats.org/officeDocument/2006/relationships/hyperlink" Target="https://www.facebook.com/thecorestudiomn" TargetMode="External"/><Relationship Id="rId53" Type="http://schemas.openxmlformats.org/officeDocument/2006/relationships/hyperlink" Target="https://www.instagram.com/uchralugi?igsh=MWdyY2JoZmtpMW1kZg==" TargetMode="External"/><Relationship Id="rId1303" Type="http://schemas.openxmlformats.org/officeDocument/2006/relationships/hyperlink" Target="https://www.facebook.com/share/17wWzNnucK/?mibextid=LQQJ4d" TargetMode="External"/><Relationship Id="rId1787" Type="http://schemas.openxmlformats.org/officeDocument/2006/relationships/hyperlink" Target="https://www.youtube.com/@TsaasCut720/featured" TargetMode="External"/><Relationship Id="rId52" Type="http://schemas.openxmlformats.org/officeDocument/2006/relationships/hyperlink" Target="https://www.instagram.com/innerforge_?igsh=MWd5cHlzZjY5Mjg5Zg==" TargetMode="External"/><Relationship Id="rId1304" Type="http://schemas.openxmlformats.org/officeDocument/2006/relationships/hyperlink" Target="https://www.instagram.com/bajilumino?igsh=ZDBwM3MxZHloY291" TargetMode="External"/><Relationship Id="rId1788" Type="http://schemas.openxmlformats.org/officeDocument/2006/relationships/hyperlink" Target="https://www.facebook.com/profile.php?id=100020954806435" TargetMode="External"/><Relationship Id="rId55" Type="http://schemas.openxmlformats.org/officeDocument/2006/relationships/hyperlink" Target="https://www.instagram.com/urangoo_altangerel/" TargetMode="External"/><Relationship Id="rId1305" Type="http://schemas.openxmlformats.org/officeDocument/2006/relationships/hyperlink" Target="https://www.instagram.com/tsahim_fitness_emch/" TargetMode="External"/><Relationship Id="rId1789" Type="http://schemas.openxmlformats.org/officeDocument/2006/relationships/hyperlink" Target="http://posted.mn" TargetMode="External"/><Relationship Id="rId54" Type="http://schemas.openxmlformats.org/officeDocument/2006/relationships/hyperlink" Target="https://www.instagram.com/niima?igsh=MTRiZXJma3poMjR4eQ==" TargetMode="External"/><Relationship Id="rId1306" Type="http://schemas.openxmlformats.org/officeDocument/2006/relationships/hyperlink" Target="https://www.facebook.com/share/14t7PtHzMx/?mibextid=LQQJ4d" TargetMode="External"/><Relationship Id="rId57" Type="http://schemas.openxmlformats.org/officeDocument/2006/relationships/hyperlink" Target="https://www.instagram.com/jamia_kun/" TargetMode="External"/><Relationship Id="rId1307" Type="http://schemas.openxmlformats.org/officeDocument/2006/relationships/hyperlink" Target="https://www.facebook.com/azjargal9999" TargetMode="External"/><Relationship Id="rId56" Type="http://schemas.openxmlformats.org/officeDocument/2006/relationships/hyperlink" Target="https://www.instagram.com/khulangoo.jambalsuren/" TargetMode="External"/><Relationship Id="rId1308" Type="http://schemas.openxmlformats.org/officeDocument/2006/relationships/hyperlink" Target="https://youtube.com/@amaraasweeklyshow?si=LSQxODj6fwSA_be6" TargetMode="External"/><Relationship Id="rId1309" Type="http://schemas.openxmlformats.org/officeDocument/2006/relationships/hyperlink" Target="https://www.instagram.com/beti_zaya/" TargetMode="External"/><Relationship Id="rId719" Type="http://schemas.openxmlformats.org/officeDocument/2006/relationships/hyperlink" Target="https://www.instagram.com/uyangasaikhan/" TargetMode="External"/><Relationship Id="rId718" Type="http://schemas.openxmlformats.org/officeDocument/2006/relationships/hyperlink" Target="https://www.instagram.com/miko3332/" TargetMode="External"/><Relationship Id="rId717" Type="http://schemas.openxmlformats.org/officeDocument/2006/relationships/hyperlink" Target="https://www.instagram.com/nomiku_z/" TargetMode="External"/><Relationship Id="rId712" Type="http://schemas.openxmlformats.org/officeDocument/2006/relationships/hyperlink" Target="https://www.tiktok.com/@crybabydontwannacry" TargetMode="External"/><Relationship Id="rId711" Type="http://schemas.openxmlformats.org/officeDocument/2006/relationships/hyperlink" Target="https://www.instagram.com/teddynnn__/" TargetMode="External"/><Relationship Id="rId710" Type="http://schemas.openxmlformats.org/officeDocument/2006/relationships/hyperlink" Target="https://www.instagram.com/erdenezaan_official?igsh=bWlyb3VjcGdtanB3" TargetMode="External"/><Relationship Id="rId716" Type="http://schemas.openxmlformats.org/officeDocument/2006/relationships/hyperlink" Target="https://www.instagram.com/klymi.naa/" TargetMode="External"/><Relationship Id="rId715" Type="http://schemas.openxmlformats.org/officeDocument/2006/relationships/hyperlink" Target="https://www.instagram.com/jakmongolia/" TargetMode="External"/><Relationship Id="rId714" Type="http://schemas.openxmlformats.org/officeDocument/2006/relationships/hyperlink" Target="https://www.instagram.com/reels_luca/" TargetMode="External"/><Relationship Id="rId713" Type="http://schemas.openxmlformats.org/officeDocument/2006/relationships/hyperlink" Target="https://www.tiktok.com/@enhjinm" TargetMode="External"/><Relationship Id="rId59" Type="http://schemas.openxmlformats.org/officeDocument/2006/relationships/hyperlink" Target="https://www.instagram.com/biggiezzz__/" TargetMode="External"/><Relationship Id="rId58" Type="http://schemas.openxmlformats.org/officeDocument/2006/relationships/hyperlink" Target="https://www.instagram.com/ardiin_bagsh/" TargetMode="External"/><Relationship Id="rId1780" Type="http://schemas.openxmlformats.org/officeDocument/2006/relationships/hyperlink" Target="https://www.facebook.com/profile.php?id=100071266442095" TargetMode="External"/><Relationship Id="rId1781" Type="http://schemas.openxmlformats.org/officeDocument/2006/relationships/hyperlink" Target="https://www.facebook.com/share/AS8E5hnwCp7mApz3/?mibextid=LQQJ4d" TargetMode="External"/><Relationship Id="rId1782" Type="http://schemas.openxmlformats.org/officeDocument/2006/relationships/hyperlink" Target="https://www.youtube.com/@cheriimoka" TargetMode="External"/><Relationship Id="rId1783" Type="http://schemas.openxmlformats.org/officeDocument/2006/relationships/hyperlink" Target="https://www.youtube.com/@SassyTV" TargetMode="External"/><Relationship Id="rId1300" Type="http://schemas.openxmlformats.org/officeDocument/2006/relationships/hyperlink" Target="https://www.youtube.com/@doctorrecaps1129" TargetMode="External"/><Relationship Id="rId1784" Type="http://schemas.openxmlformats.org/officeDocument/2006/relationships/hyperlink" Target="https://www.facebook.com/gantulga.tulgan.9" TargetMode="External"/><Relationship Id="rId349" Type="http://schemas.openxmlformats.org/officeDocument/2006/relationships/hyperlink" Target="https://www.instagram.com/nomioo_zz/" TargetMode="External"/><Relationship Id="rId348" Type="http://schemas.openxmlformats.org/officeDocument/2006/relationships/hyperlink" Target="https://www.instagram.com/xvslnnn__/" TargetMode="External"/><Relationship Id="rId347" Type="http://schemas.openxmlformats.org/officeDocument/2006/relationships/hyperlink" Target="https://www.tiktok.com/@munkhjin___" TargetMode="External"/><Relationship Id="rId346" Type="http://schemas.openxmlformats.org/officeDocument/2006/relationships/hyperlink" Target="https://www.instagram.com/anandkaaa/" TargetMode="External"/><Relationship Id="rId341" Type="http://schemas.openxmlformats.org/officeDocument/2006/relationships/hyperlink" Target="https://www.instagram.com/nansalmaa.t?igsh=MWt3a2ZzaWk3eGN0Ng==" TargetMode="External"/><Relationship Id="rId340" Type="http://schemas.openxmlformats.org/officeDocument/2006/relationships/hyperlink" Target="https://www.instagram.com/khayanaant/" TargetMode="External"/><Relationship Id="rId345" Type="http://schemas.openxmlformats.org/officeDocument/2006/relationships/hyperlink" Target="https://www.instagram.com/e_tuulai9/" TargetMode="External"/><Relationship Id="rId344" Type="http://schemas.openxmlformats.org/officeDocument/2006/relationships/hyperlink" Target="https://www.instagram.com/baljmaana/" TargetMode="External"/><Relationship Id="rId343" Type="http://schemas.openxmlformats.org/officeDocument/2006/relationships/hyperlink" Target="https://www.instagram.com/namunami/" TargetMode="External"/><Relationship Id="rId342" Type="http://schemas.openxmlformats.org/officeDocument/2006/relationships/hyperlink" Target="https://www.instagram.com/_nomionoo__/" TargetMode="External"/><Relationship Id="rId338" Type="http://schemas.openxmlformats.org/officeDocument/2006/relationships/hyperlink" Target="https://www.tiktok.com/@oyuka_buya" TargetMode="External"/><Relationship Id="rId337" Type="http://schemas.openxmlformats.org/officeDocument/2006/relationships/hyperlink" Target="https://www.instagram.com/maralmichidmaa/" TargetMode="External"/><Relationship Id="rId336" Type="http://schemas.openxmlformats.org/officeDocument/2006/relationships/hyperlink" Target="https://www.instagram.com/nomio8899/" TargetMode="External"/><Relationship Id="rId335" Type="http://schemas.openxmlformats.org/officeDocument/2006/relationships/hyperlink" Target="https://www.instagram.com/buluxor/" TargetMode="External"/><Relationship Id="rId339" Type="http://schemas.openxmlformats.org/officeDocument/2006/relationships/hyperlink" Target="https://www.instagram.com/bb_yunju_b/" TargetMode="External"/><Relationship Id="rId330" Type="http://schemas.openxmlformats.org/officeDocument/2006/relationships/hyperlink" Target="https://www.instagram.com/okhulaan/" TargetMode="External"/><Relationship Id="rId334" Type="http://schemas.openxmlformats.org/officeDocument/2006/relationships/hyperlink" Target="https://www.instagram.com/khuslen.munkhbat/" TargetMode="External"/><Relationship Id="rId333" Type="http://schemas.openxmlformats.org/officeDocument/2006/relationships/hyperlink" Target="https://www.instagram.com/lqmz__?igsh=MTlzbGI0NGRyOHQzZw==" TargetMode="External"/><Relationship Id="rId332" Type="http://schemas.openxmlformats.org/officeDocument/2006/relationships/hyperlink" Target="https://www.instagram.com/ezke_esui?igsh=OTZ0bzlkeWZxMmg1" TargetMode="External"/><Relationship Id="rId331" Type="http://schemas.openxmlformats.org/officeDocument/2006/relationships/hyperlink" Target="https://www.instagram.com/enhgrl?igsh=bG13Z2Y5YjA0bnh6" TargetMode="External"/><Relationship Id="rId370" Type="http://schemas.openxmlformats.org/officeDocument/2006/relationships/hyperlink" Target="https://www.instagram.com/jimiiineee?igsh=cmJsYXRyZHl3aGNm" TargetMode="External"/><Relationship Id="rId369" Type="http://schemas.openxmlformats.org/officeDocument/2006/relationships/hyperlink" Target="https://www.instagram.com/angelic_nami?igsh=YWp3MWMxemE2d3ly" TargetMode="External"/><Relationship Id="rId368" Type="http://schemas.openxmlformats.org/officeDocument/2006/relationships/hyperlink" Target="https://www.instagram.com/jijgee1006/" TargetMode="External"/><Relationship Id="rId363" Type="http://schemas.openxmlformats.org/officeDocument/2006/relationships/hyperlink" Target="https://www.instagram.com/temintokyo/" TargetMode="External"/><Relationship Id="rId362" Type="http://schemas.openxmlformats.org/officeDocument/2006/relationships/hyperlink" Target="https://www.instagram.com/fitgerelee/" TargetMode="External"/><Relationship Id="rId361" Type="http://schemas.openxmlformats.org/officeDocument/2006/relationships/hyperlink" Target="https://www.instagram.com/oji_amygdala?igsh=MXNuZWlyMHRsdmFzcQ==" TargetMode="External"/><Relationship Id="rId360" Type="http://schemas.openxmlformats.org/officeDocument/2006/relationships/hyperlink" Target="https://www.instagram.com/sunee_1105/" TargetMode="External"/><Relationship Id="rId367" Type="http://schemas.openxmlformats.org/officeDocument/2006/relationships/hyperlink" Target="https://www.instagram.com/ganbaatar_ice/" TargetMode="External"/><Relationship Id="rId366" Type="http://schemas.openxmlformats.org/officeDocument/2006/relationships/hyperlink" Target="https://www.instagram.com/akbotaachko/" TargetMode="External"/><Relationship Id="rId365" Type="http://schemas.openxmlformats.org/officeDocument/2006/relationships/hyperlink" Target="https://www.instagram.com/minicakes_mn/" TargetMode="External"/><Relationship Id="rId364" Type="http://schemas.openxmlformats.org/officeDocument/2006/relationships/hyperlink" Target="https://www.instagram.com/anuu__z/" TargetMode="External"/><Relationship Id="rId95" Type="http://schemas.openxmlformats.org/officeDocument/2006/relationships/hyperlink" Target="https://www.instagram.com/wolfizmmuzik/" TargetMode="External"/><Relationship Id="rId94" Type="http://schemas.openxmlformats.org/officeDocument/2006/relationships/hyperlink" Target="https://www.instagram.com/morningtemmy?igsh=MTR1bHFrMXY5dXJ6eg==" TargetMode="External"/><Relationship Id="rId97" Type="http://schemas.openxmlformats.org/officeDocument/2006/relationships/hyperlink" Target="https://www.instagram.com/ambuulaiselenge?igsh=dXpxamh6dG1leWV5" TargetMode="External"/><Relationship Id="rId96" Type="http://schemas.openxmlformats.org/officeDocument/2006/relationships/hyperlink" Target="https://www.instagram.com/yalgun.b/" TargetMode="External"/><Relationship Id="rId99" Type="http://schemas.openxmlformats.org/officeDocument/2006/relationships/hyperlink" Target="https://www.instagram.com/madinaaaa_e/" TargetMode="External"/><Relationship Id="rId98" Type="http://schemas.openxmlformats.org/officeDocument/2006/relationships/hyperlink" Target="https://www.instagram.com/sanjaadroj/" TargetMode="External"/><Relationship Id="rId91" Type="http://schemas.openxmlformats.org/officeDocument/2006/relationships/hyperlink" Target="http://idhuu_idii/" TargetMode="External"/><Relationship Id="rId90" Type="http://schemas.openxmlformats.org/officeDocument/2006/relationships/hyperlink" Target="https://www.instagram.com/meridagiin_eej/" TargetMode="External"/><Relationship Id="rId93" Type="http://schemas.openxmlformats.org/officeDocument/2006/relationships/hyperlink" Target="https://www.instagram.com/purevdulam_/" TargetMode="External"/><Relationship Id="rId92" Type="http://schemas.openxmlformats.org/officeDocument/2006/relationships/hyperlink" Target="https://www.instagram.com/mongolkhan_merch?igsh=dGZpYmQ0djdmdjFz" TargetMode="External"/><Relationship Id="rId359" Type="http://schemas.openxmlformats.org/officeDocument/2006/relationships/hyperlink" Target="https://www.instagram.com/_musicandy/" TargetMode="External"/><Relationship Id="rId358" Type="http://schemas.openxmlformats.org/officeDocument/2006/relationships/hyperlink" Target="https://www.instagram.com/zulaa_b.b?igsh=MTRyN2Y1emNmYjE0dg==" TargetMode="External"/><Relationship Id="rId357" Type="http://schemas.openxmlformats.org/officeDocument/2006/relationships/hyperlink" Target="https://www.instagram.com/belleehen/" TargetMode="External"/><Relationship Id="rId352" Type="http://schemas.openxmlformats.org/officeDocument/2006/relationships/hyperlink" Target="https://www.instagram.com/alungoonini/" TargetMode="External"/><Relationship Id="rId351" Type="http://schemas.openxmlformats.org/officeDocument/2006/relationships/hyperlink" Target="https://www.instagram.com/enji_x/" TargetMode="External"/><Relationship Id="rId350" Type="http://schemas.openxmlformats.org/officeDocument/2006/relationships/hyperlink" Target="https://www.instagram.com/nyamkashdee?igsh=MTNtOWpicjB4YWNiNg==" TargetMode="External"/><Relationship Id="rId356" Type="http://schemas.openxmlformats.org/officeDocument/2006/relationships/hyperlink" Target="https://www.instagram.com/itsmnkhu/" TargetMode="External"/><Relationship Id="rId355" Type="http://schemas.openxmlformats.org/officeDocument/2006/relationships/hyperlink" Target="https://www.instagram.com/nyamdorj.oi?igsh=Yno2MW15Nm9oNWEz" TargetMode="External"/><Relationship Id="rId354" Type="http://schemas.openxmlformats.org/officeDocument/2006/relationships/hyperlink" Target="https://www.tiktok.com/@miigana" TargetMode="External"/><Relationship Id="rId353" Type="http://schemas.openxmlformats.org/officeDocument/2006/relationships/hyperlink" Target="https://www.tiktok.com/@nmko_911" TargetMode="External"/><Relationship Id="rId1378" Type="http://schemas.openxmlformats.org/officeDocument/2006/relationships/hyperlink" Target="https://www.youtube.com/@Shildeg-nom" TargetMode="External"/><Relationship Id="rId1379" Type="http://schemas.openxmlformats.org/officeDocument/2006/relationships/hyperlink" Target="https://youtube.com/@zakuz?si=qEfk6ls5fcV4vvAQ" TargetMode="External"/><Relationship Id="rId305" Type="http://schemas.openxmlformats.org/officeDocument/2006/relationships/hyperlink" Target="https://www.tiktok.com/@gremix" TargetMode="External"/><Relationship Id="rId789" Type="http://schemas.openxmlformats.org/officeDocument/2006/relationships/hyperlink" Target="https://www.instagram.com/odkothegoat/" TargetMode="External"/><Relationship Id="rId304" Type="http://schemas.openxmlformats.org/officeDocument/2006/relationships/hyperlink" Target="https://www.instagram.com/limitking/" TargetMode="External"/><Relationship Id="rId788" Type="http://schemas.openxmlformats.org/officeDocument/2006/relationships/hyperlink" Target="https://www.instagram.com/nndn.ina/" TargetMode="External"/><Relationship Id="rId303" Type="http://schemas.openxmlformats.org/officeDocument/2006/relationships/hyperlink" Target="https://www.instagram.com/dianaboldbaatar/" TargetMode="External"/><Relationship Id="rId787" Type="http://schemas.openxmlformats.org/officeDocument/2006/relationships/hyperlink" Target="https://www.instagram.com/ariukaa_____5/" TargetMode="External"/><Relationship Id="rId302" Type="http://schemas.openxmlformats.org/officeDocument/2006/relationships/hyperlink" Target="https://www.instagram.com/dorjnanjid/" TargetMode="External"/><Relationship Id="rId786" Type="http://schemas.openxmlformats.org/officeDocument/2006/relationships/hyperlink" Target="https://www.instagram.com/sukhbattttt/" TargetMode="External"/><Relationship Id="rId309" Type="http://schemas.openxmlformats.org/officeDocument/2006/relationships/hyperlink" Target="https://www.instagram.com/_suhjin/" TargetMode="External"/><Relationship Id="rId308" Type="http://schemas.openxmlformats.org/officeDocument/2006/relationships/hyperlink" Target="https://www.instagram.com/nomiko.official/" TargetMode="External"/><Relationship Id="rId307" Type="http://schemas.openxmlformats.org/officeDocument/2006/relationships/hyperlink" Target="https://www.tiktok.com/@suuri77?lang=en" TargetMode="External"/><Relationship Id="rId306" Type="http://schemas.openxmlformats.org/officeDocument/2006/relationships/hyperlink" Target="https://www.instagram.com/sododtechtips?igsh=MWY2bzE0MmsyN2ViNA==" TargetMode="External"/><Relationship Id="rId781" Type="http://schemas.openxmlformats.org/officeDocument/2006/relationships/hyperlink" Target="https://www.tiktok.com/@aryanna.xs" TargetMode="External"/><Relationship Id="rId1370" Type="http://schemas.openxmlformats.org/officeDocument/2006/relationships/hyperlink" Target="https://www.facebook.com/profile.php?id=100063552250266" TargetMode="External"/><Relationship Id="rId780" Type="http://schemas.openxmlformats.org/officeDocument/2006/relationships/hyperlink" Target="https://www.instagram.com/ariukaa_____5?igsh=MTIyZ280djFkc2Mw" TargetMode="External"/><Relationship Id="rId1371" Type="http://schemas.openxmlformats.org/officeDocument/2006/relationships/hyperlink" Target="https://www.youtube.com/@bnusnu/videos" TargetMode="External"/><Relationship Id="rId1372" Type="http://schemas.openxmlformats.org/officeDocument/2006/relationships/hyperlink" Target="https://www.youtube.com/@nouumin" TargetMode="External"/><Relationship Id="rId1373" Type="http://schemas.openxmlformats.org/officeDocument/2006/relationships/hyperlink" Target="https://www.facebook.com/jaggu.sh.9" TargetMode="External"/><Relationship Id="rId301" Type="http://schemas.openxmlformats.org/officeDocument/2006/relationships/hyperlink" Target="https://www.instagram.com/ekaterina_katya21/" TargetMode="External"/><Relationship Id="rId785" Type="http://schemas.openxmlformats.org/officeDocument/2006/relationships/hyperlink" Target="https://www.instagram.com/tengis_galbaatar/" TargetMode="External"/><Relationship Id="rId1374" Type="http://schemas.openxmlformats.org/officeDocument/2006/relationships/hyperlink" Target="https://www.facebook.com/HumanZ.mn" TargetMode="External"/><Relationship Id="rId300" Type="http://schemas.openxmlformats.org/officeDocument/2006/relationships/hyperlink" Target="https://www.instagram.com/nyambayarnb/" TargetMode="External"/><Relationship Id="rId784" Type="http://schemas.openxmlformats.org/officeDocument/2006/relationships/hyperlink" Target="https://www.instagram.com/hooyeeeeee/" TargetMode="External"/><Relationship Id="rId1375" Type="http://schemas.openxmlformats.org/officeDocument/2006/relationships/hyperlink" Target="https://www.facebook.com/eenee.eny.3/reels/" TargetMode="External"/><Relationship Id="rId783" Type="http://schemas.openxmlformats.org/officeDocument/2006/relationships/hyperlink" Target="https://www.instagram.com/temuulen7815/" TargetMode="External"/><Relationship Id="rId1376" Type="http://schemas.openxmlformats.org/officeDocument/2006/relationships/hyperlink" Target="https://www.facebook.com/share/baCDAu3JX7eqYKsU/?mibextid=LQQJ4d" TargetMode="External"/><Relationship Id="rId782" Type="http://schemas.openxmlformats.org/officeDocument/2006/relationships/hyperlink" Target="https://www.instagram.com/unumunkh2?igsh=MW5kZ3hteGNub3pqNg==" TargetMode="External"/><Relationship Id="rId1377" Type="http://schemas.openxmlformats.org/officeDocument/2006/relationships/hyperlink" Target="https://www.facebook.com/profile.php?id=100069780733920" TargetMode="External"/><Relationship Id="rId1367" Type="http://schemas.openxmlformats.org/officeDocument/2006/relationships/hyperlink" Target="https://www.facebook.com/esn.esportsnetwork" TargetMode="External"/><Relationship Id="rId1368" Type="http://schemas.openxmlformats.org/officeDocument/2006/relationships/hyperlink" Target="https://www.facebook.com/Isee.mn" TargetMode="External"/><Relationship Id="rId1369" Type="http://schemas.openxmlformats.org/officeDocument/2006/relationships/hyperlink" Target="https://www.facebook.com/profile.php?id=100063540941497" TargetMode="External"/><Relationship Id="rId778" Type="http://schemas.openxmlformats.org/officeDocument/2006/relationships/hyperlink" Target="https://www.instagram.com/uchka_promed/" TargetMode="External"/><Relationship Id="rId777" Type="http://schemas.openxmlformats.org/officeDocument/2006/relationships/hyperlink" Target="https://www.instagram.com/mnominm/" TargetMode="External"/><Relationship Id="rId776" Type="http://schemas.openxmlformats.org/officeDocument/2006/relationships/hyperlink" Target="https://www.instagram.com/minzo_aim4r/" TargetMode="External"/><Relationship Id="rId775" Type="http://schemas.openxmlformats.org/officeDocument/2006/relationships/hyperlink" Target="https://www.instagram.com/egshiglyn_/" TargetMode="External"/><Relationship Id="rId779" Type="http://schemas.openxmlformats.org/officeDocument/2006/relationships/hyperlink" Target="https://www.instagram.com/khulanym/" TargetMode="External"/><Relationship Id="rId770" Type="http://schemas.openxmlformats.org/officeDocument/2006/relationships/hyperlink" Target="https://www.facebook.com/becky.sportbox" TargetMode="External"/><Relationship Id="rId1360" Type="http://schemas.openxmlformats.org/officeDocument/2006/relationships/hyperlink" Target="https://www.facebook.com/share/19crhCL6ph/?mibextid=LQQJ4d" TargetMode="External"/><Relationship Id="rId1361" Type="http://schemas.openxmlformats.org/officeDocument/2006/relationships/hyperlink" Target="https://www.facebook.com/MindsMongoliaNGO" TargetMode="External"/><Relationship Id="rId1362" Type="http://schemas.openxmlformats.org/officeDocument/2006/relationships/hyperlink" Target="https://www.instagram.com/urinnyamsuren/" TargetMode="External"/><Relationship Id="rId774" Type="http://schemas.openxmlformats.org/officeDocument/2006/relationships/hyperlink" Target="https://www.instagram.com/duulga.oi?igsh=MWxzMTlmYnVhcXpkOA==" TargetMode="External"/><Relationship Id="rId1363" Type="http://schemas.openxmlformats.org/officeDocument/2006/relationships/hyperlink" Target="https://www.instagram.com/mvchi_ch/" TargetMode="External"/><Relationship Id="rId773" Type="http://schemas.openxmlformats.org/officeDocument/2006/relationships/hyperlink" Target="https://www.instagram.com/e.ankhz9l_/" TargetMode="External"/><Relationship Id="rId1364" Type="http://schemas.openxmlformats.org/officeDocument/2006/relationships/hyperlink" Target="https://www.youtube.com/@khulanider/videos" TargetMode="External"/><Relationship Id="rId772" Type="http://schemas.openxmlformats.org/officeDocument/2006/relationships/hyperlink" Target="https://www.instagram.com/bye.sglnn?igsh=MXc1MDhybjFnbjd5MQ==" TargetMode="External"/><Relationship Id="rId1365" Type="http://schemas.openxmlformats.org/officeDocument/2006/relationships/hyperlink" Target="https://www.youtube.com/@sekstsagaanbogd" TargetMode="External"/><Relationship Id="rId771" Type="http://schemas.openxmlformats.org/officeDocument/2006/relationships/hyperlink" Target="https://www.instagram.com/oyukaoyundari5?igsh=ZmlhaTEwNnZydzA1" TargetMode="External"/><Relationship Id="rId1366" Type="http://schemas.openxmlformats.org/officeDocument/2006/relationships/hyperlink" Target="https://www.facebook.com/Tetgelegapplication" TargetMode="External"/><Relationship Id="rId327" Type="http://schemas.openxmlformats.org/officeDocument/2006/relationships/hyperlink" Target="https://www.instagram.com/julianakey_/" TargetMode="External"/><Relationship Id="rId326" Type="http://schemas.openxmlformats.org/officeDocument/2006/relationships/hyperlink" Target="https://www.instagram.com/anhmaa_battur?igsh=bWhjam9yaGJvMjA4" TargetMode="External"/><Relationship Id="rId325" Type="http://schemas.openxmlformats.org/officeDocument/2006/relationships/hyperlink" Target="https://www.instagram.com/dj_kaitlin/" TargetMode="External"/><Relationship Id="rId324" Type="http://schemas.openxmlformats.org/officeDocument/2006/relationships/hyperlink" Target="https://www.tiktok.com/@biggiezzz__" TargetMode="External"/><Relationship Id="rId329" Type="http://schemas.openxmlformats.org/officeDocument/2006/relationships/hyperlink" Target="https://www.instagram.com/doctor.aiyo/" TargetMode="External"/><Relationship Id="rId1390" Type="http://schemas.openxmlformats.org/officeDocument/2006/relationships/hyperlink" Target="https://www.youtube.com/@ZangiaTV/videos" TargetMode="External"/><Relationship Id="rId328" Type="http://schemas.openxmlformats.org/officeDocument/2006/relationships/hyperlink" Target="https://www.instagram.com/battur_actor?igsh=NDUzYXFhb294YjEw" TargetMode="External"/><Relationship Id="rId1391" Type="http://schemas.openxmlformats.org/officeDocument/2006/relationships/hyperlink" Target="https://youtube.com/@berxee?si=dEwtuWltIkX5H0AG" TargetMode="External"/><Relationship Id="rId1392" Type="http://schemas.openxmlformats.org/officeDocument/2006/relationships/hyperlink" Target="https://www.facebook.com/share/14fD2NhE4v/?mibextid=LQQJ4d" TargetMode="External"/><Relationship Id="rId1393" Type="http://schemas.openxmlformats.org/officeDocument/2006/relationships/hyperlink" Target="https://www.facebook.com/profile.php?id=100044333778910" TargetMode="External"/><Relationship Id="rId1394" Type="http://schemas.openxmlformats.org/officeDocument/2006/relationships/hyperlink" Target="https://www.youtube.com/@kinotowchlol/videos" TargetMode="External"/><Relationship Id="rId1395" Type="http://schemas.openxmlformats.org/officeDocument/2006/relationships/hyperlink" Target="https://www.facebook.com/share/15LBkhk3rS/?mibextid=LQQJ4d" TargetMode="External"/><Relationship Id="rId323" Type="http://schemas.openxmlformats.org/officeDocument/2006/relationships/hyperlink" Target="https://www.instagram.com/ariuniq/" TargetMode="External"/><Relationship Id="rId1396" Type="http://schemas.openxmlformats.org/officeDocument/2006/relationships/hyperlink" Target="https://www.facebook.com/namoneofficial/reels/" TargetMode="External"/><Relationship Id="rId322" Type="http://schemas.openxmlformats.org/officeDocument/2006/relationships/hyperlink" Target="https://www.tiktok.com/@babimgl" TargetMode="External"/><Relationship Id="rId1397" Type="http://schemas.openxmlformats.org/officeDocument/2006/relationships/hyperlink" Target="https://www.youtube.com/@VADDAMAGAZINE" TargetMode="External"/><Relationship Id="rId321" Type="http://schemas.openxmlformats.org/officeDocument/2006/relationships/hyperlink" Target="https://www.instagram.com/enkhzul_lo?igsh=ZDYwZHRyMjEyN3lh" TargetMode="External"/><Relationship Id="rId1398" Type="http://schemas.openxmlformats.org/officeDocument/2006/relationships/hyperlink" Target="https://www.youtube.com/@TRISHNA" TargetMode="External"/><Relationship Id="rId320" Type="http://schemas.openxmlformats.org/officeDocument/2006/relationships/hyperlink" Target="https://www.instagram.com/sarnaiurjnee?igsh=dzJjNDRhdDN5bWph" TargetMode="External"/><Relationship Id="rId1399" Type="http://schemas.openxmlformats.org/officeDocument/2006/relationships/hyperlink" Target="https://www.facebook.com/share/j2NM9271iQGpWmyq/?mibextid=LQQJ4d" TargetMode="External"/><Relationship Id="rId1389" Type="http://schemas.openxmlformats.org/officeDocument/2006/relationships/hyperlink" Target="https://www.facebook.com/ts.orgil00" TargetMode="External"/><Relationship Id="rId316" Type="http://schemas.openxmlformats.org/officeDocument/2006/relationships/hyperlink" Target="https://www.instagram.com/psychologist_maralgua?igsh=MTRtYWRhaWx0Z2F1aQ==" TargetMode="External"/><Relationship Id="rId315" Type="http://schemas.openxmlformats.org/officeDocument/2006/relationships/hyperlink" Target="https://www.instagram.com/psychologist_maralgua?igsh=ZGI3NG43dGV1cWk3" TargetMode="External"/><Relationship Id="rId799" Type="http://schemas.openxmlformats.org/officeDocument/2006/relationships/hyperlink" Target="https://www.tiktok.com/@b1nder1ya" TargetMode="External"/><Relationship Id="rId314" Type="http://schemas.openxmlformats.org/officeDocument/2006/relationships/hyperlink" Target="https://www.instagram.com/sendersaa?igsh=MXdoZ3F3aHdra21wcQ==" TargetMode="External"/><Relationship Id="rId798" Type="http://schemas.openxmlformats.org/officeDocument/2006/relationships/hyperlink" Target="https://www.instagram.com/anuungooo/" TargetMode="External"/><Relationship Id="rId313" Type="http://schemas.openxmlformats.org/officeDocument/2006/relationships/hyperlink" Target="https://www.instagram.com/erkhem_bayr/" TargetMode="External"/><Relationship Id="rId797" Type="http://schemas.openxmlformats.org/officeDocument/2006/relationships/hyperlink" Target="https://www.instagram.com/zulaa_kolavizz?igsh=MTg0bndhY2FkNXFxeg==" TargetMode="External"/><Relationship Id="rId319" Type="http://schemas.openxmlformats.org/officeDocument/2006/relationships/hyperlink" Target="https://www.instagram.com/_anar_anara/" TargetMode="External"/><Relationship Id="rId318" Type="http://schemas.openxmlformats.org/officeDocument/2006/relationships/hyperlink" Target="http://anjula_arigun/" TargetMode="External"/><Relationship Id="rId317" Type="http://schemas.openxmlformats.org/officeDocument/2006/relationships/hyperlink" Target="https://www.instagram.com/sodongoo?igsh=cWc5cWVzc2t5cmoy" TargetMode="External"/><Relationship Id="rId1380" Type="http://schemas.openxmlformats.org/officeDocument/2006/relationships/hyperlink" Target="https://www.facebook.com/share/1AzWaXBSSi/?mibextid=LQQJ4d" TargetMode="External"/><Relationship Id="rId792" Type="http://schemas.openxmlformats.org/officeDocument/2006/relationships/hyperlink" Target="https://www.tiktok.com/@e.n.e.r.e.l_1" TargetMode="External"/><Relationship Id="rId1381" Type="http://schemas.openxmlformats.org/officeDocument/2006/relationships/hyperlink" Target="https://youtube.com/@khulanoyun?si=NdEDx2105WSXQg_Y" TargetMode="External"/><Relationship Id="rId791" Type="http://schemas.openxmlformats.org/officeDocument/2006/relationships/hyperlink" Target="https://www.instagram.com/gaanty/" TargetMode="External"/><Relationship Id="rId1382" Type="http://schemas.openxmlformats.org/officeDocument/2006/relationships/hyperlink" Target="https://www.facebook.com/share/126KWaUAiQZ/?mibextid=LQQJ4d" TargetMode="External"/><Relationship Id="rId790" Type="http://schemas.openxmlformats.org/officeDocument/2006/relationships/hyperlink" Target="https://www.instagram.com/amusumiya/" TargetMode="External"/><Relationship Id="rId1383" Type="http://schemas.openxmlformats.org/officeDocument/2006/relationships/hyperlink" Target="https://www.facebook.com/batzayabayasgah" TargetMode="External"/><Relationship Id="rId1384" Type="http://schemas.openxmlformats.org/officeDocument/2006/relationships/hyperlink" Target="https://youtube.com/@testwithsanjaa?si=rofKL1kDRlHXYYHd" TargetMode="External"/><Relationship Id="rId312" Type="http://schemas.openxmlformats.org/officeDocument/2006/relationships/hyperlink" Target="https://www.instagram.com/sendersaa?igsh=MTZmeHkzYnh3YWZneg==" TargetMode="External"/><Relationship Id="rId796" Type="http://schemas.openxmlformats.org/officeDocument/2006/relationships/hyperlink" Target="https://www.instagram.com/zazral/" TargetMode="External"/><Relationship Id="rId1385" Type="http://schemas.openxmlformats.org/officeDocument/2006/relationships/hyperlink" Target="https://www.facebook.com/share/zVKrTKomoWtYLxPF/?mibextid=LQQJ4d" TargetMode="External"/><Relationship Id="rId311" Type="http://schemas.openxmlformats.org/officeDocument/2006/relationships/hyperlink" Target="https://www.tiktok.com/@taysunbaasanjargal" TargetMode="External"/><Relationship Id="rId795" Type="http://schemas.openxmlformats.org/officeDocument/2006/relationships/hyperlink" Target="https://www.instagram.com/oyuka.buya/" TargetMode="External"/><Relationship Id="rId1386" Type="http://schemas.openxmlformats.org/officeDocument/2006/relationships/hyperlink" Target="https://www.youtube.com/channel/UCGlQtUaBB7pgdrwCEI4oXfA" TargetMode="External"/><Relationship Id="rId310" Type="http://schemas.openxmlformats.org/officeDocument/2006/relationships/hyperlink" Target="https://www.instagram.com/marlaazayu/" TargetMode="External"/><Relationship Id="rId794" Type="http://schemas.openxmlformats.org/officeDocument/2006/relationships/hyperlink" Target="https://www.instagram.com/mambosantii/" TargetMode="External"/><Relationship Id="rId1387" Type="http://schemas.openxmlformats.org/officeDocument/2006/relationships/hyperlink" Target="https://www.facebook.com/nogoonmedee" TargetMode="External"/><Relationship Id="rId793" Type="http://schemas.openxmlformats.org/officeDocument/2006/relationships/hyperlink" Target="https://www.tiktok.com/@buunvitamin" TargetMode="External"/><Relationship Id="rId1388" Type="http://schemas.openxmlformats.org/officeDocument/2006/relationships/hyperlink" Target="https://www.youtube.com/@frenchkeeweejuice" TargetMode="External"/><Relationship Id="rId297" Type="http://schemas.openxmlformats.org/officeDocument/2006/relationships/hyperlink" Target="https://www.instagram.com/topmodel_bolormaa?igsh=dnQyeHA2b2c1YTQy" TargetMode="External"/><Relationship Id="rId296" Type="http://schemas.openxmlformats.org/officeDocument/2006/relationships/hyperlink" Target="https://www.instagram.com/ts4nd/" TargetMode="External"/><Relationship Id="rId295" Type="http://schemas.openxmlformats.org/officeDocument/2006/relationships/hyperlink" Target="https://www.instagram.com/angiraaig_/" TargetMode="External"/><Relationship Id="rId294" Type="http://schemas.openxmlformats.org/officeDocument/2006/relationships/hyperlink" Target="https://www.instagram.com/ghanaa1.0/" TargetMode="External"/><Relationship Id="rId299" Type="http://schemas.openxmlformats.org/officeDocument/2006/relationships/hyperlink" Target="https://www.instagram.com/hiejinn/" TargetMode="External"/><Relationship Id="rId298" Type="http://schemas.openxmlformats.org/officeDocument/2006/relationships/hyperlink" Target="https://www.instagram.com/chingunaire?igsh=MWdndzAzd3kzMDZ1OQ==" TargetMode="External"/><Relationship Id="rId271" Type="http://schemas.openxmlformats.org/officeDocument/2006/relationships/hyperlink" Target="https://www.instagram.com/tuyannnnnnnnnn/" TargetMode="External"/><Relationship Id="rId270" Type="http://schemas.openxmlformats.org/officeDocument/2006/relationships/hyperlink" Target="https://www.instagram.com/ombi4444/" TargetMode="External"/><Relationship Id="rId269" Type="http://schemas.openxmlformats.org/officeDocument/2006/relationships/hyperlink" Target="https://www.instagram.com/shineflower.official?igsh=eXVmeWczbDdyanYx" TargetMode="External"/><Relationship Id="rId264" Type="http://schemas.openxmlformats.org/officeDocument/2006/relationships/hyperlink" Target="https://www.instagram.com/ari_yoga_makeup?igsh=NW4xNzJydTcwN3lq" TargetMode="External"/><Relationship Id="rId263" Type="http://schemas.openxmlformats.org/officeDocument/2006/relationships/hyperlink" Target="https://www.instagram.com/d_munkhjin?igsh=MWFtdWhzN3cxd2UyZw==" TargetMode="External"/><Relationship Id="rId262" Type="http://schemas.openxmlformats.org/officeDocument/2006/relationships/hyperlink" Target="https://www.instagram.com/mashka0124/" TargetMode="External"/><Relationship Id="rId261" Type="http://schemas.openxmlformats.org/officeDocument/2006/relationships/hyperlink" Target="https://www.instagram.com/munguulei_ipsc/" TargetMode="External"/><Relationship Id="rId268" Type="http://schemas.openxmlformats.org/officeDocument/2006/relationships/hyperlink" Target="https://www.tiktok.com/@sukh_bt" TargetMode="External"/><Relationship Id="rId267" Type="http://schemas.openxmlformats.org/officeDocument/2006/relationships/hyperlink" Target="https://www.instagram.com/tattoo_kason?igsh=d3FxY2xoaHVhOTRu" TargetMode="External"/><Relationship Id="rId266" Type="http://schemas.openxmlformats.org/officeDocument/2006/relationships/hyperlink" Target="https://www.instagram.com/olya_comedian/" TargetMode="External"/><Relationship Id="rId265" Type="http://schemas.openxmlformats.org/officeDocument/2006/relationships/hyperlink" Target="https://www.instagram.com/enkhugluu?igsh=MXg0dDhnN2plaGRlaw==" TargetMode="External"/><Relationship Id="rId260" Type="http://schemas.openxmlformats.org/officeDocument/2006/relationships/hyperlink" Target="https://www.instagram.com/giillenn/" TargetMode="External"/><Relationship Id="rId259" Type="http://schemas.openxmlformats.org/officeDocument/2006/relationships/hyperlink" Target="https://www.instagram.com/temulun/" TargetMode="External"/><Relationship Id="rId258" Type="http://schemas.openxmlformats.org/officeDocument/2006/relationships/hyperlink" Target="https://www.tiktok.com/@ujinbuyanjargal" TargetMode="External"/><Relationship Id="rId253" Type="http://schemas.openxmlformats.org/officeDocument/2006/relationships/hyperlink" Target="https://www.instagram.com/n_o_m_i_n_/" TargetMode="External"/><Relationship Id="rId252" Type="http://schemas.openxmlformats.org/officeDocument/2006/relationships/hyperlink" Target="https://www.instagram.com/irisindra/" TargetMode="External"/><Relationship Id="rId251" Type="http://schemas.openxmlformats.org/officeDocument/2006/relationships/hyperlink" Target="https://www.instagram.com/aphorize/" TargetMode="External"/><Relationship Id="rId250" Type="http://schemas.openxmlformats.org/officeDocument/2006/relationships/hyperlink" Target="https://www.tiktok.com/@heybulgaaa" TargetMode="External"/><Relationship Id="rId257" Type="http://schemas.openxmlformats.org/officeDocument/2006/relationships/hyperlink" Target="https://www.instagram.com/felicitayeon/" TargetMode="External"/><Relationship Id="rId256" Type="http://schemas.openxmlformats.org/officeDocument/2006/relationships/hyperlink" Target="https://www.instagram.com/murun_sm/" TargetMode="External"/><Relationship Id="rId255" Type="http://schemas.openxmlformats.org/officeDocument/2006/relationships/hyperlink" Target="https://www.instagram.com/uyankholboo_ch/" TargetMode="External"/><Relationship Id="rId254" Type="http://schemas.openxmlformats.org/officeDocument/2006/relationships/hyperlink" Target="https://www.instagram.com/haliun__b__/" TargetMode="External"/><Relationship Id="rId293" Type="http://schemas.openxmlformats.org/officeDocument/2006/relationships/hyperlink" Target="https://www.tiktok.com/@ig.minadower_" TargetMode="External"/><Relationship Id="rId292" Type="http://schemas.openxmlformats.org/officeDocument/2006/relationships/hyperlink" Target="https://www.instagram.com/xaagiiyoom__/" TargetMode="External"/><Relationship Id="rId291" Type="http://schemas.openxmlformats.org/officeDocument/2006/relationships/hyperlink" Target="https://www.instagram.com/uuleesnsr/" TargetMode="External"/><Relationship Id="rId290" Type="http://schemas.openxmlformats.org/officeDocument/2006/relationships/hyperlink" Target="https://www.instagram.com/huslnmusln/" TargetMode="External"/><Relationship Id="rId286" Type="http://schemas.openxmlformats.org/officeDocument/2006/relationships/hyperlink" Target="https://www.tiktok.com/@khuluukk" TargetMode="External"/><Relationship Id="rId285" Type="http://schemas.openxmlformats.org/officeDocument/2006/relationships/hyperlink" Target="https://www.instagram.com/azzura_official__?igsh=MWxkMTB0MXhyaTQybQ==" TargetMode="External"/><Relationship Id="rId284" Type="http://schemas.openxmlformats.org/officeDocument/2006/relationships/hyperlink" Target="https://www.instagram.com/young.sub_e/" TargetMode="External"/><Relationship Id="rId283" Type="http://schemas.openxmlformats.org/officeDocument/2006/relationships/hyperlink" Target="https://www.instagram.com/hokonoo?igsh=bDNueGhpeXF5NmZ3" TargetMode="External"/><Relationship Id="rId289" Type="http://schemas.openxmlformats.org/officeDocument/2006/relationships/hyperlink" Target="https://www.instagram.com/ideed.yvjleeeen/" TargetMode="External"/><Relationship Id="rId288" Type="http://schemas.openxmlformats.org/officeDocument/2006/relationships/hyperlink" Target="https://www.instagram.com/tumurbaatar?igsh=OHFoNmY1c3F3eTZ3" TargetMode="External"/><Relationship Id="rId287" Type="http://schemas.openxmlformats.org/officeDocument/2006/relationships/hyperlink" Target="https://www.instagram.com/naagii.official/" TargetMode="External"/><Relationship Id="rId282" Type="http://schemas.openxmlformats.org/officeDocument/2006/relationships/hyperlink" Target="https://www.instagram.com/uyanga_bellydancer/" TargetMode="External"/><Relationship Id="rId281" Type="http://schemas.openxmlformats.org/officeDocument/2006/relationships/hyperlink" Target="https://www.instagram.com/anar.ondo?igsh=YnA1dW9kamN6eXJk" TargetMode="External"/><Relationship Id="rId280" Type="http://schemas.openxmlformats.org/officeDocument/2006/relationships/hyperlink" Target="https://www.instagram.com/na_raya___?igsh=MTA3ODZnbGJxNGE3NQ==" TargetMode="External"/><Relationship Id="rId275" Type="http://schemas.openxmlformats.org/officeDocument/2006/relationships/hyperlink" Target="https://www.instagram.com/trishshnna?igsh=OGpjNW81MDVlZzc4" TargetMode="External"/><Relationship Id="rId274" Type="http://schemas.openxmlformats.org/officeDocument/2006/relationships/hyperlink" Target="https://www.instagram.com/uran_artist?igsh=dXR2NDNtenh0em42" TargetMode="External"/><Relationship Id="rId273" Type="http://schemas.openxmlformats.org/officeDocument/2006/relationships/hyperlink" Target="https://www.instagram.com/_khulan/" TargetMode="External"/><Relationship Id="rId272" Type="http://schemas.openxmlformats.org/officeDocument/2006/relationships/hyperlink" Target="https://www.instagram.com/jagzmaa_?igsh=MTFrczlobmp6bW5qOA==" TargetMode="External"/><Relationship Id="rId279" Type="http://schemas.openxmlformats.org/officeDocument/2006/relationships/hyperlink" Target="https://www.instagram.com/taysunn__/" TargetMode="External"/><Relationship Id="rId278" Type="http://schemas.openxmlformats.org/officeDocument/2006/relationships/hyperlink" Target="https://www.instagram.com/bagi.tse?igsh=MWM0a2J2OXQxdm1rZQ==" TargetMode="External"/><Relationship Id="rId277" Type="http://schemas.openxmlformats.org/officeDocument/2006/relationships/hyperlink" Target="https://www.instagram.com/bayrabela/" TargetMode="External"/><Relationship Id="rId276" Type="http://schemas.openxmlformats.org/officeDocument/2006/relationships/hyperlink" Target="https://www.instagram.com/babynnaaaa/" TargetMode="External"/><Relationship Id="rId1851" Type="http://schemas.openxmlformats.org/officeDocument/2006/relationships/hyperlink" Target="https://www.instagram.com/ochbayar.e/" TargetMode="External"/><Relationship Id="rId1852" Type="http://schemas.openxmlformats.org/officeDocument/2006/relationships/hyperlink" Target="https://www.instagram.com/ms_internationalll/" TargetMode="External"/><Relationship Id="rId1853" Type="http://schemas.openxmlformats.org/officeDocument/2006/relationships/hyperlink" Target="https://www.instagram.com/lemonpress.mn/" TargetMode="External"/><Relationship Id="rId1854" Type="http://schemas.openxmlformats.org/officeDocument/2006/relationships/hyperlink" Target="https://www.facebook.com/search/top?q=odzaya%20deremchimed" TargetMode="External"/><Relationship Id="rId1855" Type="http://schemas.openxmlformats.org/officeDocument/2006/relationships/drawing" Target="../drawings/drawing5.xml"/><Relationship Id="rId1850" Type="http://schemas.openxmlformats.org/officeDocument/2006/relationships/hyperlink" Target="https://www.instagram.com/hantumen/" TargetMode="External"/><Relationship Id="rId1840" Type="http://schemas.openxmlformats.org/officeDocument/2006/relationships/hyperlink" Target="https://www.facebook.com/share/gWFXp7yApMKmRtqi/?mibextid=LQQJ4d" TargetMode="External"/><Relationship Id="rId1841" Type="http://schemas.openxmlformats.org/officeDocument/2006/relationships/hyperlink" Target="https://www.instagram.com/uyan_azz/" TargetMode="External"/><Relationship Id="rId1842" Type="http://schemas.openxmlformats.org/officeDocument/2006/relationships/hyperlink" Target="https://www.instagram.com/zulaaa116/" TargetMode="External"/><Relationship Id="rId1843" Type="http://schemas.openxmlformats.org/officeDocument/2006/relationships/hyperlink" Target="https://www.instagram.com/battugs.learn/" TargetMode="External"/><Relationship Id="rId1844" Type="http://schemas.openxmlformats.org/officeDocument/2006/relationships/hyperlink" Target="https://www.instagram.com/felolylovad/" TargetMode="External"/><Relationship Id="rId1845" Type="http://schemas.openxmlformats.org/officeDocument/2006/relationships/hyperlink" Target="https://www.instagram.com/urangoo_altangerel/" TargetMode="External"/><Relationship Id="rId1846" Type="http://schemas.openxmlformats.org/officeDocument/2006/relationships/hyperlink" Target="https://www.instagram.com/barhas.ts/" TargetMode="External"/><Relationship Id="rId1847" Type="http://schemas.openxmlformats.org/officeDocument/2006/relationships/hyperlink" Target="https://www.instagram.com/altangunii/" TargetMode="External"/><Relationship Id="rId1848" Type="http://schemas.openxmlformats.org/officeDocument/2006/relationships/hyperlink" Target="https://www.instagram.com/iderbatariuna/" TargetMode="External"/><Relationship Id="rId1849" Type="http://schemas.openxmlformats.org/officeDocument/2006/relationships/hyperlink" Target="https://www.facebook.com/Amidral777" TargetMode="External"/><Relationship Id="rId1810" Type="http://schemas.openxmlformats.org/officeDocument/2006/relationships/hyperlink" Target="https://www.instagram.com/_vilstuguldur_?igsh=MXZjZzV3bXowM2VyaQ==" TargetMode="External"/><Relationship Id="rId1811" Type="http://schemas.openxmlformats.org/officeDocument/2006/relationships/hyperlink" Target="https://www.youtube.com/@nymka_nn" TargetMode="External"/><Relationship Id="rId1812" Type="http://schemas.openxmlformats.org/officeDocument/2006/relationships/hyperlink" Target="https://www.facebook.com/share/14wdcf2MFQ/?mibextid=LQQJ4d" TargetMode="External"/><Relationship Id="rId1813" Type="http://schemas.openxmlformats.org/officeDocument/2006/relationships/hyperlink" Target="https://www.facebook.com/share/19XDxLjPQs/?mibextid=LQQJ4d" TargetMode="External"/><Relationship Id="rId1814" Type="http://schemas.openxmlformats.org/officeDocument/2006/relationships/hyperlink" Target="https://www.facebook.com/profile.php?id=100009574854157" TargetMode="External"/><Relationship Id="rId1815" Type="http://schemas.openxmlformats.org/officeDocument/2006/relationships/hyperlink" Target="https://www.facebook.com/profile.php?id=100008769045971" TargetMode="External"/><Relationship Id="rId1816" Type="http://schemas.openxmlformats.org/officeDocument/2006/relationships/hyperlink" Target="https://www.facebook.com/Tenne1122" TargetMode="External"/><Relationship Id="rId1817" Type="http://schemas.openxmlformats.org/officeDocument/2006/relationships/hyperlink" Target="https://www.facebook.com/@theubpost/" TargetMode="External"/><Relationship Id="rId1818" Type="http://schemas.openxmlformats.org/officeDocument/2006/relationships/hyperlink" Target="https://www.instagram.com/missy_bae14?igsh=M214OThjcXVkNTZq" TargetMode="External"/><Relationship Id="rId1819" Type="http://schemas.openxmlformats.org/officeDocument/2006/relationships/hyperlink" Target="https://www.instagram.com/saikhantur?igsh=MXZmejhxaDk1NDNpZw==" TargetMode="External"/><Relationship Id="rId1800" Type="http://schemas.openxmlformats.org/officeDocument/2006/relationships/hyperlink" Target="https://www.facebook.com/share/15uU3pJ9jh/?mibextid=LQQJ4d" TargetMode="External"/><Relationship Id="rId1801" Type="http://schemas.openxmlformats.org/officeDocument/2006/relationships/hyperlink" Target="https://www.facebook.com/profile.php?id=100081555698781" TargetMode="External"/><Relationship Id="rId1802" Type="http://schemas.openxmlformats.org/officeDocument/2006/relationships/hyperlink" Target="https://www.facebook.com/tuguldur.tuk.16?" TargetMode="External"/><Relationship Id="rId1803" Type="http://schemas.openxmlformats.org/officeDocument/2006/relationships/hyperlink" Target="https://www.facebook.com/share/XZgdvEHVcGTFCxrU/?mibextid=LQQJ4d" TargetMode="External"/><Relationship Id="rId1804" Type="http://schemas.openxmlformats.org/officeDocument/2006/relationships/hyperlink" Target="https://www.facebook.com/share/1CbL3LmrwL/?mibextid=LQQJ4d" TargetMode="External"/><Relationship Id="rId1805" Type="http://schemas.openxmlformats.org/officeDocument/2006/relationships/hyperlink" Target="https://www.instagram.com/dj_crazytuk/" TargetMode="External"/><Relationship Id="rId1806" Type="http://schemas.openxmlformats.org/officeDocument/2006/relationships/hyperlink" Target="https://www.instagram.com/saruulsora?igsh=a3FpamZkM3FybXp5" TargetMode="External"/><Relationship Id="rId1807" Type="http://schemas.openxmlformats.org/officeDocument/2006/relationships/hyperlink" Target="https://www.facebook.com/share/nDWqy4372s9Z3F4H/?mibextid=LQQJ4d" TargetMode="External"/><Relationship Id="rId1808" Type="http://schemas.openxmlformats.org/officeDocument/2006/relationships/hyperlink" Target="https://www.facebook.com/profile.php?id=100007165600694" TargetMode="External"/><Relationship Id="rId1809" Type="http://schemas.openxmlformats.org/officeDocument/2006/relationships/hyperlink" Target="https://www.facebook.com/profile.php?id=100075880157029" TargetMode="External"/><Relationship Id="rId1830" Type="http://schemas.openxmlformats.org/officeDocument/2006/relationships/hyperlink" Target="https://www.instagram.com/bayasaa_0126/" TargetMode="External"/><Relationship Id="rId1831" Type="http://schemas.openxmlformats.org/officeDocument/2006/relationships/hyperlink" Target="https://www.facebook.com/tvmanofficial" TargetMode="External"/><Relationship Id="rId1832" Type="http://schemas.openxmlformats.org/officeDocument/2006/relationships/hyperlink" Target="https://www.facebook.com/profile.php?id=100023737656954" TargetMode="External"/><Relationship Id="rId1833" Type="http://schemas.openxmlformats.org/officeDocument/2006/relationships/hyperlink" Target="https://www.facebook.com/share/1DqnhBwDnn/?mibextid=LQQJ4d" TargetMode="External"/><Relationship Id="rId1834" Type="http://schemas.openxmlformats.org/officeDocument/2006/relationships/hyperlink" Target="https://www.facebook.com/profile.php?id=100079711744946" TargetMode="External"/><Relationship Id="rId1835" Type="http://schemas.openxmlformats.org/officeDocument/2006/relationships/hyperlink" Target="https://www.facebook.com/profile.php?id=100062853413990" TargetMode="External"/><Relationship Id="rId1836" Type="http://schemas.openxmlformats.org/officeDocument/2006/relationships/hyperlink" Target="https://www.facebook.com/misheltsengel" TargetMode="External"/><Relationship Id="rId1837" Type="http://schemas.openxmlformats.org/officeDocument/2006/relationships/hyperlink" Target="https://www.facebook.com/profile.php?id=100090911426155" TargetMode="External"/><Relationship Id="rId1838" Type="http://schemas.openxmlformats.org/officeDocument/2006/relationships/hyperlink" Target="https://www.facebook.com/@tuiliiintuya/" TargetMode="External"/><Relationship Id="rId1839" Type="http://schemas.openxmlformats.org/officeDocument/2006/relationships/hyperlink" Target="https://www.facebook.com/angirmaa.anji" TargetMode="External"/><Relationship Id="rId1820" Type="http://schemas.openxmlformats.org/officeDocument/2006/relationships/hyperlink" Target="https://www.facebook.com/profile.php?id=100064572228587" TargetMode="External"/><Relationship Id="rId1821" Type="http://schemas.openxmlformats.org/officeDocument/2006/relationships/hyperlink" Target="https://www.youtube.com/@7potion" TargetMode="External"/><Relationship Id="rId1822" Type="http://schemas.openxmlformats.org/officeDocument/2006/relationships/hyperlink" Target="https://www.instagram.com/mayo.threads?igsh=MTE0d3NveW8wcGJwdw==" TargetMode="External"/><Relationship Id="rId1823" Type="http://schemas.openxmlformats.org/officeDocument/2006/relationships/hyperlink" Target="https://www.youtube.com/@gokugym_mgl" TargetMode="External"/><Relationship Id="rId1824" Type="http://schemas.openxmlformats.org/officeDocument/2006/relationships/hyperlink" Target="https://www.instagram.com/misheelteats/" TargetMode="External"/><Relationship Id="rId1825" Type="http://schemas.openxmlformats.org/officeDocument/2006/relationships/hyperlink" Target="https://www.instagram.com/spluz6/" TargetMode="External"/><Relationship Id="rId1826" Type="http://schemas.openxmlformats.org/officeDocument/2006/relationships/hyperlink" Target="https://www.facebook.com/OfficialGremix?" TargetMode="External"/><Relationship Id="rId1827" Type="http://schemas.openxmlformats.org/officeDocument/2006/relationships/hyperlink" Target="https://www.facebook.com/ZolbooTv?" TargetMode="External"/><Relationship Id="rId1828" Type="http://schemas.openxmlformats.org/officeDocument/2006/relationships/hyperlink" Target="https://www.facebook.com/profile.php?id=100064728911025" TargetMode="External"/><Relationship Id="rId1829" Type="http://schemas.openxmlformats.org/officeDocument/2006/relationships/hyperlink" Target="https://www.facebook.com/profile.php?id=100067905026253" TargetMode="External"/><Relationship Id="rId1455" Type="http://schemas.openxmlformats.org/officeDocument/2006/relationships/hyperlink" Target="https://www.facebook.com/profile.php?id=100045436338674" TargetMode="External"/><Relationship Id="rId1456" Type="http://schemas.openxmlformats.org/officeDocument/2006/relationships/hyperlink" Target="https://www.youtube.com/@KhashRD" TargetMode="External"/><Relationship Id="rId1457" Type="http://schemas.openxmlformats.org/officeDocument/2006/relationships/hyperlink" Target="https://www.facebook.com/share/WpMCK31v9V1WBozd/?mibextid=LQQJ4d" TargetMode="External"/><Relationship Id="rId1458" Type="http://schemas.openxmlformats.org/officeDocument/2006/relationships/hyperlink" Target="https://youtube.com/@entertainment-hm4pw?si=pvtvPRxDlif3sqyZ" TargetMode="External"/><Relationship Id="rId1459" Type="http://schemas.openxmlformats.org/officeDocument/2006/relationships/hyperlink" Target="https://www.youtube.com/@GameOver_113" TargetMode="External"/><Relationship Id="rId629" Type="http://schemas.openxmlformats.org/officeDocument/2006/relationships/hyperlink" Target="https://www.instagram.com/barsma_nara/" TargetMode="External"/><Relationship Id="rId624" Type="http://schemas.openxmlformats.org/officeDocument/2006/relationships/hyperlink" Target="https://www.instagram.com/cengdukei?igsh=a2p6MnA2aGIyZGF1" TargetMode="External"/><Relationship Id="rId623" Type="http://schemas.openxmlformats.org/officeDocument/2006/relationships/hyperlink" Target="https://www.instagram.com/nominhurel/" TargetMode="External"/><Relationship Id="rId622" Type="http://schemas.openxmlformats.org/officeDocument/2006/relationships/hyperlink" Target="https://www.instagram.com/angie1220/" TargetMode="External"/><Relationship Id="rId621" Type="http://schemas.openxmlformats.org/officeDocument/2006/relationships/hyperlink" Target="https://www.instagram.com/babar_tnt?igsh=MXhxZWk2dHdwZGZmbw==" TargetMode="External"/><Relationship Id="rId628" Type="http://schemas.openxmlformats.org/officeDocument/2006/relationships/hyperlink" Target="https://www.instagram.com/egshiglen_dh/" TargetMode="External"/><Relationship Id="rId627" Type="http://schemas.openxmlformats.org/officeDocument/2006/relationships/hyperlink" Target="https://www.instagram.com/__hataan__?igsh=MTNmMWF2Z2E3NHRsag==" TargetMode="External"/><Relationship Id="rId626" Type="http://schemas.openxmlformats.org/officeDocument/2006/relationships/hyperlink" Target="https://www.tiktok.com/@anxilunna_" TargetMode="External"/><Relationship Id="rId625" Type="http://schemas.openxmlformats.org/officeDocument/2006/relationships/hyperlink" Target="https://www.instagram.com/dooggiiii/" TargetMode="External"/><Relationship Id="rId1450" Type="http://schemas.openxmlformats.org/officeDocument/2006/relationships/hyperlink" Target="https://www.facebook.com/kennizml" TargetMode="External"/><Relationship Id="rId620" Type="http://schemas.openxmlformats.org/officeDocument/2006/relationships/hyperlink" Target="https://www.instagram.com/chekyb/" TargetMode="External"/><Relationship Id="rId1451" Type="http://schemas.openxmlformats.org/officeDocument/2006/relationships/hyperlink" Target="https://www.facebook.com/streamerzulhan" TargetMode="External"/><Relationship Id="rId1452" Type="http://schemas.openxmlformats.org/officeDocument/2006/relationships/hyperlink" Target="https://youtube.com/@mastercheftengis?si=dHxwSR1_kdI7LkWE" TargetMode="External"/><Relationship Id="rId1453" Type="http://schemas.openxmlformats.org/officeDocument/2006/relationships/hyperlink" Target="https://www.facebook.com/honeymoon.solongo" TargetMode="External"/><Relationship Id="rId1454" Type="http://schemas.openxmlformats.org/officeDocument/2006/relationships/hyperlink" Target="https://www.facebook.com/InspiredbyZaya" TargetMode="External"/><Relationship Id="rId1444" Type="http://schemas.openxmlformats.org/officeDocument/2006/relationships/hyperlink" Target="https://www.youtube.com/@IderbatAriuna/videos" TargetMode="External"/><Relationship Id="rId1445" Type="http://schemas.openxmlformats.org/officeDocument/2006/relationships/hyperlink" Target="https://www.youtube.com/results?search_query=Erdenebaatar" TargetMode="External"/><Relationship Id="rId1446" Type="http://schemas.openxmlformats.org/officeDocument/2006/relationships/hyperlink" Target="https://www.facebook.com/polkondeer" TargetMode="External"/><Relationship Id="rId1447" Type="http://schemas.openxmlformats.org/officeDocument/2006/relationships/hyperlink" Target="https://www.facebook.com/www.scandal.mn" TargetMode="External"/><Relationship Id="rId1448" Type="http://schemas.openxmlformats.org/officeDocument/2006/relationships/hyperlink" Target="https://www.facebook.com/WorldPhotoHistoryMN" TargetMode="External"/><Relationship Id="rId1449" Type="http://schemas.openxmlformats.org/officeDocument/2006/relationships/hyperlink" Target="https://www.youtube.com/@LemonPressInc/videos" TargetMode="External"/><Relationship Id="rId619" Type="http://schemas.openxmlformats.org/officeDocument/2006/relationships/hyperlink" Target="https://www.instagram.com/nini_ninjin?igsh=MWJqdGk4c3prdWgwaA==" TargetMode="External"/><Relationship Id="rId618" Type="http://schemas.openxmlformats.org/officeDocument/2006/relationships/hyperlink" Target="https://www.instagram.com/dulguun0529/" TargetMode="External"/><Relationship Id="rId613" Type="http://schemas.openxmlformats.org/officeDocument/2006/relationships/hyperlink" Target="https://www.instagram.com/ankhzulaa?igsh=MXZiemJ6djRraHVwbQ==" TargetMode="External"/><Relationship Id="rId612" Type="http://schemas.openxmlformats.org/officeDocument/2006/relationships/hyperlink" Target="https://www.instagram.com/ubdiary/" TargetMode="External"/><Relationship Id="rId611" Type="http://schemas.openxmlformats.org/officeDocument/2006/relationships/hyperlink" Target="https://www.instagram.com/khulanbayarkhu/" TargetMode="External"/><Relationship Id="rId610" Type="http://schemas.openxmlformats.org/officeDocument/2006/relationships/hyperlink" Target="https://www.instagram.com/khaliun_skincare/" TargetMode="External"/><Relationship Id="rId617" Type="http://schemas.openxmlformats.org/officeDocument/2006/relationships/hyperlink" Target="https://www.tiktok.com/@mb5ka" TargetMode="External"/><Relationship Id="rId616" Type="http://schemas.openxmlformats.org/officeDocument/2006/relationships/hyperlink" Target="https://www.tiktok.com/@mieko_inari" TargetMode="External"/><Relationship Id="rId615" Type="http://schemas.openxmlformats.org/officeDocument/2006/relationships/hyperlink" Target="https://www.instagram.com/odna_gerel/" TargetMode="External"/><Relationship Id="rId614" Type="http://schemas.openxmlformats.org/officeDocument/2006/relationships/hyperlink" Target="https://www.instagram.com/nominzul.zn?igsh=NGdpNWt6OGx1ZGFx" TargetMode="External"/><Relationship Id="rId1440" Type="http://schemas.openxmlformats.org/officeDocument/2006/relationships/hyperlink" Target="https://www.instagram.com/bskaa.s/" TargetMode="External"/><Relationship Id="rId1441" Type="http://schemas.openxmlformats.org/officeDocument/2006/relationships/hyperlink" Target="https://www.youtube.com/@thereimedia" TargetMode="External"/><Relationship Id="rId1442" Type="http://schemas.openxmlformats.org/officeDocument/2006/relationships/hyperlink" Target="https://www.facebook.com/share/1AnzR4fUce/?mibextid=LQQJ4d" TargetMode="External"/><Relationship Id="rId1443" Type="http://schemas.openxmlformats.org/officeDocument/2006/relationships/hyperlink" Target="https://www.instagram.com/hongorhoon/" TargetMode="External"/><Relationship Id="rId1477" Type="http://schemas.openxmlformats.org/officeDocument/2006/relationships/hyperlink" Target="https://www.youtube.com/@bilguunbiku952/videos" TargetMode="External"/><Relationship Id="rId1478" Type="http://schemas.openxmlformats.org/officeDocument/2006/relationships/hyperlink" Target="https://www.facebook.com/Playmaxmongolia/reels/" TargetMode="External"/><Relationship Id="rId1479" Type="http://schemas.openxmlformats.org/officeDocument/2006/relationships/hyperlink" Target="https://www.facebook.com/share/19uBEnkPNg/?mibextid=LQQJ4d" TargetMode="External"/><Relationship Id="rId646" Type="http://schemas.openxmlformats.org/officeDocument/2006/relationships/hyperlink" Target="https://www.instagram.com/ayasuu_ch/" TargetMode="External"/><Relationship Id="rId645" Type="http://schemas.openxmlformats.org/officeDocument/2006/relationships/hyperlink" Target="https://www.instagram.com/bars_xn?igsh=cm00ejJ2enNycmMy" TargetMode="External"/><Relationship Id="rId644" Type="http://schemas.openxmlformats.org/officeDocument/2006/relationships/hyperlink" Target="https://www.instagram.com/naroyu.official/" TargetMode="External"/><Relationship Id="rId643" Type="http://schemas.openxmlformats.org/officeDocument/2006/relationships/hyperlink" Target="https://www.instagram.com/erkadigital/" TargetMode="External"/><Relationship Id="rId649" Type="http://schemas.openxmlformats.org/officeDocument/2006/relationships/hyperlink" Target="https://www.instagram.com/tmr.tattoo?igsh=Z3Q3amI0cHQ0cW1t" TargetMode="External"/><Relationship Id="rId648" Type="http://schemas.openxmlformats.org/officeDocument/2006/relationships/hyperlink" Target="https://www.instagram.com/khulan0303?igsh=MWw0eDIzamNqcWNvcQ==" TargetMode="External"/><Relationship Id="rId647" Type="http://schemas.openxmlformats.org/officeDocument/2006/relationships/hyperlink" Target="https://www.instagram.com/khaiddd/" TargetMode="External"/><Relationship Id="rId1470" Type="http://schemas.openxmlformats.org/officeDocument/2006/relationships/hyperlink" Target="https://www.youtube.com/@TheRoyalHeartaches" TargetMode="External"/><Relationship Id="rId1471" Type="http://schemas.openxmlformats.org/officeDocument/2006/relationships/hyperlink" Target="https://www.facebook.com/share/18byhP5HTs/?mibextid=LQQJ4d" TargetMode="External"/><Relationship Id="rId1472" Type="http://schemas.openxmlformats.org/officeDocument/2006/relationships/hyperlink" Target="https://www.facebook.com/share/18F9nNWDtT/?mibextid=LQQJ4d" TargetMode="External"/><Relationship Id="rId642" Type="http://schemas.openxmlformats.org/officeDocument/2006/relationships/hyperlink" Target="https://www.tiktok.com/@anudari_daarya" TargetMode="External"/><Relationship Id="rId1473" Type="http://schemas.openxmlformats.org/officeDocument/2006/relationships/hyperlink" Target="https://www.facebook.com/profile.php?id=100082692464146&amp;sk=reels_tab" TargetMode="External"/><Relationship Id="rId641" Type="http://schemas.openxmlformats.org/officeDocument/2006/relationships/hyperlink" Target="https://www.instagram.com/zzolboo_3/" TargetMode="External"/><Relationship Id="rId1474" Type="http://schemas.openxmlformats.org/officeDocument/2006/relationships/hyperlink" Target="https://www.youtube.com/@synkrecaps" TargetMode="External"/><Relationship Id="rId640" Type="http://schemas.openxmlformats.org/officeDocument/2006/relationships/hyperlink" Target="https://www.instagram.com/iexynn/" TargetMode="External"/><Relationship Id="rId1475" Type="http://schemas.openxmlformats.org/officeDocument/2006/relationships/hyperlink" Target="https://www.youtube.com/@MGLRADIOFM883" TargetMode="External"/><Relationship Id="rId1476" Type="http://schemas.openxmlformats.org/officeDocument/2006/relationships/hyperlink" Target="https://www.youtube.com/@ZuvuuTavuu/featured" TargetMode="External"/><Relationship Id="rId1466" Type="http://schemas.openxmlformats.org/officeDocument/2006/relationships/hyperlink" Target="https://www.facebook.com/share/1BrMu1YtmW/?mibextid=LQQJ4d" TargetMode="External"/><Relationship Id="rId1467" Type="http://schemas.openxmlformats.org/officeDocument/2006/relationships/hyperlink" Target="https://www.facebook.com/profile.php?id=100008607429037" TargetMode="External"/><Relationship Id="rId1468" Type="http://schemas.openxmlformats.org/officeDocument/2006/relationships/hyperlink" Target="https://www.youtube.com/@Ddaavkaa" TargetMode="External"/><Relationship Id="rId1469" Type="http://schemas.openxmlformats.org/officeDocument/2006/relationships/hyperlink" Target="https://www.youtube.com/@BidniiNuutsPodcast" TargetMode="External"/><Relationship Id="rId635" Type="http://schemas.openxmlformats.org/officeDocument/2006/relationships/hyperlink" Target="https://www.instagram.com/enkhtuya_indra?igsh=MTBrYmRzaTFuZnl1Yw==" TargetMode="External"/><Relationship Id="rId634" Type="http://schemas.openxmlformats.org/officeDocument/2006/relationships/hyperlink" Target="https://www.instagram.com/_shurr_/" TargetMode="External"/><Relationship Id="rId633" Type="http://schemas.openxmlformats.org/officeDocument/2006/relationships/hyperlink" Target="http://jargalaaann_gangal/" TargetMode="External"/><Relationship Id="rId632" Type="http://schemas.openxmlformats.org/officeDocument/2006/relationships/hyperlink" Target="https://www.instagram.com/xngrzulla/" TargetMode="External"/><Relationship Id="rId639" Type="http://schemas.openxmlformats.org/officeDocument/2006/relationships/hyperlink" Target="https://www.instagram.com/handaa_ganbaatar/" TargetMode="External"/><Relationship Id="rId638" Type="http://schemas.openxmlformats.org/officeDocument/2006/relationships/hyperlink" Target="https://www.instagram.com/mo_muana/" TargetMode="External"/><Relationship Id="rId637" Type="http://schemas.openxmlformats.org/officeDocument/2006/relationships/hyperlink" Target="https://www.instagram.com/taakii_taakii/" TargetMode="External"/><Relationship Id="rId636" Type="http://schemas.openxmlformats.org/officeDocument/2006/relationships/hyperlink" Target="https://www.instagram.com/ganbolor.angel/" TargetMode="External"/><Relationship Id="rId1460" Type="http://schemas.openxmlformats.org/officeDocument/2006/relationships/hyperlink" Target="https://www.facebook.com/share/NvW7tif67pGB6S87/?mibextid=LQQJ4d" TargetMode="External"/><Relationship Id="rId1461" Type="http://schemas.openxmlformats.org/officeDocument/2006/relationships/hyperlink" Target="https://www.facebook.com/share/Uc2VwJQvmMrVVGgu/?mibextid=LQQJ4d" TargetMode="External"/><Relationship Id="rId631" Type="http://schemas.openxmlformats.org/officeDocument/2006/relationships/hyperlink" Target="https://www.instagram.com/oyuntulkhuurg/" TargetMode="External"/><Relationship Id="rId1462" Type="http://schemas.openxmlformats.org/officeDocument/2006/relationships/hyperlink" Target="https://www.facebook.com/tomujinmongolia" TargetMode="External"/><Relationship Id="rId630" Type="http://schemas.openxmlformats.org/officeDocument/2006/relationships/hyperlink" Target="https://www.instagram.com/littlemom_zul/" TargetMode="External"/><Relationship Id="rId1463" Type="http://schemas.openxmlformats.org/officeDocument/2006/relationships/hyperlink" Target="https://www.instagram.com/enerelize/" TargetMode="External"/><Relationship Id="rId1464" Type="http://schemas.openxmlformats.org/officeDocument/2006/relationships/hyperlink" Target="https://www.instagram.com/daniel.eunoia/" TargetMode="External"/><Relationship Id="rId1465" Type="http://schemas.openxmlformats.org/officeDocument/2006/relationships/hyperlink" Target="https://www.instagram.com/khulan_actress/" TargetMode="External"/><Relationship Id="rId1411" Type="http://schemas.openxmlformats.org/officeDocument/2006/relationships/hyperlink" Target="https://youtube.com/@uchralchannel5774?si=mYBWZjGtvCFNFyUV" TargetMode="External"/><Relationship Id="rId1412" Type="http://schemas.openxmlformats.org/officeDocument/2006/relationships/hyperlink" Target="https://www.youtube.com/@uchralchannel5774" TargetMode="External"/><Relationship Id="rId1413" Type="http://schemas.openxmlformats.org/officeDocument/2006/relationships/hyperlink" Target="https://www.youtube.com/@JustOrgil/featured" TargetMode="External"/><Relationship Id="rId1414" Type="http://schemas.openxmlformats.org/officeDocument/2006/relationships/hyperlink" Target="https://www.youtube.com/@cocobatbuyan5924" TargetMode="External"/><Relationship Id="rId1415" Type="http://schemas.openxmlformats.org/officeDocument/2006/relationships/hyperlink" Target="https://www.instagram.com/buriiiii?igsh=aGNjbTF3M3M1cm83" TargetMode="External"/><Relationship Id="rId1416" Type="http://schemas.openxmlformats.org/officeDocument/2006/relationships/hyperlink" Target="https://www.facebook.com/cchig.mn" TargetMode="External"/><Relationship Id="rId1417" Type="http://schemas.openxmlformats.org/officeDocument/2006/relationships/hyperlink" Target="https://www.facebook.com/share/1WEE7D9d8a/?mibextid=LQQJ4d" TargetMode="External"/><Relationship Id="rId1418" Type="http://schemas.openxmlformats.org/officeDocument/2006/relationships/hyperlink" Target="https://www.facebook.com/profile.php?id=100069365530437" TargetMode="External"/><Relationship Id="rId1419" Type="http://schemas.openxmlformats.org/officeDocument/2006/relationships/hyperlink" Target="https://youtube.com/@ericapodcast?si=14nUUcHCZWrZr-SG" TargetMode="External"/><Relationship Id="rId1410" Type="http://schemas.openxmlformats.org/officeDocument/2006/relationships/hyperlink" Target="https://www.youtube.com/@MuujgaiMoodPodcast" TargetMode="External"/><Relationship Id="rId1400" Type="http://schemas.openxmlformats.org/officeDocument/2006/relationships/hyperlink" Target="https://youtube.com/@monberry?si=EWpVn71vs5vLe30N" TargetMode="External"/><Relationship Id="rId1401" Type="http://schemas.openxmlformats.org/officeDocument/2006/relationships/hyperlink" Target="https://www.instagram.com/_grlt_/" TargetMode="External"/><Relationship Id="rId1402" Type="http://schemas.openxmlformats.org/officeDocument/2006/relationships/hyperlink" Target="https://www.facebook.com/babarmontarap" TargetMode="External"/><Relationship Id="rId1403" Type="http://schemas.openxmlformats.org/officeDocument/2006/relationships/hyperlink" Target="https://www.facebook.com/StreamStores" TargetMode="External"/><Relationship Id="rId1404" Type="http://schemas.openxmlformats.org/officeDocument/2006/relationships/hyperlink" Target="https://www.youtube.com/@shvlamarts" TargetMode="External"/><Relationship Id="rId1405" Type="http://schemas.openxmlformats.org/officeDocument/2006/relationships/hyperlink" Target="https://www.facebook.com/profile.php?id=100057151942435" TargetMode="External"/><Relationship Id="rId1406" Type="http://schemas.openxmlformats.org/officeDocument/2006/relationships/hyperlink" Target="https://www.instagram.com/bayra_showman/" TargetMode="External"/><Relationship Id="rId1407" Type="http://schemas.openxmlformats.org/officeDocument/2006/relationships/hyperlink" Target="https://www.facebook.com/share/18EosiPjCN/?mibextid=LQQJ4d" TargetMode="External"/><Relationship Id="rId1408" Type="http://schemas.openxmlformats.org/officeDocument/2006/relationships/hyperlink" Target="https://www.facebook.com/share/17vkzfG4uf/?mibextid=LQQJ4d" TargetMode="External"/><Relationship Id="rId1409" Type="http://schemas.openxmlformats.org/officeDocument/2006/relationships/hyperlink" Target="https://www.youtube.com/@Mbookmn" TargetMode="External"/><Relationship Id="rId1433" Type="http://schemas.openxmlformats.org/officeDocument/2006/relationships/hyperlink" Target="https://www.facebook.com/profile.php?id=100024071181004" TargetMode="External"/><Relationship Id="rId1434" Type="http://schemas.openxmlformats.org/officeDocument/2006/relationships/hyperlink" Target="https://www.facebook.com/share/14bihr7jWL/?mibextid=LQQJ4d" TargetMode="External"/><Relationship Id="rId1435" Type="http://schemas.openxmlformats.org/officeDocument/2006/relationships/hyperlink" Target="https://www.youtube.com/@Nomintoihamt/videos" TargetMode="External"/><Relationship Id="rId1436" Type="http://schemas.openxmlformats.org/officeDocument/2006/relationships/hyperlink" Target="https://www.youtube.com/@soniuchmedia" TargetMode="External"/><Relationship Id="rId1437" Type="http://schemas.openxmlformats.org/officeDocument/2006/relationships/hyperlink" Target="https://www.facebook.com/OfficialOhiimaa?" TargetMode="External"/><Relationship Id="rId1438" Type="http://schemas.openxmlformats.org/officeDocument/2006/relationships/hyperlink" Target="https://www.facebook.com/share/AMGtCjVmSezVm1HW/?mibextid=LQQJ4d" TargetMode="External"/><Relationship Id="rId1439" Type="http://schemas.openxmlformats.org/officeDocument/2006/relationships/hyperlink" Target="https://www.instagram.com/nmko_911/" TargetMode="External"/><Relationship Id="rId609" Type="http://schemas.openxmlformats.org/officeDocument/2006/relationships/hyperlink" Target="https://www.tiktok.com/@achiimaaa" TargetMode="External"/><Relationship Id="rId608" Type="http://schemas.openxmlformats.org/officeDocument/2006/relationships/hyperlink" Target="https://www.tiktok.com/@zuulunsii_" TargetMode="External"/><Relationship Id="rId607" Type="http://schemas.openxmlformats.org/officeDocument/2006/relationships/hyperlink" Target="https://www.instagram.com/gangamaaaaa/" TargetMode="External"/><Relationship Id="rId602" Type="http://schemas.openxmlformats.org/officeDocument/2006/relationships/hyperlink" Target="https://www.instagram.com/lnmngoo/reels/" TargetMode="External"/><Relationship Id="rId601" Type="http://schemas.openxmlformats.org/officeDocument/2006/relationships/hyperlink" Target="https://www.instagram.com/huka.daada/" TargetMode="External"/><Relationship Id="rId600" Type="http://schemas.openxmlformats.org/officeDocument/2006/relationships/hyperlink" Target="https://www.instagram.com/duyahann/" TargetMode="External"/><Relationship Id="rId606" Type="http://schemas.openxmlformats.org/officeDocument/2006/relationships/hyperlink" Target="https://www.instagram.com/hulancka/" TargetMode="External"/><Relationship Id="rId605" Type="http://schemas.openxmlformats.org/officeDocument/2006/relationships/hyperlink" Target="https://www.instagram.com/anunhann/" TargetMode="External"/><Relationship Id="rId604" Type="http://schemas.openxmlformats.org/officeDocument/2006/relationships/hyperlink" Target="https://www.instagram.com/hhrln/" TargetMode="External"/><Relationship Id="rId603" Type="http://schemas.openxmlformats.org/officeDocument/2006/relationships/hyperlink" Target="https://www.instagram.com/sainaa_batbileg/" TargetMode="External"/><Relationship Id="rId1430" Type="http://schemas.openxmlformats.org/officeDocument/2006/relationships/hyperlink" Target="https://www.instagram.com/hlnxx__?igsh=OGh1bnJ0eTl1OWFh" TargetMode="External"/><Relationship Id="rId1431" Type="http://schemas.openxmlformats.org/officeDocument/2006/relationships/hyperlink" Target="https://www.facebook.com/ArtistNeneOfficial" TargetMode="External"/><Relationship Id="rId1432" Type="http://schemas.openxmlformats.org/officeDocument/2006/relationships/hyperlink" Target="https://www.youtube.com/@imRyuKun" TargetMode="External"/><Relationship Id="rId1422" Type="http://schemas.openxmlformats.org/officeDocument/2006/relationships/hyperlink" Target="https://www.facebook.com/share/yGJdjTLK7QVYuogX/?mibextid=LQQJ4d" TargetMode="External"/><Relationship Id="rId1423" Type="http://schemas.openxmlformats.org/officeDocument/2006/relationships/hyperlink" Target="https://www.facebook.com/iVoice.mn" TargetMode="External"/><Relationship Id="rId1424" Type="http://schemas.openxmlformats.org/officeDocument/2006/relationships/hyperlink" Target="https://www.youtube.com/@RobotZaluu" TargetMode="External"/><Relationship Id="rId1425" Type="http://schemas.openxmlformats.org/officeDocument/2006/relationships/hyperlink" Target="https://www.facebook.com/andochir.byambaa" TargetMode="External"/><Relationship Id="rId1426" Type="http://schemas.openxmlformats.org/officeDocument/2006/relationships/hyperlink" Target="https://www.facebook.com/share/18UeSNv5ub/?mibextid=LQQJ4d" TargetMode="External"/><Relationship Id="rId1427" Type="http://schemas.openxmlformats.org/officeDocument/2006/relationships/hyperlink" Target="https://www.facebook.com/share/1B63oAC8Jj/?mibextid=LQQJ4d" TargetMode="External"/><Relationship Id="rId1428" Type="http://schemas.openxmlformats.org/officeDocument/2006/relationships/hyperlink" Target="https://www.facebook.com/share/14rKP1j6AB/?mibextid=LQQJ4d" TargetMode="External"/><Relationship Id="rId1429" Type="http://schemas.openxmlformats.org/officeDocument/2006/relationships/hyperlink" Target="https://www.instagram.com/bbiligsaikhan/" TargetMode="External"/><Relationship Id="rId1420" Type="http://schemas.openxmlformats.org/officeDocument/2006/relationships/hyperlink" Target="https://www.youtube.com/@Yolomn" TargetMode="External"/><Relationship Id="rId1421" Type="http://schemas.openxmlformats.org/officeDocument/2006/relationships/hyperlink" Target="https://www.instagram.com/namuuenhtuwshin/" TargetMode="External"/><Relationship Id="rId1059" Type="http://schemas.openxmlformats.org/officeDocument/2006/relationships/hyperlink" Target="https://www.instagram.com/mongolianmike?igsh=MzBmdmRhaG0yaXBl" TargetMode="External"/><Relationship Id="rId228" Type="http://schemas.openxmlformats.org/officeDocument/2006/relationships/hyperlink" Target="https://www.instagram.com/enkhluunchik/" TargetMode="External"/><Relationship Id="rId227" Type="http://schemas.openxmlformats.org/officeDocument/2006/relationships/hyperlink" Target="https://www.tiktok.com/@ctsstreams" TargetMode="External"/><Relationship Id="rId226" Type="http://schemas.openxmlformats.org/officeDocument/2006/relationships/hyperlink" Target="https://www.tiktok.com/@xy1an__?lang=en" TargetMode="External"/><Relationship Id="rId225" Type="http://schemas.openxmlformats.org/officeDocument/2006/relationships/hyperlink" Target="https://www.tiktok.com/@ganaa__b" TargetMode="External"/><Relationship Id="rId229" Type="http://schemas.openxmlformats.org/officeDocument/2006/relationships/hyperlink" Target="https://www.tiktok.com/@tengicc?lang=en" TargetMode="External"/><Relationship Id="rId1050" Type="http://schemas.openxmlformats.org/officeDocument/2006/relationships/hyperlink" Target="https://www.facebook.com/Seryojaofficial" TargetMode="External"/><Relationship Id="rId220" Type="http://schemas.openxmlformats.org/officeDocument/2006/relationships/hyperlink" Target="https://www.tiktok.com/@together_overlay_?lang=en" TargetMode="External"/><Relationship Id="rId1051" Type="http://schemas.openxmlformats.org/officeDocument/2006/relationships/hyperlink" Target="https://www.instagram.com/burteujina/" TargetMode="External"/><Relationship Id="rId1052" Type="http://schemas.openxmlformats.org/officeDocument/2006/relationships/hyperlink" Target="https://www.facebook.com/Jinixni" TargetMode="External"/><Relationship Id="rId1053" Type="http://schemas.openxmlformats.org/officeDocument/2006/relationships/hyperlink" Target="https://www.youtube.com/channel/UCty8o3k3Ff_AJm9VPDjgjzg" TargetMode="External"/><Relationship Id="rId1054" Type="http://schemas.openxmlformats.org/officeDocument/2006/relationships/hyperlink" Target="https://youtube.com/@suwdaasherwood?si=K33mh7Nyu0h6uE5d" TargetMode="External"/><Relationship Id="rId224" Type="http://schemas.openxmlformats.org/officeDocument/2006/relationships/hyperlink" Target="https://www.instagram.com/djgezeg/" TargetMode="External"/><Relationship Id="rId1055" Type="http://schemas.openxmlformats.org/officeDocument/2006/relationships/hyperlink" Target="https://www.facebook.com/ebyzyofficial" TargetMode="External"/><Relationship Id="rId223" Type="http://schemas.openxmlformats.org/officeDocument/2006/relationships/hyperlink" Target="https://www.instagram.com/gantulga0412?igsh=Zjd3Z2p5a3c4NnUw" TargetMode="External"/><Relationship Id="rId1056" Type="http://schemas.openxmlformats.org/officeDocument/2006/relationships/hyperlink" Target="https://www.instagram.com/bkghji?igsh=eXR1dTZmNHV0NHlk" TargetMode="External"/><Relationship Id="rId222" Type="http://schemas.openxmlformats.org/officeDocument/2006/relationships/hyperlink" Target="https://www.instagram.com/bigukage/" TargetMode="External"/><Relationship Id="rId1057" Type="http://schemas.openxmlformats.org/officeDocument/2006/relationships/hyperlink" Target="https://www.youtube.com/channel/UCG-VteHQUS-WoZSS4uJbcNQ" TargetMode="External"/><Relationship Id="rId221" Type="http://schemas.openxmlformats.org/officeDocument/2006/relationships/hyperlink" Target="https://www.instagram.com/hotolsar?igsh=Nmt1ZmZtYnJ0MzQ1" TargetMode="External"/><Relationship Id="rId1058" Type="http://schemas.openxmlformats.org/officeDocument/2006/relationships/hyperlink" Target="https://www.instagram.com/barsaa_batbold?igsh=bHBhZmV4dWpyMndn" TargetMode="External"/><Relationship Id="rId1048" Type="http://schemas.openxmlformats.org/officeDocument/2006/relationships/hyperlink" Target="https://www.facebook.com/bayarmaa.huselbaatar" TargetMode="External"/><Relationship Id="rId1049" Type="http://schemas.openxmlformats.org/officeDocument/2006/relationships/hyperlink" Target="https://www.instagram.com/munkhsoyol.actress/" TargetMode="External"/><Relationship Id="rId217" Type="http://schemas.openxmlformats.org/officeDocument/2006/relationships/hyperlink" Target="https://www.instagram.com/xuurtsag/" TargetMode="External"/><Relationship Id="rId216" Type="http://schemas.openxmlformats.org/officeDocument/2006/relationships/hyperlink" Target="https://www.instagram.com/dashbaljid_dashka/" TargetMode="External"/><Relationship Id="rId215" Type="http://schemas.openxmlformats.org/officeDocument/2006/relationships/hyperlink" Target="https://www.instagram.com/sukh_bt/" TargetMode="External"/><Relationship Id="rId699" Type="http://schemas.openxmlformats.org/officeDocument/2006/relationships/hyperlink" Target="https://www.instagram.com/azaashd?igsh=MW0yZ2psejNwZDNxYQ==" TargetMode="External"/><Relationship Id="rId214" Type="http://schemas.openxmlformats.org/officeDocument/2006/relationships/hyperlink" Target="https://www.tiktok.com/@amienee" TargetMode="External"/><Relationship Id="rId698" Type="http://schemas.openxmlformats.org/officeDocument/2006/relationships/hyperlink" Target="https://www.instagram.com/khuslen_luna/" TargetMode="External"/><Relationship Id="rId219" Type="http://schemas.openxmlformats.org/officeDocument/2006/relationships/hyperlink" Target="https://www.instagram.com/khaliunaa_singer/" TargetMode="External"/><Relationship Id="rId218" Type="http://schemas.openxmlformats.org/officeDocument/2006/relationships/hyperlink" Target="https://www.tiktok.com/@uynga280" TargetMode="External"/><Relationship Id="rId693" Type="http://schemas.openxmlformats.org/officeDocument/2006/relationships/hyperlink" Target="https://www.instagram.com/jieun_sunn/" TargetMode="External"/><Relationship Id="rId1040" Type="http://schemas.openxmlformats.org/officeDocument/2006/relationships/hyperlink" Target="https://www.youtube.com/channel/UCjN1Z5jS8eX-Qag3g1Yp0Hg" TargetMode="External"/><Relationship Id="rId692" Type="http://schemas.openxmlformats.org/officeDocument/2006/relationships/hyperlink" Target="https://www.instagram.com/haliukiii/" TargetMode="External"/><Relationship Id="rId1041" Type="http://schemas.openxmlformats.org/officeDocument/2006/relationships/hyperlink" Target="https://www.instagram.com/bayraabaina/" TargetMode="External"/><Relationship Id="rId691" Type="http://schemas.openxmlformats.org/officeDocument/2006/relationships/hyperlink" Target="https://www.instagram.com/tanaa_daichin_7/" TargetMode="External"/><Relationship Id="rId1042" Type="http://schemas.openxmlformats.org/officeDocument/2006/relationships/hyperlink" Target="https://www.instagram.com/canistsenguun/" TargetMode="External"/><Relationship Id="rId690" Type="http://schemas.openxmlformats.org/officeDocument/2006/relationships/hyperlink" Target="https://www.instagram.com/babigedeeg/" TargetMode="External"/><Relationship Id="rId1043" Type="http://schemas.openxmlformats.org/officeDocument/2006/relationships/hyperlink" Target="https://www.instagram.com/am_ccc/" TargetMode="External"/><Relationship Id="rId213" Type="http://schemas.openxmlformats.org/officeDocument/2006/relationships/hyperlink" Target="https://www.tiktok.com/@mftvmongolia" TargetMode="External"/><Relationship Id="rId697" Type="http://schemas.openxmlformats.org/officeDocument/2006/relationships/hyperlink" Target="https://www.instagram.com/youryuriko/" TargetMode="External"/><Relationship Id="rId1044" Type="http://schemas.openxmlformats.org/officeDocument/2006/relationships/hyperlink" Target="https://www.facebook.com/sukheenomiko" TargetMode="External"/><Relationship Id="rId212" Type="http://schemas.openxmlformats.org/officeDocument/2006/relationships/hyperlink" Target="https://www.instagram.com/byambaahu?igsh=MW1sYWlzZDFoanUweA==" TargetMode="External"/><Relationship Id="rId696" Type="http://schemas.openxmlformats.org/officeDocument/2006/relationships/hyperlink" Target="https://www.instagram.com/zukkk_zulaa/" TargetMode="External"/><Relationship Id="rId1045" Type="http://schemas.openxmlformats.org/officeDocument/2006/relationships/hyperlink" Target="https://www.facebook.com/share/1A2QfKhH6h/?mibextid=LQQJ4d" TargetMode="External"/><Relationship Id="rId211" Type="http://schemas.openxmlformats.org/officeDocument/2006/relationships/hyperlink" Target="https://www.instagram.com/tsatsral_anjila/" TargetMode="External"/><Relationship Id="rId695" Type="http://schemas.openxmlformats.org/officeDocument/2006/relationships/hyperlink" Target="https://www.instagram.com/altangunii/" TargetMode="External"/><Relationship Id="rId1046" Type="http://schemas.openxmlformats.org/officeDocument/2006/relationships/hyperlink" Target="https://www.youtube.com/@gejyuve" TargetMode="External"/><Relationship Id="rId210" Type="http://schemas.openxmlformats.org/officeDocument/2006/relationships/hyperlink" Target="https://www.instagram.com/szsha_v/" TargetMode="External"/><Relationship Id="rId694" Type="http://schemas.openxmlformats.org/officeDocument/2006/relationships/hyperlink" Target="https://www.instagram.com/uyangaesui/" TargetMode="External"/><Relationship Id="rId1047" Type="http://schemas.openxmlformats.org/officeDocument/2006/relationships/hyperlink" Target="https://www.instagram.com/themunkhjin?igsh=MThzOXN4MG9pdGxtNg==" TargetMode="External"/><Relationship Id="rId249" Type="http://schemas.openxmlformats.org/officeDocument/2006/relationships/hyperlink" Target="https://www.tiktok.com/@pinkkvixen" TargetMode="External"/><Relationship Id="rId248" Type="http://schemas.openxmlformats.org/officeDocument/2006/relationships/hyperlink" Target="http://jineescorner/" TargetMode="External"/><Relationship Id="rId247" Type="http://schemas.openxmlformats.org/officeDocument/2006/relationships/hyperlink" Target="https://www.instagram.com/iddeg_uudag/" TargetMode="External"/><Relationship Id="rId1070" Type="http://schemas.openxmlformats.org/officeDocument/2006/relationships/hyperlink" Target="https://www.instagram.com/otgo_629?igsh=NjdiMzVxd2d0dGQ3" TargetMode="External"/><Relationship Id="rId1071" Type="http://schemas.openxmlformats.org/officeDocument/2006/relationships/hyperlink" Target="https://www.facebook.com/share/a8RrvBBmL9V1S3Kx/?mibextid=LQQJ4d" TargetMode="External"/><Relationship Id="rId1072" Type="http://schemas.openxmlformats.org/officeDocument/2006/relationships/hyperlink" Target="https://www.instagram.com/cherimoka/" TargetMode="External"/><Relationship Id="rId242" Type="http://schemas.openxmlformats.org/officeDocument/2006/relationships/hyperlink" Target="https://www.instagram.com/foodiedramaaa/" TargetMode="External"/><Relationship Id="rId1073" Type="http://schemas.openxmlformats.org/officeDocument/2006/relationships/hyperlink" Target="https://www.youtube.com/@ihtesrelt/videos" TargetMode="External"/><Relationship Id="rId241" Type="http://schemas.openxmlformats.org/officeDocument/2006/relationships/hyperlink" Target="https://www.instagram.com/saruultgs?igsh=MXh4Y2pqbHQxNmJjNg==" TargetMode="External"/><Relationship Id="rId1074" Type="http://schemas.openxmlformats.org/officeDocument/2006/relationships/hyperlink" Target="https://www.instagram.com/nouuminsta?igsh=bXdxZDB4Yzh1bDhw" TargetMode="External"/><Relationship Id="rId240" Type="http://schemas.openxmlformats.org/officeDocument/2006/relationships/hyperlink" Target="https://www.instagram.com/chuka0310/" TargetMode="External"/><Relationship Id="rId1075" Type="http://schemas.openxmlformats.org/officeDocument/2006/relationships/hyperlink" Target="https://www.youtube.com/@Amar-15-Pie" TargetMode="External"/><Relationship Id="rId1076" Type="http://schemas.openxmlformats.org/officeDocument/2006/relationships/hyperlink" Target="https://www.youtube.com/@Manduulero" TargetMode="External"/><Relationship Id="rId246" Type="http://schemas.openxmlformats.org/officeDocument/2006/relationships/hyperlink" Target="https://www.instagram.com/nar_taiii?igsh=NXp6YWdqanV1dnlp" TargetMode="External"/><Relationship Id="rId1077" Type="http://schemas.openxmlformats.org/officeDocument/2006/relationships/hyperlink" Target="https://www.instagram.com/misslgold/" TargetMode="External"/><Relationship Id="rId245" Type="http://schemas.openxmlformats.org/officeDocument/2006/relationships/hyperlink" Target="https://www.instagram.com/oddiinskincare/" TargetMode="External"/><Relationship Id="rId1078" Type="http://schemas.openxmlformats.org/officeDocument/2006/relationships/hyperlink" Target="https://www.instagram.com/klymi.na?igsh=NGR1dmxqYXI0anNr" TargetMode="External"/><Relationship Id="rId244" Type="http://schemas.openxmlformats.org/officeDocument/2006/relationships/hyperlink" Target="https://www.instagram.com/saruultgs?igsh=MXh4Y2pqbHQxNmJjNg==" TargetMode="External"/><Relationship Id="rId1079" Type="http://schemas.openxmlformats.org/officeDocument/2006/relationships/hyperlink" Target="https://www.youtube.com/@UkaSinger" TargetMode="External"/><Relationship Id="rId243" Type="http://schemas.openxmlformats.org/officeDocument/2006/relationships/hyperlink" Target="https://www.instagram.com/naransinger?igsh=MWJxbDRkMWNqam8ybQ==" TargetMode="External"/><Relationship Id="rId239" Type="http://schemas.openxmlformats.org/officeDocument/2006/relationships/hyperlink" Target="https://www.instagram.com/enkhbold_indigo/" TargetMode="External"/><Relationship Id="rId238" Type="http://schemas.openxmlformats.org/officeDocument/2006/relationships/hyperlink" Target="https://www.instagram.com/ankhnyam_ragchaa/" TargetMode="External"/><Relationship Id="rId237" Type="http://schemas.openxmlformats.org/officeDocument/2006/relationships/hyperlink" Target="https://www.instagram.com/tsatsralbyamba/" TargetMode="External"/><Relationship Id="rId236" Type="http://schemas.openxmlformats.org/officeDocument/2006/relationships/hyperlink" Target="https://www.instagram.com/nomin_622?igsh=MWxkMXRxYjV1bHl4bA==" TargetMode="External"/><Relationship Id="rId1060" Type="http://schemas.openxmlformats.org/officeDocument/2006/relationships/hyperlink" Target="https://www.facebook.com/Khishigdalai.Ama" TargetMode="External"/><Relationship Id="rId1061" Type="http://schemas.openxmlformats.org/officeDocument/2006/relationships/hyperlink" Target="https://youtube.com/@ankhaabebe?si=xCGizqA7KvBavB50" TargetMode="External"/><Relationship Id="rId231" Type="http://schemas.openxmlformats.org/officeDocument/2006/relationships/hyperlink" Target="https://www.instagram.com/uuduustagram/" TargetMode="External"/><Relationship Id="rId1062" Type="http://schemas.openxmlformats.org/officeDocument/2006/relationships/hyperlink" Target="https://www.youtube.com/channel/UCM6e9Z-0tW7UqnN_64jQ_gA" TargetMode="External"/><Relationship Id="rId230" Type="http://schemas.openxmlformats.org/officeDocument/2006/relationships/hyperlink" Target="https://www.instagram.com/dashalulu/" TargetMode="External"/><Relationship Id="rId1063" Type="http://schemas.openxmlformats.org/officeDocument/2006/relationships/hyperlink" Target="https://www.instagram.com/bayrcheee/" TargetMode="External"/><Relationship Id="rId1064" Type="http://schemas.openxmlformats.org/officeDocument/2006/relationships/hyperlink" Target="https://www.instagram.com/namuxan/" TargetMode="External"/><Relationship Id="rId1065" Type="http://schemas.openxmlformats.org/officeDocument/2006/relationships/hyperlink" Target="https://www.facebook.com/share/19Y8WaerA7/?mibextid=LQQJ4d" TargetMode="External"/><Relationship Id="rId235" Type="http://schemas.openxmlformats.org/officeDocument/2006/relationships/hyperlink" Target="https://www.instagram.com/ninjinthengineer?igsh=MWJkMXNtOWJyZDZtcg==" TargetMode="External"/><Relationship Id="rId1066" Type="http://schemas.openxmlformats.org/officeDocument/2006/relationships/hyperlink" Target="https://www.facebook.com/soninmn.agency" TargetMode="External"/><Relationship Id="rId234" Type="http://schemas.openxmlformats.org/officeDocument/2006/relationships/hyperlink" Target="https://www.instagram.com/ongots?igsh=MXBhbHVqYWxieXptag==" TargetMode="External"/><Relationship Id="rId1067" Type="http://schemas.openxmlformats.org/officeDocument/2006/relationships/hyperlink" Target="https://www.facebook.com/choirongoo" TargetMode="External"/><Relationship Id="rId233" Type="http://schemas.openxmlformats.org/officeDocument/2006/relationships/hyperlink" Target="https://www.tiktok.com/@undrrly" TargetMode="External"/><Relationship Id="rId1068" Type="http://schemas.openxmlformats.org/officeDocument/2006/relationships/hyperlink" Target="https://www.instagram.com/camierdn?igsh=MXRhaXNjN3g0enhzOQ==" TargetMode="External"/><Relationship Id="rId232" Type="http://schemas.openxmlformats.org/officeDocument/2006/relationships/hyperlink" Target="https://www.instagram.com/molganaa?igsh=Nm10cnB4bDZrZ2Y1" TargetMode="External"/><Relationship Id="rId1069" Type="http://schemas.openxmlformats.org/officeDocument/2006/relationships/hyperlink" Target="https://www.facebook.com/mbookmn" TargetMode="External"/><Relationship Id="rId1015" Type="http://schemas.openxmlformats.org/officeDocument/2006/relationships/hyperlink" Target="https://www.facebook.com/lodoisambuuch" TargetMode="External"/><Relationship Id="rId1499" Type="http://schemas.openxmlformats.org/officeDocument/2006/relationships/hyperlink" Target="https://www.facebook.com/ShaldanShampanzee?" TargetMode="External"/><Relationship Id="rId1016" Type="http://schemas.openxmlformats.org/officeDocument/2006/relationships/hyperlink" Target="https://www.instagram.com/namuun.official/" TargetMode="External"/><Relationship Id="rId1017" Type="http://schemas.openxmlformats.org/officeDocument/2006/relationships/hyperlink" Target="https://www.facebook.com/share/oCKf7DBjbWjQVLr9/?mibextid=LQQJ4d" TargetMode="External"/><Relationship Id="rId1018" Type="http://schemas.openxmlformats.org/officeDocument/2006/relationships/hyperlink" Target="https://youtube.com/@gamerzaakaa?si=ZhTWrioPKYyg0Ru_" TargetMode="External"/><Relationship Id="rId1019" Type="http://schemas.openxmlformats.org/officeDocument/2006/relationships/hyperlink" Target="https://www.instagram.com/ganzayagn/" TargetMode="External"/><Relationship Id="rId668" Type="http://schemas.openxmlformats.org/officeDocument/2006/relationships/hyperlink" Target="https://www.instagram.com/kononnnnnn/" TargetMode="External"/><Relationship Id="rId667" Type="http://schemas.openxmlformats.org/officeDocument/2006/relationships/hyperlink" Target="https://www.instagram.com/ifbbpro_kherlen/" TargetMode="External"/><Relationship Id="rId666" Type="http://schemas.openxmlformats.org/officeDocument/2006/relationships/hyperlink" Target="https://www.instagram.com/ikhee_ib/" TargetMode="External"/><Relationship Id="rId665" Type="http://schemas.openxmlformats.org/officeDocument/2006/relationships/hyperlink" Target="https://www.instagram.com/nomiko_0923/" TargetMode="External"/><Relationship Id="rId669" Type="http://schemas.openxmlformats.org/officeDocument/2006/relationships/hyperlink" Target="https://www.instagram.com/ella_poison/" TargetMode="External"/><Relationship Id="rId1490" Type="http://schemas.openxmlformats.org/officeDocument/2006/relationships/hyperlink" Target="https://www.facebook.com/share/19Y1h2dMQK/?mibextid=LQQJ4d" TargetMode="External"/><Relationship Id="rId660" Type="http://schemas.openxmlformats.org/officeDocument/2006/relationships/hyperlink" Target="https://www.instagram.com/bena0702/" TargetMode="External"/><Relationship Id="rId1491" Type="http://schemas.openxmlformats.org/officeDocument/2006/relationships/hyperlink" Target="https://www.facebook.com/profile.php?id=100005292043654" TargetMode="External"/><Relationship Id="rId1492" Type="http://schemas.openxmlformats.org/officeDocument/2006/relationships/hyperlink" Target="https://www.youtube.com/@ddddola" TargetMode="External"/><Relationship Id="rId1493" Type="http://schemas.openxmlformats.org/officeDocument/2006/relationships/hyperlink" Target="https://www.instagram.com/engvvnbaatar?igsh=eHMxdXU5cmh3MWpx" TargetMode="External"/><Relationship Id="rId1010" Type="http://schemas.openxmlformats.org/officeDocument/2006/relationships/hyperlink" Target="https://www.instagram.com/tsetsgeebyambaa?igsh=MWFmMjZ6d2c2djI3Mw==" TargetMode="External"/><Relationship Id="rId1494" Type="http://schemas.openxmlformats.org/officeDocument/2006/relationships/hyperlink" Target="https://www.instagram.com/amara_nergui/" TargetMode="External"/><Relationship Id="rId664" Type="http://schemas.openxmlformats.org/officeDocument/2006/relationships/hyperlink" Target="https://www.instagram.com/ukanaaaaaa/" TargetMode="External"/><Relationship Id="rId1011" Type="http://schemas.openxmlformats.org/officeDocument/2006/relationships/hyperlink" Target="https://www.instagram.com/tsetsgeebyambaa?igsh=MWs1ZDA0NnNlcjhvcA==" TargetMode="External"/><Relationship Id="rId1495" Type="http://schemas.openxmlformats.org/officeDocument/2006/relationships/hyperlink" Target="https://youtube.com/@metaabysss?si=_i5xfB6K3aXWomYr" TargetMode="External"/><Relationship Id="rId663" Type="http://schemas.openxmlformats.org/officeDocument/2006/relationships/hyperlink" Target="https://www.instagram.com/lkhagvadorj.b/" TargetMode="External"/><Relationship Id="rId1012" Type="http://schemas.openxmlformats.org/officeDocument/2006/relationships/hyperlink" Target="https://www.instagram.com/eenee1007?igsh=MWN2dmNpNnBoZWh1dg==" TargetMode="External"/><Relationship Id="rId1496" Type="http://schemas.openxmlformats.org/officeDocument/2006/relationships/hyperlink" Target="https://www.youtube.com/@clapcomedyclub" TargetMode="External"/><Relationship Id="rId662" Type="http://schemas.openxmlformats.org/officeDocument/2006/relationships/hyperlink" Target="https://www.instagram.com/hzuleee/" TargetMode="External"/><Relationship Id="rId1013" Type="http://schemas.openxmlformats.org/officeDocument/2006/relationships/hyperlink" Target="https://www.facebook.com/share/15RVyfaQiy/?mibextid=LQQJ4d" TargetMode="External"/><Relationship Id="rId1497" Type="http://schemas.openxmlformats.org/officeDocument/2006/relationships/hyperlink" Target="https://www.facebook.com/share/15KdFDgWho/?mibextid=LQQJ4d" TargetMode="External"/><Relationship Id="rId661" Type="http://schemas.openxmlformats.org/officeDocument/2006/relationships/hyperlink" Target="https://www.instagram.com/tuchku_ttt/" TargetMode="External"/><Relationship Id="rId1014" Type="http://schemas.openxmlformats.org/officeDocument/2006/relationships/hyperlink" Target="https://www.facebook.com/nominiii" TargetMode="External"/><Relationship Id="rId1498" Type="http://schemas.openxmlformats.org/officeDocument/2006/relationships/hyperlink" Target="https://www.facebook.com/FocuseducationcenterMN" TargetMode="External"/><Relationship Id="rId1004" Type="http://schemas.openxmlformats.org/officeDocument/2006/relationships/hyperlink" Target="https://www.facebook.com/@Haranga" TargetMode="External"/><Relationship Id="rId1488" Type="http://schemas.openxmlformats.org/officeDocument/2006/relationships/hyperlink" Target="https://youtube.com/@brokyboisclub?si=SkmH2ivTuOAVkis5" TargetMode="External"/><Relationship Id="rId1005" Type="http://schemas.openxmlformats.org/officeDocument/2006/relationships/hyperlink" Target="https://www.facebook.com/share/18x9kU4LMD/?mibextid=LQQJ4d" TargetMode="External"/><Relationship Id="rId1489" Type="http://schemas.openxmlformats.org/officeDocument/2006/relationships/hyperlink" Target="https://www.youtube.com/@seheeten/videos" TargetMode="External"/><Relationship Id="rId1006" Type="http://schemas.openxmlformats.org/officeDocument/2006/relationships/hyperlink" Target="https://www.facebook.com/monstartv" TargetMode="External"/><Relationship Id="rId1007" Type="http://schemas.openxmlformats.org/officeDocument/2006/relationships/hyperlink" Target="https://www.facebook.com/profile.php?id=100077810075746" TargetMode="External"/><Relationship Id="rId1008" Type="http://schemas.openxmlformats.org/officeDocument/2006/relationships/hyperlink" Target="https://www.instagram.com/geemongolrapper/" TargetMode="External"/><Relationship Id="rId1009" Type="http://schemas.openxmlformats.org/officeDocument/2006/relationships/hyperlink" Target="https://www.instagram.com/j.bayanmunkh/" TargetMode="External"/><Relationship Id="rId657" Type="http://schemas.openxmlformats.org/officeDocument/2006/relationships/hyperlink" Target="https://www.instagram.com/saikhnaapositive?igsh=MXRpa2hweDl2M2x2ZQ==" TargetMode="External"/><Relationship Id="rId656" Type="http://schemas.openxmlformats.org/officeDocument/2006/relationships/hyperlink" Target="https://www.instagram.com/joyfulsparkly/" TargetMode="External"/><Relationship Id="rId655" Type="http://schemas.openxmlformats.org/officeDocument/2006/relationships/hyperlink" Target="https://www.instagram.com/jargal_ym?igsh=MWExbnlyNmVnenM5bg==" TargetMode="External"/><Relationship Id="rId654" Type="http://schemas.openxmlformats.org/officeDocument/2006/relationships/hyperlink" Target="https://www.instagram.com/khaliunaaa_b/" TargetMode="External"/><Relationship Id="rId659" Type="http://schemas.openxmlformats.org/officeDocument/2006/relationships/hyperlink" Target="https://www.instagram.com/s_ssomma/" TargetMode="External"/><Relationship Id="rId658" Type="http://schemas.openxmlformats.org/officeDocument/2006/relationships/hyperlink" Target="https://www.instagram.com/batjaaa_/" TargetMode="External"/><Relationship Id="rId1480" Type="http://schemas.openxmlformats.org/officeDocument/2006/relationships/hyperlink" Target="https://www.facebook.com/share/15PAnPk4B5/?mibextid=LQQJ4d" TargetMode="External"/><Relationship Id="rId1481" Type="http://schemas.openxmlformats.org/officeDocument/2006/relationships/hyperlink" Target="https://www.facebook.com/Enkhbolorenglish" TargetMode="External"/><Relationship Id="rId1482" Type="http://schemas.openxmlformats.org/officeDocument/2006/relationships/hyperlink" Target="https://www.facebook.com/share/1En5ahe2Dz/?mibextid=LQQJ4d" TargetMode="External"/><Relationship Id="rId1483" Type="http://schemas.openxmlformats.org/officeDocument/2006/relationships/hyperlink" Target="https://www.facebook.com/themagnetbrain" TargetMode="External"/><Relationship Id="rId653" Type="http://schemas.openxmlformats.org/officeDocument/2006/relationships/hyperlink" Target="https://www.instagram.com/oorii_moondance/" TargetMode="External"/><Relationship Id="rId1000" Type="http://schemas.openxmlformats.org/officeDocument/2006/relationships/hyperlink" Target="https://www.facebook.com/share/18TizRoWZR/?mibextid=LQQJ4d" TargetMode="External"/><Relationship Id="rId1484" Type="http://schemas.openxmlformats.org/officeDocument/2006/relationships/hyperlink" Target="https://www.facebook.com/tommy.bilguun" TargetMode="External"/><Relationship Id="rId652" Type="http://schemas.openxmlformats.org/officeDocument/2006/relationships/hyperlink" Target="https://www.instagram.com/mongolstar/" TargetMode="External"/><Relationship Id="rId1001" Type="http://schemas.openxmlformats.org/officeDocument/2006/relationships/hyperlink" Target="https://www.instagram.com/abby_mmuah/" TargetMode="External"/><Relationship Id="rId1485" Type="http://schemas.openxmlformats.org/officeDocument/2006/relationships/hyperlink" Target="https://www.facebook.com/profile.php?id=61554335776663" TargetMode="External"/><Relationship Id="rId651" Type="http://schemas.openxmlformats.org/officeDocument/2006/relationships/hyperlink" Target="https://www.tiktok.com/@edenwittekop" TargetMode="External"/><Relationship Id="rId1002" Type="http://schemas.openxmlformats.org/officeDocument/2006/relationships/hyperlink" Target="https://www.instagram.com/tkdnana/" TargetMode="External"/><Relationship Id="rId1486" Type="http://schemas.openxmlformats.org/officeDocument/2006/relationships/hyperlink" Target="https://www.youtube.com/@buikashitv/videos" TargetMode="External"/><Relationship Id="rId650" Type="http://schemas.openxmlformats.org/officeDocument/2006/relationships/hyperlink" Target="https://www.instagram.com/degichk/" TargetMode="External"/><Relationship Id="rId1003" Type="http://schemas.openxmlformats.org/officeDocument/2006/relationships/hyperlink" Target="https://www.facebook.com/share/1GN63QeEpr/?mibextid=LQQJ4d" TargetMode="External"/><Relationship Id="rId1487" Type="http://schemas.openxmlformats.org/officeDocument/2006/relationships/hyperlink" Target="https://www.instagram.com/puudee1031_?igsh=bGk2YjFtbGN0aDNu" TargetMode="External"/><Relationship Id="rId1037" Type="http://schemas.openxmlformats.org/officeDocument/2006/relationships/hyperlink" Target="https://www.instagram.com/officialtsetse/" TargetMode="External"/><Relationship Id="rId1038" Type="http://schemas.openxmlformats.org/officeDocument/2006/relationships/hyperlink" Target="https://www.facebook.com/ARSLANnews" TargetMode="External"/><Relationship Id="rId1039" Type="http://schemas.openxmlformats.org/officeDocument/2006/relationships/hyperlink" Target="https://www.instagram.com/anuka_wasabies/" TargetMode="External"/><Relationship Id="rId206" Type="http://schemas.openxmlformats.org/officeDocument/2006/relationships/hyperlink" Target="https://www.instagram.com/solayoga/" TargetMode="External"/><Relationship Id="rId205" Type="http://schemas.openxmlformats.org/officeDocument/2006/relationships/hyperlink" Target="https://www.instagram.com/uranusuya?igsh=MWo1aWVvaTgxZDlzYw==" TargetMode="External"/><Relationship Id="rId689" Type="http://schemas.openxmlformats.org/officeDocument/2006/relationships/hyperlink" Target="https://www.instagram.com/chingunsjourney/" TargetMode="External"/><Relationship Id="rId204" Type="http://schemas.openxmlformats.org/officeDocument/2006/relationships/hyperlink" Target="https://www.instagram.com/nomuyeru?igsh=dWcxbjBrYmQxd3Ez" TargetMode="External"/><Relationship Id="rId688" Type="http://schemas.openxmlformats.org/officeDocument/2006/relationships/hyperlink" Target="https://www.instagram.com/seruntaij/" TargetMode="External"/><Relationship Id="rId203" Type="http://schemas.openxmlformats.org/officeDocument/2006/relationships/hyperlink" Target="https://www.instagram.com/naralikeshealthy/" TargetMode="External"/><Relationship Id="rId687" Type="http://schemas.openxmlformats.org/officeDocument/2006/relationships/hyperlink" Target="https://www.instagram.com/armanbakhytbyek/" TargetMode="External"/><Relationship Id="rId209" Type="http://schemas.openxmlformats.org/officeDocument/2006/relationships/hyperlink" Target="https://www.tiktok.com/@nomin_batja" TargetMode="External"/><Relationship Id="rId208" Type="http://schemas.openxmlformats.org/officeDocument/2006/relationships/hyperlink" Target="https://www.instagram.com/bayarmagnai.magsarjalam/" TargetMode="External"/><Relationship Id="rId207" Type="http://schemas.openxmlformats.org/officeDocument/2006/relationships/hyperlink" Target="https://www.instagram.com/_darikona?igsh=cGN0Z2I1ZWJsaTVk" TargetMode="External"/><Relationship Id="rId682" Type="http://schemas.openxmlformats.org/officeDocument/2006/relationships/hyperlink" Target="https://www.instagram.com/hair__styloria/" TargetMode="External"/><Relationship Id="rId681" Type="http://schemas.openxmlformats.org/officeDocument/2006/relationships/hyperlink" Target="https://www.tiktok.com/@misheelbuyanjarga" TargetMode="External"/><Relationship Id="rId1030" Type="http://schemas.openxmlformats.org/officeDocument/2006/relationships/hyperlink" Target="https://www.instagram.com/sodgerel?igsh=M2ZnOGhrZ2tocTlo" TargetMode="External"/><Relationship Id="rId680" Type="http://schemas.openxmlformats.org/officeDocument/2006/relationships/hyperlink" Target="https://www.instagram.com/eegii_elina/" TargetMode="External"/><Relationship Id="rId1031" Type="http://schemas.openxmlformats.org/officeDocument/2006/relationships/hyperlink" Target="https://www.facebook.com/ganzorig.u" TargetMode="External"/><Relationship Id="rId1032" Type="http://schemas.openxmlformats.org/officeDocument/2006/relationships/hyperlink" Target="https://www.facebook.com/zindaaofficial" TargetMode="External"/><Relationship Id="rId202" Type="http://schemas.openxmlformats.org/officeDocument/2006/relationships/hyperlink" Target="https://www.instagram.com/iiiiimmmmuuuyyyy/" TargetMode="External"/><Relationship Id="rId686" Type="http://schemas.openxmlformats.org/officeDocument/2006/relationships/hyperlink" Target="https://www.instagram.com/uran.bbt?igsh=N2ZieTMzMjIwOGxy" TargetMode="External"/><Relationship Id="rId1033" Type="http://schemas.openxmlformats.org/officeDocument/2006/relationships/hyperlink" Target="https://www.facebook.com/www.serune.mn" TargetMode="External"/><Relationship Id="rId201" Type="http://schemas.openxmlformats.org/officeDocument/2006/relationships/hyperlink" Target="https://www.instagram.com/ts.suvd/" TargetMode="External"/><Relationship Id="rId685" Type="http://schemas.openxmlformats.org/officeDocument/2006/relationships/hyperlink" Target="https://www.tiktok.com/@jagiina_" TargetMode="External"/><Relationship Id="rId1034" Type="http://schemas.openxmlformats.org/officeDocument/2006/relationships/hyperlink" Target="https://www.instagram.com/officialmrsm?igsh=b2ZwNWpuNDEyeHIz" TargetMode="External"/><Relationship Id="rId200" Type="http://schemas.openxmlformats.org/officeDocument/2006/relationships/hyperlink" Target="https://www.instagram.com/oo4ko.meme/" TargetMode="External"/><Relationship Id="rId684" Type="http://schemas.openxmlformats.org/officeDocument/2006/relationships/hyperlink" Target="https://www.instagram.com/jerry.wrm/" TargetMode="External"/><Relationship Id="rId1035" Type="http://schemas.openxmlformats.org/officeDocument/2006/relationships/hyperlink" Target="https://www.facebook.com/eguur.news" TargetMode="External"/><Relationship Id="rId683" Type="http://schemas.openxmlformats.org/officeDocument/2006/relationships/hyperlink" Target="https://www.instagram.com/oja_mufu/" TargetMode="External"/><Relationship Id="rId1036" Type="http://schemas.openxmlformats.org/officeDocument/2006/relationships/hyperlink" Target="https://www.instagram.com/vandeicecream/" TargetMode="External"/><Relationship Id="rId1026" Type="http://schemas.openxmlformats.org/officeDocument/2006/relationships/hyperlink" Target="https://www.instagram.com/sarnai.monroze/" TargetMode="External"/><Relationship Id="rId1027" Type="http://schemas.openxmlformats.org/officeDocument/2006/relationships/hyperlink" Target="https://www.facebook.com/Annuir" TargetMode="External"/><Relationship Id="rId1028" Type="http://schemas.openxmlformats.org/officeDocument/2006/relationships/hyperlink" Target="https://www.facebook.com/Erkhes.artist/reels/" TargetMode="External"/><Relationship Id="rId1029" Type="http://schemas.openxmlformats.org/officeDocument/2006/relationships/hyperlink" Target="https://www.facebook.com/mongolianhoops" TargetMode="External"/><Relationship Id="rId679" Type="http://schemas.openxmlformats.org/officeDocument/2006/relationships/hyperlink" Target="https://www.instagram.com/tal_food?igsh=YmQyM204eTZ0YW84" TargetMode="External"/><Relationship Id="rId678" Type="http://schemas.openxmlformats.org/officeDocument/2006/relationships/hyperlink" Target="https://www.instagram.com/indra__nill/" TargetMode="External"/><Relationship Id="rId677" Type="http://schemas.openxmlformats.org/officeDocument/2006/relationships/hyperlink" Target="https://www.instagram.com/anykoo_/" TargetMode="External"/><Relationship Id="rId676" Type="http://schemas.openxmlformats.org/officeDocument/2006/relationships/hyperlink" Target="https://www.instagram.com/littleliterati?igsh=MWtiNmVleHV0bm9lOQ==" TargetMode="External"/><Relationship Id="rId671" Type="http://schemas.openxmlformats.org/officeDocument/2006/relationships/hyperlink" Target="https://www.instagram.com/chuhalaa/" TargetMode="External"/><Relationship Id="rId670" Type="http://schemas.openxmlformats.org/officeDocument/2006/relationships/hyperlink" Target="https://www.tiktok.com/@misslgold" TargetMode="External"/><Relationship Id="rId1020" Type="http://schemas.openxmlformats.org/officeDocument/2006/relationships/hyperlink" Target="https://www.instagram.com/odnooteatr?igsh=Mm1iM3M0NWdubmhx" TargetMode="External"/><Relationship Id="rId1021" Type="http://schemas.openxmlformats.org/officeDocument/2006/relationships/hyperlink" Target="https://www.instagram.com/suuri77/" TargetMode="External"/><Relationship Id="rId675" Type="http://schemas.openxmlformats.org/officeDocument/2006/relationships/hyperlink" Target="https://www.instagram.com/eruularis/" TargetMode="External"/><Relationship Id="rId1022" Type="http://schemas.openxmlformats.org/officeDocument/2006/relationships/hyperlink" Target="https://www.instagram.com/ariunzul.oyunbaatar?igsh=aGthOGFxNWZ2ZXkw" TargetMode="External"/><Relationship Id="rId674" Type="http://schemas.openxmlformats.org/officeDocument/2006/relationships/hyperlink" Target="https://www.instagram.com/zolo_dancer/" TargetMode="External"/><Relationship Id="rId1023" Type="http://schemas.openxmlformats.org/officeDocument/2006/relationships/hyperlink" Target="https://youtube.com/@bkghji?si=RIDvkdM7YnG0E4f2" TargetMode="External"/><Relationship Id="rId673" Type="http://schemas.openxmlformats.org/officeDocument/2006/relationships/hyperlink" Target="https://www.instagram.com/munkhchimeg_bat?igsh=dXJ0c25kcXV2bTQ2" TargetMode="External"/><Relationship Id="rId1024" Type="http://schemas.openxmlformats.org/officeDocument/2006/relationships/hyperlink" Target="https://www.instagram.com/astrology.mn?igsh=MXR6MHhqZzN4bWcweA==" TargetMode="External"/><Relationship Id="rId672" Type="http://schemas.openxmlformats.org/officeDocument/2006/relationships/hyperlink" Target="https://www.instagram.com/fitness_shinee/" TargetMode="External"/><Relationship Id="rId1025" Type="http://schemas.openxmlformats.org/officeDocument/2006/relationships/hyperlink" Target="https://www.facebook.com/@tumenulzii.algaa.1/" TargetMode="External"/><Relationship Id="rId190" Type="http://schemas.openxmlformats.org/officeDocument/2006/relationships/hyperlink" Target="https://www.instagram.com/tsooooomoooooo/" TargetMode="External"/><Relationship Id="rId194" Type="http://schemas.openxmlformats.org/officeDocument/2006/relationships/hyperlink" Target="https://www.instagram.com/sequa_/" TargetMode="External"/><Relationship Id="rId193" Type="http://schemas.openxmlformats.org/officeDocument/2006/relationships/hyperlink" Target="https://www.instagram.com/wavemina/" TargetMode="External"/><Relationship Id="rId192" Type="http://schemas.openxmlformats.org/officeDocument/2006/relationships/hyperlink" Target="https://www.instagram.com/miozp?igsh=ZzJuODZuOWM3cmk2" TargetMode="External"/><Relationship Id="rId191" Type="http://schemas.openxmlformats.org/officeDocument/2006/relationships/hyperlink" Target="https://www.instagram.com/iamduuliaaa/" TargetMode="External"/><Relationship Id="rId187" Type="http://schemas.openxmlformats.org/officeDocument/2006/relationships/hyperlink" Target="https://www.instagram.com/mask_ganzo?igsh=eGF1d211OWd6cjlj" TargetMode="External"/><Relationship Id="rId186" Type="http://schemas.openxmlformats.org/officeDocument/2006/relationships/hyperlink" Target="https://www.instagram.com/bulgan.bubu?igsh=MXRld3Q0aDF4d296Zg==" TargetMode="External"/><Relationship Id="rId185" Type="http://schemas.openxmlformats.org/officeDocument/2006/relationships/hyperlink" Target="https://www.instagram.com/ganashd/" TargetMode="External"/><Relationship Id="rId184" Type="http://schemas.openxmlformats.org/officeDocument/2006/relationships/hyperlink" Target="https://www.instagram.com/munkhod_m/" TargetMode="External"/><Relationship Id="rId189" Type="http://schemas.openxmlformats.org/officeDocument/2006/relationships/hyperlink" Target="https://www.instagram.com/songtionary/" TargetMode="External"/><Relationship Id="rId188" Type="http://schemas.openxmlformats.org/officeDocument/2006/relationships/hyperlink" Target="https://www.instagram.com/coco_batbuyan/" TargetMode="External"/><Relationship Id="rId183" Type="http://schemas.openxmlformats.org/officeDocument/2006/relationships/hyperlink" Target="http://ponyoxxw/" TargetMode="External"/><Relationship Id="rId182" Type="http://schemas.openxmlformats.org/officeDocument/2006/relationships/hyperlink" Target="https://www.instagram.com/anand.ider?igsh=NzY3bmlnbzJ5OXQw" TargetMode="External"/><Relationship Id="rId181" Type="http://schemas.openxmlformats.org/officeDocument/2006/relationships/hyperlink" Target="https://www.tiktok.com/@miokicker" TargetMode="External"/><Relationship Id="rId180" Type="http://schemas.openxmlformats.org/officeDocument/2006/relationships/hyperlink" Target="https://www.instagram.com/goo_____urangoo/" TargetMode="External"/><Relationship Id="rId176" Type="http://schemas.openxmlformats.org/officeDocument/2006/relationships/hyperlink" Target="https://www.instagram.com/moshi247_?igsh=MTV2MmIyencxOGlzbw==" TargetMode="External"/><Relationship Id="rId175" Type="http://schemas.openxmlformats.org/officeDocument/2006/relationships/hyperlink" Target="https://www.instagram.com/ohmynandia?igsh=MTB1b3J3d29uMWExOQ==" TargetMode="External"/><Relationship Id="rId174" Type="http://schemas.openxmlformats.org/officeDocument/2006/relationships/hyperlink" Target="https://www.tiktok.com/@jackjamka" TargetMode="External"/><Relationship Id="rId173" Type="http://schemas.openxmlformats.org/officeDocument/2006/relationships/hyperlink" Target="https://www.instagram.com/gannuukk/" TargetMode="External"/><Relationship Id="rId179" Type="http://schemas.openxmlformats.org/officeDocument/2006/relationships/hyperlink" Target="https://www.instagram.com/anir24z/" TargetMode="External"/><Relationship Id="rId178" Type="http://schemas.openxmlformats.org/officeDocument/2006/relationships/hyperlink" Target="https://www.instagram.com/n.sarultuya?igsh=MWVsbWg0YXEyMnUzcw==" TargetMode="External"/><Relationship Id="rId177" Type="http://schemas.openxmlformats.org/officeDocument/2006/relationships/hyperlink" Target="https://www.instagram.com/ohmynandia?igsh=bmp3dXVuam1xOXYy" TargetMode="External"/><Relationship Id="rId198" Type="http://schemas.openxmlformats.org/officeDocument/2006/relationships/hyperlink" Target="https://www.tiktok.com/@jamiiaaa" TargetMode="External"/><Relationship Id="rId197" Type="http://schemas.openxmlformats.org/officeDocument/2006/relationships/hyperlink" Target="https://www.instagram.com/dolgor_ganbat/" TargetMode="External"/><Relationship Id="rId196" Type="http://schemas.openxmlformats.org/officeDocument/2006/relationships/hyperlink" Target="https://www.instagram.com/ennaky?igsh=djEwbWloMXNkbnlh" TargetMode="External"/><Relationship Id="rId195" Type="http://schemas.openxmlformats.org/officeDocument/2006/relationships/hyperlink" Target="https://www.instagram.com/tenuukasmom/" TargetMode="External"/><Relationship Id="rId199" Type="http://schemas.openxmlformats.org/officeDocument/2006/relationships/hyperlink" Target="https://www.instagram.com/namun_nona?igsh=MWc5NDJpYmFsbDNtMA==" TargetMode="External"/><Relationship Id="rId150" Type="http://schemas.openxmlformats.org/officeDocument/2006/relationships/hyperlink" Target="https://www.instagram.com/djey____?igsh=ZnY3cHEza3V3OHFy" TargetMode="External"/><Relationship Id="rId149" Type="http://schemas.openxmlformats.org/officeDocument/2006/relationships/hyperlink" Target="https://www.instagram.com/tsekuzge?igsh=YXpsMW16ajA2cG1w" TargetMode="External"/><Relationship Id="rId148" Type="http://schemas.openxmlformats.org/officeDocument/2006/relationships/hyperlink" Target="https://www.instagram.com/xx_uranzvv_milfie_xx?igsh=b3F3aGVmZzBhajdj" TargetMode="External"/><Relationship Id="rId1090" Type="http://schemas.openxmlformats.org/officeDocument/2006/relationships/hyperlink" Target="https://www.instagram.com/khaliun_dancer/" TargetMode="External"/><Relationship Id="rId1091" Type="http://schemas.openxmlformats.org/officeDocument/2006/relationships/hyperlink" Target="https://www.youtube.com/@Kab" TargetMode="External"/><Relationship Id="rId1092" Type="http://schemas.openxmlformats.org/officeDocument/2006/relationships/hyperlink" Target="https://www.facebook.com/share/18WyWjau87/?mibextid=LQQJ4d" TargetMode="External"/><Relationship Id="rId1093" Type="http://schemas.openxmlformats.org/officeDocument/2006/relationships/hyperlink" Target="https://www.facebook.com/Kh.Munguntsetseg" TargetMode="External"/><Relationship Id="rId1094" Type="http://schemas.openxmlformats.org/officeDocument/2006/relationships/hyperlink" Target="https://www.instagram.com/nomukazena?igsh=aTJoYmUyZWY5dm81" TargetMode="External"/><Relationship Id="rId143" Type="http://schemas.openxmlformats.org/officeDocument/2006/relationships/hyperlink" Target="https://www.instagram.com/jenny_lifecoach/" TargetMode="External"/><Relationship Id="rId1095" Type="http://schemas.openxmlformats.org/officeDocument/2006/relationships/hyperlink" Target="https://www.instagram.com/emiliatsogt/" TargetMode="External"/><Relationship Id="rId142" Type="http://schemas.openxmlformats.org/officeDocument/2006/relationships/hyperlink" Target="https://www.instagram.com/gulee_nurtwodream/" TargetMode="External"/><Relationship Id="rId1096" Type="http://schemas.openxmlformats.org/officeDocument/2006/relationships/hyperlink" Target="https://www.instagram.com/puujee1215/" TargetMode="External"/><Relationship Id="rId141" Type="http://schemas.openxmlformats.org/officeDocument/2006/relationships/hyperlink" Target="https://www.instagram.com/buyanaa.art?igsh=MTQyamo3MmxzcmhyYQ==" TargetMode="External"/><Relationship Id="rId1097" Type="http://schemas.openxmlformats.org/officeDocument/2006/relationships/hyperlink" Target="https://www.instagram.com/soninsaihan1?igsh=d2x6dG9zMWx4aWdz" TargetMode="External"/><Relationship Id="rId140" Type="http://schemas.openxmlformats.org/officeDocument/2006/relationships/hyperlink" Target="https://www.instagram.com/srnsvd/" TargetMode="External"/><Relationship Id="rId1098" Type="http://schemas.openxmlformats.org/officeDocument/2006/relationships/hyperlink" Target="https://www.facebook.com/mongol.lkha" TargetMode="External"/><Relationship Id="rId147" Type="http://schemas.openxmlformats.org/officeDocument/2006/relationships/hyperlink" Target="https://www.instagram.com/ganchu_fantastic?igsh=MWU3a2djcDk2dGZxOA==" TargetMode="External"/><Relationship Id="rId1099" Type="http://schemas.openxmlformats.org/officeDocument/2006/relationships/hyperlink" Target="https://www.youtube.com/@reilmchannel6736" TargetMode="External"/><Relationship Id="rId146" Type="http://schemas.openxmlformats.org/officeDocument/2006/relationships/hyperlink" Target="https://www.tiktok.com/@barsaabatbold" TargetMode="External"/><Relationship Id="rId145" Type="http://schemas.openxmlformats.org/officeDocument/2006/relationships/hyperlink" Target="https://www.instagram.com/zaya__nz/" TargetMode="External"/><Relationship Id="rId144" Type="http://schemas.openxmlformats.org/officeDocument/2006/relationships/hyperlink" Target="https://www.instagram.com/khongorzullll_/" TargetMode="External"/><Relationship Id="rId139" Type="http://schemas.openxmlformats.org/officeDocument/2006/relationships/hyperlink" Target="https://www.instagram.com/tamihonmono?igsh=MTcwa3Y3dG9qd25hag==" TargetMode="External"/><Relationship Id="rId138" Type="http://schemas.openxmlformats.org/officeDocument/2006/relationships/hyperlink" Target="https://www.instagram.com/khuluukk?igsh=MTFtdG5weHp4NGIzNA==" TargetMode="External"/><Relationship Id="rId137" Type="http://schemas.openxmlformats.org/officeDocument/2006/relationships/hyperlink" Target="https://www.instagram.com/onhuushh/" TargetMode="External"/><Relationship Id="rId1080" Type="http://schemas.openxmlformats.org/officeDocument/2006/relationships/hyperlink" Target="https://www.youtube.com/@TheMongolianFamily" TargetMode="External"/><Relationship Id="rId1081" Type="http://schemas.openxmlformats.org/officeDocument/2006/relationships/hyperlink" Target="https://www.instagram.com/melison_ig/" TargetMode="External"/><Relationship Id="rId1082" Type="http://schemas.openxmlformats.org/officeDocument/2006/relationships/hyperlink" Target="https://www.instagram.com/naukno/" TargetMode="External"/><Relationship Id="rId1083" Type="http://schemas.openxmlformats.org/officeDocument/2006/relationships/hyperlink" Target="https://www.youtube.com/@Yaadiin" TargetMode="External"/><Relationship Id="rId132" Type="http://schemas.openxmlformats.org/officeDocument/2006/relationships/hyperlink" Target="https://www.instagram.com/anuu_________ka/" TargetMode="External"/><Relationship Id="rId1084" Type="http://schemas.openxmlformats.org/officeDocument/2006/relationships/hyperlink" Target="https://www.facebook.com/share/coiqjeEhqMA6GyAS/?mibextid=LQQJ4d" TargetMode="External"/><Relationship Id="rId131" Type="http://schemas.openxmlformats.org/officeDocument/2006/relationships/hyperlink" Target="https://www.instagram.com/apex0527?igsh=MXJxZnpycjRhbDNwaA==" TargetMode="External"/><Relationship Id="rId1085" Type="http://schemas.openxmlformats.org/officeDocument/2006/relationships/hyperlink" Target="https://www.instagram.com/nomndrj?igsh=MXh4bmxxbTVhOXBoZg==" TargetMode="External"/><Relationship Id="rId130" Type="http://schemas.openxmlformats.org/officeDocument/2006/relationships/hyperlink" Target="https://www.instagram.com/khongorzul_gankhuyag/" TargetMode="External"/><Relationship Id="rId1086" Type="http://schemas.openxmlformats.org/officeDocument/2006/relationships/hyperlink" Target="https://www.instagram.com/selenge_gens/" TargetMode="External"/><Relationship Id="rId1087" Type="http://schemas.openxmlformats.org/officeDocument/2006/relationships/hyperlink" Target="https://www.instagram.com/coco_berrypeach/" TargetMode="External"/><Relationship Id="rId136" Type="http://schemas.openxmlformats.org/officeDocument/2006/relationships/hyperlink" Target="https://www.instagram.com/saryuna_balzhinimaeva/" TargetMode="External"/><Relationship Id="rId1088" Type="http://schemas.openxmlformats.org/officeDocument/2006/relationships/hyperlink" Target="https://www.facebook.com/Dorgionews" TargetMode="External"/><Relationship Id="rId135" Type="http://schemas.openxmlformats.org/officeDocument/2006/relationships/hyperlink" Target="https://www.facebook.com/share/BPjWPiztQCEQvV3N/?mibextid=LQQJ4d" TargetMode="External"/><Relationship Id="rId1089" Type="http://schemas.openxmlformats.org/officeDocument/2006/relationships/hyperlink" Target="https://youtube.com/@tsustsuvag?si=FDKRSTEeXHs4OEyN" TargetMode="External"/><Relationship Id="rId134" Type="http://schemas.openxmlformats.org/officeDocument/2006/relationships/hyperlink" Target="https://www.instagram.com/uyanga.2009/" TargetMode="External"/><Relationship Id="rId133" Type="http://schemas.openxmlformats.org/officeDocument/2006/relationships/hyperlink" Target="https://www.tiktok.com/@ponyovjee" TargetMode="External"/><Relationship Id="rId172" Type="http://schemas.openxmlformats.org/officeDocument/2006/relationships/hyperlink" Target="https://www.instagram.com/navchaa17/" TargetMode="External"/><Relationship Id="rId171" Type="http://schemas.openxmlformats.org/officeDocument/2006/relationships/hyperlink" Target="https://www.instagram.com/erdenetsetseg.ts?igsh=MXhtZmRsZmVzZDFsYQ==" TargetMode="External"/><Relationship Id="rId170" Type="http://schemas.openxmlformats.org/officeDocument/2006/relationships/hyperlink" Target="https://www.instagram.com/undral.mnb/" TargetMode="External"/><Relationship Id="rId165" Type="http://schemas.openxmlformats.org/officeDocument/2006/relationships/hyperlink" Target="https://www.facebook.com/share/12Au2dQNvm3/?mibextid=LQQJ4d" TargetMode="External"/><Relationship Id="rId164" Type="http://schemas.openxmlformats.org/officeDocument/2006/relationships/hyperlink" Target="https://www.instagram.com/yalalt_baatarkhuu?igsh=MWxjMWxtYmxrZG1ieQ==" TargetMode="External"/><Relationship Id="rId163" Type="http://schemas.openxmlformats.org/officeDocument/2006/relationships/hyperlink" Target="https://www.instagram.com/ariun.anna/" TargetMode="External"/><Relationship Id="rId162" Type="http://schemas.openxmlformats.org/officeDocument/2006/relationships/hyperlink" Target="https://www.instagram.com/280.uynga?igsh=MXRldTZuZWdsdWJhNg==" TargetMode="External"/><Relationship Id="rId169" Type="http://schemas.openxmlformats.org/officeDocument/2006/relationships/hyperlink" Target="https://www.instagram.com/vdshiin_shiwnee?igsh=MTZmdTFjaHFpZHk0ZA==" TargetMode="External"/><Relationship Id="rId168" Type="http://schemas.openxmlformats.org/officeDocument/2006/relationships/hyperlink" Target="https://www.instagram.com/buusanchir/" TargetMode="External"/><Relationship Id="rId167" Type="http://schemas.openxmlformats.org/officeDocument/2006/relationships/hyperlink" Target="https://www.instagram.com/minjee_1008/" TargetMode="External"/><Relationship Id="rId166" Type="http://schemas.openxmlformats.org/officeDocument/2006/relationships/hyperlink" Target="https://www.instagram.com/baama0808/" TargetMode="External"/><Relationship Id="rId161" Type="http://schemas.openxmlformats.org/officeDocument/2006/relationships/hyperlink" Target="https://www.instagram.com/amur_lhagva/" TargetMode="External"/><Relationship Id="rId160" Type="http://schemas.openxmlformats.org/officeDocument/2006/relationships/hyperlink" Target="https://www.instagram.com/uugiinaaaaaaaa/" TargetMode="External"/><Relationship Id="rId159" Type="http://schemas.openxmlformats.org/officeDocument/2006/relationships/hyperlink" Target="https://www.tiktok.com/@mglradiolive" TargetMode="External"/><Relationship Id="rId154" Type="http://schemas.openxmlformats.org/officeDocument/2006/relationships/hyperlink" Target="https://www.instagram.com/occhiroo/" TargetMode="External"/><Relationship Id="rId153" Type="http://schemas.openxmlformats.org/officeDocument/2006/relationships/hyperlink" Target="https://www.instagram.com/itsdondior/" TargetMode="External"/><Relationship Id="rId152" Type="http://schemas.openxmlformats.org/officeDocument/2006/relationships/hyperlink" Target="https://www.instagram.com/okod?igsh=MXFtMWx5OHVlN3hxYg==" TargetMode="External"/><Relationship Id="rId151" Type="http://schemas.openxmlformats.org/officeDocument/2006/relationships/hyperlink" Target="https://www.instagram.com/ordology?igsh=aG5rNHB0ZzNjMXdx" TargetMode="External"/><Relationship Id="rId158" Type="http://schemas.openxmlformats.org/officeDocument/2006/relationships/hyperlink" Target="https://www.instagram.com/anudari_daarya?igsh=NzB3aWl6eHJ1ZDV4" TargetMode="External"/><Relationship Id="rId157" Type="http://schemas.openxmlformats.org/officeDocument/2006/relationships/hyperlink" Target="https://www.instagram.com/daniel.eunoia?igsh=ZG10emc2NnptNjY3" TargetMode="External"/><Relationship Id="rId156" Type="http://schemas.openxmlformats.org/officeDocument/2006/relationships/hyperlink" Target="https://www.instagram.com/akibomm/" TargetMode="External"/><Relationship Id="rId155" Type="http://schemas.openxmlformats.org/officeDocument/2006/relationships/hyperlink" Target="https://www.instagram.com/setgeltuwshin?igsh=MWhsbnQwdWo4enI3Nw==" TargetMode="External"/><Relationship Id="rId1510" Type="http://schemas.openxmlformats.org/officeDocument/2006/relationships/hyperlink" Target="https://www.facebook.com/shine.flower.3954" TargetMode="External"/><Relationship Id="rId1511" Type="http://schemas.openxmlformats.org/officeDocument/2006/relationships/hyperlink" Target="https://www.tiktok.com/@maukiss__" TargetMode="External"/><Relationship Id="rId1512" Type="http://schemas.openxmlformats.org/officeDocument/2006/relationships/hyperlink" Target="https://www.youtube.com/@galzuuk1no/featured" TargetMode="External"/><Relationship Id="rId1513" Type="http://schemas.openxmlformats.org/officeDocument/2006/relationships/hyperlink" Target="https://www.facebook.com/CherryMuunuuBeauty" TargetMode="External"/><Relationship Id="rId1514" Type="http://schemas.openxmlformats.org/officeDocument/2006/relationships/hyperlink" Target="https://www.facebook.com/profile.php?id=61555139225236" TargetMode="External"/><Relationship Id="rId1515" Type="http://schemas.openxmlformats.org/officeDocument/2006/relationships/hyperlink" Target="https://www.facebook.com/IHC.APES.BASKETBALL" TargetMode="External"/><Relationship Id="rId1516" Type="http://schemas.openxmlformats.org/officeDocument/2006/relationships/hyperlink" Target="https://www.instagram.com/loohiigch/" TargetMode="External"/><Relationship Id="rId1517" Type="http://schemas.openxmlformats.org/officeDocument/2006/relationships/hyperlink" Target="https://www.facebook.com/profile.php?id=100063871158230" TargetMode="External"/><Relationship Id="rId1518" Type="http://schemas.openxmlformats.org/officeDocument/2006/relationships/hyperlink" Target="https://www.youtube.com/@Healthy_lifestyle_shots" TargetMode="External"/><Relationship Id="rId1519" Type="http://schemas.openxmlformats.org/officeDocument/2006/relationships/hyperlink" Target="https://www.facebook.com/profile.php?id=100019699009595" TargetMode="External"/><Relationship Id="rId1500" Type="http://schemas.openxmlformats.org/officeDocument/2006/relationships/hyperlink" Target="https://www.facebook.com/mdremj" TargetMode="External"/><Relationship Id="rId1501" Type="http://schemas.openxmlformats.org/officeDocument/2006/relationships/hyperlink" Target="https://www.facebook.com/lemonpress.mn" TargetMode="External"/><Relationship Id="rId1502" Type="http://schemas.openxmlformats.org/officeDocument/2006/relationships/hyperlink" Target="https://www.youtube.com/@ubstreamer" TargetMode="External"/><Relationship Id="rId1503" Type="http://schemas.openxmlformats.org/officeDocument/2006/relationships/hyperlink" Target="https://www.youtube.com/@MeTaAbysss" TargetMode="External"/><Relationship Id="rId1504" Type="http://schemas.openxmlformats.org/officeDocument/2006/relationships/hyperlink" Target="https://www.facebook.com/profile.php?id=100066201576769" TargetMode="External"/><Relationship Id="rId1505" Type="http://schemas.openxmlformats.org/officeDocument/2006/relationships/hyperlink" Target="https://www.youtube.com/@naranzayaav9446" TargetMode="External"/><Relationship Id="rId1506" Type="http://schemas.openxmlformats.org/officeDocument/2006/relationships/hyperlink" Target="https://www.youtube.com/@ladiesonlyrecords" TargetMode="External"/><Relationship Id="rId1507" Type="http://schemas.openxmlformats.org/officeDocument/2006/relationships/hyperlink" Target="https://youtube.com/@expmgl?si=k_d9-qklJg2tDa_M" TargetMode="External"/><Relationship Id="rId1508" Type="http://schemas.openxmlformats.org/officeDocument/2006/relationships/hyperlink" Target="https://www.facebook.com/share/19QUQLmNsy/?mibextid=LQQJ4d" TargetMode="External"/><Relationship Id="rId1509" Type="http://schemas.openxmlformats.org/officeDocument/2006/relationships/hyperlink" Target="https://www.facebook.com/profile.php?id=100016606693713" TargetMode="External"/><Relationship Id="rId1576" Type="http://schemas.openxmlformats.org/officeDocument/2006/relationships/hyperlink" Target="https://www.facebook.com/share/1TfKp2ETRG/?mibextid=LQQJ4d" TargetMode="External"/><Relationship Id="rId1577" Type="http://schemas.openxmlformats.org/officeDocument/2006/relationships/hyperlink" Target="https://www.facebook.com/FennixGameStore" TargetMode="External"/><Relationship Id="rId1578" Type="http://schemas.openxmlformats.org/officeDocument/2006/relationships/hyperlink" Target="https://www.facebook.com/bulgantamir.hulan" TargetMode="External"/><Relationship Id="rId1579" Type="http://schemas.openxmlformats.org/officeDocument/2006/relationships/hyperlink" Target="https://www.youtube.com/channel/UCtIWgQAECXxBRSg3ntKNBOQ" TargetMode="External"/><Relationship Id="rId509" Type="http://schemas.openxmlformats.org/officeDocument/2006/relationships/hyperlink" Target="https://www.instagram.com/bereehen_/" TargetMode="External"/><Relationship Id="rId508" Type="http://schemas.openxmlformats.org/officeDocument/2006/relationships/hyperlink" Target="https://www.instagram.com/muura4k1tty/" TargetMode="External"/><Relationship Id="rId503" Type="http://schemas.openxmlformats.org/officeDocument/2006/relationships/hyperlink" Target="https://www.instagram.com/desirexkk/" TargetMode="External"/><Relationship Id="rId987" Type="http://schemas.openxmlformats.org/officeDocument/2006/relationships/hyperlink" Target="https://www.youtube.com/@baagiiofficial8823/videos" TargetMode="External"/><Relationship Id="rId502" Type="http://schemas.openxmlformats.org/officeDocument/2006/relationships/hyperlink" Target="https://www.instagram.com/oko_emch/" TargetMode="External"/><Relationship Id="rId986" Type="http://schemas.openxmlformats.org/officeDocument/2006/relationships/hyperlink" Target="https://youtube.com/@volumeplustv7501?si=q2mnt_YpXTEocJNn" TargetMode="External"/><Relationship Id="rId501" Type="http://schemas.openxmlformats.org/officeDocument/2006/relationships/hyperlink" Target="https://www.facebook.com/share/14fztjNtQD/?mibextid=LQQJ4d" TargetMode="External"/><Relationship Id="rId985" Type="http://schemas.openxmlformats.org/officeDocument/2006/relationships/hyperlink" Target="https://youtube.com/@opononi?si=I4lmrcI_goaWP69R" TargetMode="External"/><Relationship Id="rId500" Type="http://schemas.openxmlformats.org/officeDocument/2006/relationships/hyperlink" Target="https://www.instagram.com/dt_khishgee/" TargetMode="External"/><Relationship Id="rId984" Type="http://schemas.openxmlformats.org/officeDocument/2006/relationships/hyperlink" Target="https://www.instagram.com/ankhmaa.official/" TargetMode="External"/><Relationship Id="rId507" Type="http://schemas.openxmlformats.org/officeDocument/2006/relationships/hyperlink" Target="https://www.instagram.com/dulguun_enkhbat/" TargetMode="External"/><Relationship Id="rId506" Type="http://schemas.openxmlformats.org/officeDocument/2006/relationships/hyperlink" Target="https://www.instagram.com/buyakublai/" TargetMode="External"/><Relationship Id="rId505" Type="http://schemas.openxmlformats.org/officeDocument/2006/relationships/hyperlink" Target="https://www.instagram.com/hulan.btbld_diary/" TargetMode="External"/><Relationship Id="rId989" Type="http://schemas.openxmlformats.org/officeDocument/2006/relationships/hyperlink" Target="https://www.facebook.com/profile.php?id=100057526386840" TargetMode="External"/><Relationship Id="rId504" Type="http://schemas.openxmlformats.org/officeDocument/2006/relationships/hyperlink" Target="https://www.tiktok.com/@ankhmaa.official" TargetMode="External"/><Relationship Id="rId988" Type="http://schemas.openxmlformats.org/officeDocument/2006/relationships/hyperlink" Target="https://www.facebook.com/share/BtzKYZhTnYh9gQKM/?mibextid=LQQJ4d" TargetMode="External"/><Relationship Id="rId1570" Type="http://schemas.openxmlformats.org/officeDocument/2006/relationships/hyperlink" Target="https://www.facebook.com/thelemons1" TargetMode="External"/><Relationship Id="rId1571" Type="http://schemas.openxmlformats.org/officeDocument/2006/relationships/hyperlink" Target="https://youtube.com/@xilovlog?si=Tn1js_g5rtI7McIx" TargetMode="External"/><Relationship Id="rId983" Type="http://schemas.openxmlformats.org/officeDocument/2006/relationships/hyperlink" Target="https://www.instagram.com/undrrly/" TargetMode="External"/><Relationship Id="rId1572" Type="http://schemas.openxmlformats.org/officeDocument/2006/relationships/hyperlink" Target="https://www.facebook.com/Wsupentertainment" TargetMode="External"/><Relationship Id="rId982" Type="http://schemas.openxmlformats.org/officeDocument/2006/relationships/hyperlink" Target="https://www.facebook.com/hurdband" TargetMode="External"/><Relationship Id="rId1573" Type="http://schemas.openxmlformats.org/officeDocument/2006/relationships/hyperlink" Target="https://www.instagram.com/jaydee_byr/" TargetMode="External"/><Relationship Id="rId981" Type="http://schemas.openxmlformats.org/officeDocument/2006/relationships/hyperlink" Target="https://www.facebook.com/iOLestreams" TargetMode="External"/><Relationship Id="rId1574" Type="http://schemas.openxmlformats.org/officeDocument/2006/relationships/hyperlink" Target="https://www.facebook.com/Onhuush?" TargetMode="External"/><Relationship Id="rId980" Type="http://schemas.openxmlformats.org/officeDocument/2006/relationships/hyperlink" Target="https://www.instagram.com/badamgerel_andra?igsh=eXc5bWZ2Yml5NTdl" TargetMode="External"/><Relationship Id="rId1575" Type="http://schemas.openxmlformats.org/officeDocument/2006/relationships/hyperlink" Target="https://www.facebook.com/purev.suren.3" TargetMode="External"/><Relationship Id="rId1565" Type="http://schemas.openxmlformats.org/officeDocument/2006/relationships/hyperlink" Target="https://www.youtube.com/@amrashk/featured" TargetMode="External"/><Relationship Id="rId1566" Type="http://schemas.openxmlformats.org/officeDocument/2006/relationships/hyperlink" Target="https://www.youtube.com/channel/UCF6LyRZSoWwkIfZJPrwsgHQ" TargetMode="External"/><Relationship Id="rId1567" Type="http://schemas.openxmlformats.org/officeDocument/2006/relationships/hyperlink" Target="https://www.facebook.com/panthera.any/reels/" TargetMode="External"/><Relationship Id="rId1568" Type="http://schemas.openxmlformats.org/officeDocument/2006/relationships/hyperlink" Target="https://www.facebook.com/noogii.ganbold" TargetMode="External"/><Relationship Id="rId1569" Type="http://schemas.openxmlformats.org/officeDocument/2006/relationships/hyperlink" Target="https://www.instagram.com/cherrymuunuu/" TargetMode="External"/><Relationship Id="rId976" Type="http://schemas.openxmlformats.org/officeDocument/2006/relationships/hyperlink" Target="https://www.youtube.com/@PositiveMongolians" TargetMode="External"/><Relationship Id="rId975" Type="http://schemas.openxmlformats.org/officeDocument/2006/relationships/hyperlink" Target="https://www.facebook.com/news.mn.agency" TargetMode="External"/><Relationship Id="rId974" Type="http://schemas.openxmlformats.org/officeDocument/2006/relationships/hyperlink" Target="https://www.facebook.com/profile.php?id=100063581233266" TargetMode="External"/><Relationship Id="rId973" Type="http://schemas.openxmlformats.org/officeDocument/2006/relationships/hyperlink" Target="https://www.instagram.com/onemoreyoton/" TargetMode="External"/><Relationship Id="rId979" Type="http://schemas.openxmlformats.org/officeDocument/2006/relationships/hyperlink" Target="https://www.facebook.com/Littlemommongolia" TargetMode="External"/><Relationship Id="rId978" Type="http://schemas.openxmlformats.org/officeDocument/2006/relationships/hyperlink" Target="https://www.instagram.com/ari.bayaraa?igsh=dG40NHR6YWpjbmR3" TargetMode="External"/><Relationship Id="rId977" Type="http://schemas.openxmlformats.org/officeDocument/2006/relationships/hyperlink" Target="https://www.facebook.com/profile.php?id=100053115439928" TargetMode="External"/><Relationship Id="rId1560" Type="http://schemas.openxmlformats.org/officeDocument/2006/relationships/hyperlink" Target="https://www.facebook.com/BeardmanGaming159" TargetMode="External"/><Relationship Id="rId972" Type="http://schemas.openxmlformats.org/officeDocument/2006/relationships/hyperlink" Target="https://youtube.com/@rubyschannel?si=2aVV-cAon-ik401P" TargetMode="External"/><Relationship Id="rId1561" Type="http://schemas.openxmlformats.org/officeDocument/2006/relationships/hyperlink" Target="https://www.youtube.com/@OnlyinMongol/videos" TargetMode="External"/><Relationship Id="rId971" Type="http://schemas.openxmlformats.org/officeDocument/2006/relationships/hyperlink" Target="https://www.instagram.com/tugo116?igsh=ZjB5Znd2b3J1aWpk" TargetMode="External"/><Relationship Id="rId1562" Type="http://schemas.openxmlformats.org/officeDocument/2006/relationships/hyperlink" Target="https://www.youtube.com/@BatOrgilBatsaikhan" TargetMode="External"/><Relationship Id="rId970" Type="http://schemas.openxmlformats.org/officeDocument/2006/relationships/hyperlink" Target="https://www.instagram.com/tsedoo?igsh=aGkwbnR1enV2cGd6" TargetMode="External"/><Relationship Id="rId1563" Type="http://schemas.openxmlformats.org/officeDocument/2006/relationships/hyperlink" Target="https://www.facebook.com/profile.php?id=100071313307790" TargetMode="External"/><Relationship Id="rId1564" Type="http://schemas.openxmlformats.org/officeDocument/2006/relationships/hyperlink" Target="https://www.youtube.com/@sondoronon" TargetMode="External"/><Relationship Id="rId1114" Type="http://schemas.openxmlformats.org/officeDocument/2006/relationships/hyperlink" Target="https://www.youtube.com/@nananono2" TargetMode="External"/><Relationship Id="rId1598" Type="http://schemas.openxmlformats.org/officeDocument/2006/relationships/hyperlink" Target="https://www.youtube.com/@Molor-ErdenePhilosophyAcademy/videos" TargetMode="External"/><Relationship Id="rId1115" Type="http://schemas.openxmlformats.org/officeDocument/2006/relationships/hyperlink" Target="https://www.instagram.com/dulugenn/" TargetMode="External"/><Relationship Id="rId1599" Type="http://schemas.openxmlformats.org/officeDocument/2006/relationships/hyperlink" Target="https://www.facebook.com/annasue0213" TargetMode="External"/><Relationship Id="rId1116" Type="http://schemas.openxmlformats.org/officeDocument/2006/relationships/hyperlink" Target="https://www.instagram.com/hulan.healthlife/" TargetMode="External"/><Relationship Id="rId1117" Type="http://schemas.openxmlformats.org/officeDocument/2006/relationships/hyperlink" Target="https://www.facebook.com/@amara.nergui6/" TargetMode="External"/><Relationship Id="rId1118" Type="http://schemas.openxmlformats.org/officeDocument/2006/relationships/hyperlink" Target="https://www.youtube.com/@vandebo" TargetMode="External"/><Relationship Id="rId1119" Type="http://schemas.openxmlformats.org/officeDocument/2006/relationships/hyperlink" Target="https://www.facebook.com/altanshagai.jargalsaikhan?" TargetMode="External"/><Relationship Id="rId525" Type="http://schemas.openxmlformats.org/officeDocument/2006/relationships/hyperlink" Target="https://www.instagram.com/ariukgo/" TargetMode="External"/><Relationship Id="rId524" Type="http://schemas.openxmlformats.org/officeDocument/2006/relationships/hyperlink" Target="https://www.tiktok.com/@mareumnx" TargetMode="External"/><Relationship Id="rId523" Type="http://schemas.openxmlformats.org/officeDocument/2006/relationships/hyperlink" Target="https://www.tiktok.com/@zayanaa8?lang=en" TargetMode="External"/><Relationship Id="rId522" Type="http://schemas.openxmlformats.org/officeDocument/2006/relationships/hyperlink" Target="https://www.instagram.com/nmwnzvl/" TargetMode="External"/><Relationship Id="rId529" Type="http://schemas.openxmlformats.org/officeDocument/2006/relationships/hyperlink" Target="https://www.instagram.com/dieu_lapis/" TargetMode="External"/><Relationship Id="rId528" Type="http://schemas.openxmlformats.org/officeDocument/2006/relationships/hyperlink" Target="https://www.instagram.com/realanika/" TargetMode="External"/><Relationship Id="rId527" Type="http://schemas.openxmlformats.org/officeDocument/2006/relationships/hyperlink" Target="https://www.instagram.com/theroyalheartaches/" TargetMode="External"/><Relationship Id="rId526" Type="http://schemas.openxmlformats.org/officeDocument/2006/relationships/hyperlink" Target="https://www.instagram.com/tuw_shoook?igsh=eGMwcjhnczRibng4" TargetMode="External"/><Relationship Id="rId1590" Type="http://schemas.openxmlformats.org/officeDocument/2006/relationships/hyperlink" Target="https://www.youtube.com/@bayarmagnaimask/featured" TargetMode="External"/><Relationship Id="rId1591" Type="http://schemas.openxmlformats.org/officeDocument/2006/relationships/hyperlink" Target="https://www.facebook.com/fromyourhurt" TargetMode="External"/><Relationship Id="rId1592" Type="http://schemas.openxmlformats.org/officeDocument/2006/relationships/hyperlink" Target="https://youtube.com/@bigsistascomedycrew?si=xV35J6BQRXyKorpZ" TargetMode="External"/><Relationship Id="rId1593" Type="http://schemas.openxmlformats.org/officeDocument/2006/relationships/hyperlink" Target="https://www.youtube.com/@TemuulenGanzorig/videos" TargetMode="External"/><Relationship Id="rId521" Type="http://schemas.openxmlformats.org/officeDocument/2006/relationships/hyperlink" Target="https://www.instagram.com/enkhbaatar_13?igsh=bTZza2QyZGVoODMw" TargetMode="External"/><Relationship Id="rId1110" Type="http://schemas.openxmlformats.org/officeDocument/2006/relationships/hyperlink" Target="https://www.instagram.com/nemo_nomin_/" TargetMode="External"/><Relationship Id="rId1594" Type="http://schemas.openxmlformats.org/officeDocument/2006/relationships/hyperlink" Target="https://www.facebook.com/share/hPn1gaLsdzDc3TZc/?mibextid=LQQJ4d" TargetMode="External"/><Relationship Id="rId520" Type="http://schemas.openxmlformats.org/officeDocument/2006/relationships/hyperlink" Target="https://www.instagram.com/chgrlth/" TargetMode="External"/><Relationship Id="rId1111" Type="http://schemas.openxmlformats.org/officeDocument/2006/relationships/hyperlink" Target="https://www.instagram.com/dvk____/" TargetMode="External"/><Relationship Id="rId1595" Type="http://schemas.openxmlformats.org/officeDocument/2006/relationships/hyperlink" Target="https://www.facebook.com/TheColorsMongolia" TargetMode="External"/><Relationship Id="rId1112" Type="http://schemas.openxmlformats.org/officeDocument/2006/relationships/hyperlink" Target="https://www.facebook.com/Todmedee.mn" TargetMode="External"/><Relationship Id="rId1596" Type="http://schemas.openxmlformats.org/officeDocument/2006/relationships/hyperlink" Target="https://www.youtube.com/@CheeseANIMEtv" TargetMode="External"/><Relationship Id="rId1113" Type="http://schemas.openxmlformats.org/officeDocument/2006/relationships/hyperlink" Target="https://www.facebook.com/showboxpage" TargetMode="External"/><Relationship Id="rId1597" Type="http://schemas.openxmlformats.org/officeDocument/2006/relationships/hyperlink" Target="https://youtube.com/@gloryoxify?si=7jmO1OCMfYqpdfIz" TargetMode="External"/><Relationship Id="rId1103" Type="http://schemas.openxmlformats.org/officeDocument/2006/relationships/hyperlink" Target="https://www.youtube.com/@BoomerangMongolia" TargetMode="External"/><Relationship Id="rId1587" Type="http://schemas.openxmlformats.org/officeDocument/2006/relationships/hyperlink" Target="https://www.facebook.com/share/1ApCkH5XWh/?mibextid=LQQJ4d" TargetMode="External"/><Relationship Id="rId1104" Type="http://schemas.openxmlformats.org/officeDocument/2006/relationships/hyperlink" Target="https://youtube.com/@iexynn?si=7hRo0ana047vJ1-j" TargetMode="External"/><Relationship Id="rId1588" Type="http://schemas.openxmlformats.org/officeDocument/2006/relationships/hyperlink" Target="https://www.facebook.com/share/19e2WBrKA9/?mibextid=LQQJ4d" TargetMode="External"/><Relationship Id="rId1105" Type="http://schemas.openxmlformats.org/officeDocument/2006/relationships/hyperlink" Target="https://www.facebook.com/urugmnmedia" TargetMode="External"/><Relationship Id="rId1589" Type="http://schemas.openxmlformats.org/officeDocument/2006/relationships/hyperlink" Target="https://www.youtube.com/@IcedDogs" TargetMode="External"/><Relationship Id="rId1106" Type="http://schemas.openxmlformats.org/officeDocument/2006/relationships/hyperlink" Target="https://www.facebook.com/TheFilmbridge" TargetMode="External"/><Relationship Id="rId1107" Type="http://schemas.openxmlformats.org/officeDocument/2006/relationships/hyperlink" Target="https://www.youtube.com/@GangBayDuo" TargetMode="External"/><Relationship Id="rId1108" Type="http://schemas.openxmlformats.org/officeDocument/2006/relationships/hyperlink" Target="https://www.facebook.com/TheFilmbridge/" TargetMode="External"/><Relationship Id="rId1109" Type="http://schemas.openxmlformats.org/officeDocument/2006/relationships/hyperlink" Target="https://www.instagram.com/midaiye?igsh=MTg2ODk3ODg4MTZxdQ==" TargetMode="External"/><Relationship Id="rId519" Type="http://schemas.openxmlformats.org/officeDocument/2006/relationships/hyperlink" Target="https://www.instagram.com/hello_huduu?igsh=MTMyaWIxOGo1cmdwMg==" TargetMode="External"/><Relationship Id="rId514" Type="http://schemas.openxmlformats.org/officeDocument/2006/relationships/hyperlink" Target="https://www.instagram.com/anujin_btmgn/" TargetMode="External"/><Relationship Id="rId998" Type="http://schemas.openxmlformats.org/officeDocument/2006/relationships/hyperlink" Target="https://www.facebook.com/share/1Da59EYoGq/?mibextid=LQQJ4d" TargetMode="External"/><Relationship Id="rId513" Type="http://schemas.openxmlformats.org/officeDocument/2006/relationships/hyperlink" Target="https://www.instagram.com/usukh_ireedu?igsh=MThpdnB1YTc1dnVsZA==" TargetMode="External"/><Relationship Id="rId997" Type="http://schemas.openxmlformats.org/officeDocument/2006/relationships/hyperlink" Target="https://www.facebook.com/BoomerangMGL" TargetMode="External"/><Relationship Id="rId512" Type="http://schemas.openxmlformats.org/officeDocument/2006/relationships/hyperlink" Target="https://www.instagram.com/itssomeonesworld/" TargetMode="External"/><Relationship Id="rId996" Type="http://schemas.openxmlformats.org/officeDocument/2006/relationships/hyperlink" Target="https://youtube.com/@ganaagiinsuvag?si=_hmkeiTP2mO0hKCi" TargetMode="External"/><Relationship Id="rId511" Type="http://schemas.openxmlformats.org/officeDocument/2006/relationships/hyperlink" Target="https://www.instagram.com/munkherden3/" TargetMode="External"/><Relationship Id="rId995" Type="http://schemas.openxmlformats.org/officeDocument/2006/relationships/hyperlink" Target="https://www.instagram.com/batmaabm?igsh=MWtlb3h6YmRxcGJsMw==" TargetMode="External"/><Relationship Id="rId518" Type="http://schemas.openxmlformats.org/officeDocument/2006/relationships/hyperlink" Target="https://www.instagram.com/anuukat/" TargetMode="External"/><Relationship Id="rId517" Type="http://schemas.openxmlformats.org/officeDocument/2006/relationships/hyperlink" Target="https://www.instagram.com/anji_bold?igsh=ODd4aGV2dWJnYjI=" TargetMode="External"/><Relationship Id="rId516" Type="http://schemas.openxmlformats.org/officeDocument/2006/relationships/hyperlink" Target="https://www.instagram.com/hasarwkwkwk?igsh=MWNwMXg0bWlnbXh6cQ==" TargetMode="External"/><Relationship Id="rId515" Type="http://schemas.openxmlformats.org/officeDocument/2006/relationships/hyperlink" Target="https://www.tiktok.com/@shuuderheen" TargetMode="External"/><Relationship Id="rId999" Type="http://schemas.openxmlformats.org/officeDocument/2006/relationships/hyperlink" Target="https://www.instagram.com/twinpearly/" TargetMode="External"/><Relationship Id="rId990" Type="http://schemas.openxmlformats.org/officeDocument/2006/relationships/hyperlink" Target="https://www.instagram.com/minayu_1/" TargetMode="External"/><Relationship Id="rId1580" Type="http://schemas.openxmlformats.org/officeDocument/2006/relationships/hyperlink" Target="https://www.facebook.com/profile.php?id=100006142154969" TargetMode="External"/><Relationship Id="rId1581" Type="http://schemas.openxmlformats.org/officeDocument/2006/relationships/hyperlink" Target="https://www.facebook.com/share/1DcWSb3XP8/?mibextid=LQQJ4d" TargetMode="External"/><Relationship Id="rId1582" Type="http://schemas.openxmlformats.org/officeDocument/2006/relationships/hyperlink" Target="https://www.instagram.com/sainaa_undrakhbold?igsh=MTdrM3p3bTgydmN5Mg==" TargetMode="External"/><Relationship Id="rId510" Type="http://schemas.openxmlformats.org/officeDocument/2006/relationships/hyperlink" Target="https://www.instagram.com/enxanujin?igsh=MmNuM2MxOWkyZGJ4" TargetMode="External"/><Relationship Id="rId994" Type="http://schemas.openxmlformats.org/officeDocument/2006/relationships/hyperlink" Target="https://www.facebook.com/share/14nXaic7xS/?mibextid=LQQJ4d" TargetMode="External"/><Relationship Id="rId1583" Type="http://schemas.openxmlformats.org/officeDocument/2006/relationships/hyperlink" Target="https://www.facebook.com/share/19XjtVdehK/?mibextid=LQQJ4d" TargetMode="External"/><Relationship Id="rId993" Type="http://schemas.openxmlformats.org/officeDocument/2006/relationships/hyperlink" Target="https://www.instagram.com/nmntqfee/" TargetMode="External"/><Relationship Id="rId1100" Type="http://schemas.openxmlformats.org/officeDocument/2006/relationships/hyperlink" Target="https://www.facebook.com/gkidsmongolia" TargetMode="External"/><Relationship Id="rId1584" Type="http://schemas.openxmlformats.org/officeDocument/2006/relationships/hyperlink" Target="https://www.facebook.com/EducationUSAMongolia" TargetMode="External"/><Relationship Id="rId992" Type="http://schemas.openxmlformats.org/officeDocument/2006/relationships/hyperlink" Target="https://www.instagram.com/khuvisal_urnaa?igsh=MW9sbnVlbmd1bGpjaQ==" TargetMode="External"/><Relationship Id="rId1101" Type="http://schemas.openxmlformats.org/officeDocument/2006/relationships/hyperlink" Target="https://www.facebook.com/munkhsaikhan.mc" TargetMode="External"/><Relationship Id="rId1585" Type="http://schemas.openxmlformats.org/officeDocument/2006/relationships/hyperlink" Target="https://www.facebook.com/www.zangi.mn" TargetMode="External"/><Relationship Id="rId991" Type="http://schemas.openxmlformats.org/officeDocument/2006/relationships/hyperlink" Target="https://www.facebook.com/3ohin" TargetMode="External"/><Relationship Id="rId1102" Type="http://schemas.openxmlformats.org/officeDocument/2006/relationships/hyperlink" Target="https://www.instagram.com/tushig1/" TargetMode="External"/><Relationship Id="rId1586" Type="http://schemas.openxmlformats.org/officeDocument/2006/relationships/hyperlink" Target="https://www.facebook.com/esportsnews.mn" TargetMode="External"/><Relationship Id="rId1532" Type="http://schemas.openxmlformats.org/officeDocument/2006/relationships/hyperlink" Target="https://www.instagram.com/alagaaaaaaa?igsh=M3V6bWpmcTNjeHR2" TargetMode="External"/><Relationship Id="rId1533" Type="http://schemas.openxmlformats.org/officeDocument/2006/relationships/hyperlink" Target="https://www.youtube.com/@SukheeandNomiko" TargetMode="External"/><Relationship Id="rId1534" Type="http://schemas.openxmlformats.org/officeDocument/2006/relationships/hyperlink" Target="https://www.facebook.com/share/WwaBbQkmbwByZGAm/?mibextid=LQQJ4d" TargetMode="External"/><Relationship Id="rId1535" Type="http://schemas.openxmlformats.org/officeDocument/2006/relationships/hyperlink" Target="https://youtube.com/@scndyzz?si=fOMSEDbhDUBPwjmf" TargetMode="External"/><Relationship Id="rId1536" Type="http://schemas.openxmlformats.org/officeDocument/2006/relationships/hyperlink" Target="https://www.instagram.com/jujigchin_adiya?igsh=aGJ2cHI0Z2NscjB5" TargetMode="External"/><Relationship Id="rId1537" Type="http://schemas.openxmlformats.org/officeDocument/2006/relationships/hyperlink" Target="https://www.facebook.com/noorog.mn" TargetMode="External"/><Relationship Id="rId1538" Type="http://schemas.openxmlformats.org/officeDocument/2006/relationships/hyperlink" Target="https://www.youtube.com/@afterlandmusic" TargetMode="External"/><Relationship Id="rId1539" Type="http://schemas.openxmlformats.org/officeDocument/2006/relationships/hyperlink" Target="https://www.youtube.com/@temka.naransolongo" TargetMode="External"/><Relationship Id="rId949" Type="http://schemas.openxmlformats.org/officeDocument/2006/relationships/hyperlink" Target="https://www.facebook.com/share/69FcwJ1cuT1yzQyF/?mibextid=LQQJ4d" TargetMode="External"/><Relationship Id="rId948" Type="http://schemas.openxmlformats.org/officeDocument/2006/relationships/hyperlink" Target="https://www.facebook.com/miekoinari22" TargetMode="External"/><Relationship Id="rId943" Type="http://schemas.openxmlformats.org/officeDocument/2006/relationships/hyperlink" Target="https://www.instagram.com/ujin_buya?igsh=MXc0cTlycGVlc3Nz" TargetMode="External"/><Relationship Id="rId942" Type="http://schemas.openxmlformats.org/officeDocument/2006/relationships/hyperlink" Target="https://www.instagram.com/tamirbatulzii?igsh=MWpoYTBxN2cxOXNn" TargetMode="External"/><Relationship Id="rId941" Type="http://schemas.openxmlformats.org/officeDocument/2006/relationships/hyperlink" Target="https://www.instagram.com/sansarmaa/" TargetMode="External"/><Relationship Id="rId940" Type="http://schemas.openxmlformats.org/officeDocument/2006/relationships/hyperlink" Target="https://www.instagram.com/onon_zorigtzandan/" TargetMode="External"/><Relationship Id="rId947" Type="http://schemas.openxmlformats.org/officeDocument/2006/relationships/hyperlink" Target="https://www.youtube.com/@ToonotRecords" TargetMode="External"/><Relationship Id="rId946" Type="http://schemas.openxmlformats.org/officeDocument/2006/relationships/hyperlink" Target="https://youtube.com/@binny____?si=KtCJowZBxRZ1HhGn" TargetMode="External"/><Relationship Id="rId945" Type="http://schemas.openxmlformats.org/officeDocument/2006/relationships/hyperlink" Target="https://www.youtube.com/@GertoonCartoon/videos" TargetMode="External"/><Relationship Id="rId944" Type="http://schemas.openxmlformats.org/officeDocument/2006/relationships/hyperlink" Target="https://www.facebook.com/DuuchinUndral" TargetMode="External"/><Relationship Id="rId1530" Type="http://schemas.openxmlformats.org/officeDocument/2006/relationships/hyperlink" Target="https://www.facebook.com/SHenkhjamts" TargetMode="External"/><Relationship Id="rId1531" Type="http://schemas.openxmlformats.org/officeDocument/2006/relationships/hyperlink" Target="https://www.youtube.com/@Keks69" TargetMode="External"/><Relationship Id="rId1521" Type="http://schemas.openxmlformats.org/officeDocument/2006/relationships/hyperlink" Target="https://www.instagram.com/aryanna_xs?igsh=MXI4dHMybzA3enpxOA==" TargetMode="External"/><Relationship Id="rId1522" Type="http://schemas.openxmlformats.org/officeDocument/2006/relationships/hyperlink" Target="https://www.instagram.com/maaraaunen/" TargetMode="External"/><Relationship Id="rId1523" Type="http://schemas.openxmlformats.org/officeDocument/2006/relationships/hyperlink" Target="https://www.facebook.com/profile.php?id=61553371965514" TargetMode="External"/><Relationship Id="rId1524" Type="http://schemas.openxmlformats.org/officeDocument/2006/relationships/hyperlink" Target="https://www.facebook.com/zaya.mayaa" TargetMode="External"/><Relationship Id="rId1525" Type="http://schemas.openxmlformats.org/officeDocument/2006/relationships/hyperlink" Target="https://www.facebook.com/little.globoid" TargetMode="External"/><Relationship Id="rId1526" Type="http://schemas.openxmlformats.org/officeDocument/2006/relationships/hyperlink" Target="https://www.facebook.com/share/xRAzeX5iGRz6R644/?mibextid=LQQJ4d" TargetMode="External"/><Relationship Id="rId1527" Type="http://schemas.openxmlformats.org/officeDocument/2006/relationships/hyperlink" Target="https://www.instagram.com/eegii_fit/" TargetMode="External"/><Relationship Id="rId1528" Type="http://schemas.openxmlformats.org/officeDocument/2006/relationships/hyperlink" Target="https://www.facebook.com/profile.php?id=100071854494009" TargetMode="External"/><Relationship Id="rId1529" Type="http://schemas.openxmlformats.org/officeDocument/2006/relationships/hyperlink" Target="https://www.facebook.com/profile.php?id=100001818475017" TargetMode="External"/><Relationship Id="rId939" Type="http://schemas.openxmlformats.org/officeDocument/2006/relationships/hyperlink" Target="https://www.facebook.com/profile.php?id=100080501240251" TargetMode="External"/><Relationship Id="rId938" Type="http://schemas.openxmlformats.org/officeDocument/2006/relationships/hyperlink" Target="https://www.facebook.com/paparazzi.mn.official" TargetMode="External"/><Relationship Id="rId937" Type="http://schemas.openxmlformats.org/officeDocument/2006/relationships/hyperlink" Target="https://www.instagram.com/odbayar.fantastic?igsh=MWI3MGgzc3FmemJrOA==" TargetMode="External"/><Relationship Id="rId932" Type="http://schemas.openxmlformats.org/officeDocument/2006/relationships/hyperlink" Target="https://www.instagram.com/ann_yu______/" TargetMode="External"/><Relationship Id="rId931" Type="http://schemas.openxmlformats.org/officeDocument/2006/relationships/hyperlink" Target="https://www.facebook.com/Zugeerproduction" TargetMode="External"/><Relationship Id="rId930" Type="http://schemas.openxmlformats.org/officeDocument/2006/relationships/hyperlink" Target="https://www.facebook.com/BayarmagnaiMagsarjalamPage" TargetMode="External"/><Relationship Id="rId936" Type="http://schemas.openxmlformats.org/officeDocument/2006/relationships/hyperlink" Target="https://www.facebook.com/share/19k58HZ7vw/?mibextid=LQQJ4d" TargetMode="External"/><Relationship Id="rId935" Type="http://schemas.openxmlformats.org/officeDocument/2006/relationships/hyperlink" Target="https://www.facebook.com/share/1B2AtWyiP2/?mibextid=LQQJ4d" TargetMode="External"/><Relationship Id="rId934" Type="http://schemas.openxmlformats.org/officeDocument/2006/relationships/hyperlink" Target="https://www.facebook.com/tngr.tv" TargetMode="External"/><Relationship Id="rId933" Type="http://schemas.openxmlformats.org/officeDocument/2006/relationships/hyperlink" Target="https://youtube.com/@townchannel1914?si=6OwKXGdvROJMs2Hd" TargetMode="External"/><Relationship Id="rId1520" Type="http://schemas.openxmlformats.org/officeDocument/2006/relationships/hyperlink" Target="https://youtube.com/@kirido0620?si=6a9BidlLmqgwcdiv" TargetMode="External"/><Relationship Id="rId1554" Type="http://schemas.openxmlformats.org/officeDocument/2006/relationships/hyperlink" Target="https://www.youtube.com/@bektorpetrovic" TargetMode="External"/><Relationship Id="rId1555" Type="http://schemas.openxmlformats.org/officeDocument/2006/relationships/hyperlink" Target="https://www.facebook.com/unshigch" TargetMode="External"/><Relationship Id="rId1556" Type="http://schemas.openxmlformats.org/officeDocument/2006/relationships/hyperlink" Target="https://www.facebook.com/baachkaa.batzorigg" TargetMode="External"/><Relationship Id="rId1557" Type="http://schemas.openxmlformats.org/officeDocument/2006/relationships/hyperlink" Target="https://www.instagram.com/jakblgn/" TargetMode="External"/><Relationship Id="rId1558" Type="http://schemas.openxmlformats.org/officeDocument/2006/relationships/hyperlink" Target="https://www.instagram.com/tsanujin/" TargetMode="External"/><Relationship Id="rId1559" Type="http://schemas.openxmlformats.org/officeDocument/2006/relationships/hyperlink" Target="https://www.facebook.com/aanjilove" TargetMode="External"/><Relationship Id="rId965" Type="http://schemas.openxmlformats.org/officeDocument/2006/relationships/hyperlink" Target="https://www.instagram.com/thesanktuary?igsh=bWNoNWc3YmV6eTAw" TargetMode="External"/><Relationship Id="rId964" Type="http://schemas.openxmlformats.org/officeDocument/2006/relationships/hyperlink" Target="https://youtube.com/@mekly?si=XAVylP_ms74jmgWW" TargetMode="External"/><Relationship Id="rId963" Type="http://schemas.openxmlformats.org/officeDocument/2006/relationships/hyperlink" Target="https://www.instagram.com/zayabilgee?igsh=MTRlN2pmOGhqZTRsZg==" TargetMode="External"/><Relationship Id="rId962" Type="http://schemas.openxmlformats.org/officeDocument/2006/relationships/hyperlink" Target="https://www.instagram.com/shymelle_?igsh=Ynh4MXNyb2loa25k" TargetMode="External"/><Relationship Id="rId969" Type="http://schemas.openxmlformats.org/officeDocument/2006/relationships/hyperlink" Target="https://www.facebook.com/share/15hTxuhThK/?mibextid=LQQJ4d" TargetMode="External"/><Relationship Id="rId968" Type="http://schemas.openxmlformats.org/officeDocument/2006/relationships/hyperlink" Target="https://www.facebook.com/share/1EkuN9v5pp/?mibextid=LQQJ4d" TargetMode="External"/><Relationship Id="rId967" Type="http://schemas.openxmlformats.org/officeDocument/2006/relationships/hyperlink" Target="https://www.instagram.com/bay_odon/" TargetMode="External"/><Relationship Id="rId966" Type="http://schemas.openxmlformats.org/officeDocument/2006/relationships/hyperlink" Target="https://youtube.com/@subutaipictures?si=GcY7doN2AG-r5nI9" TargetMode="External"/><Relationship Id="rId961" Type="http://schemas.openxmlformats.org/officeDocument/2006/relationships/hyperlink" Target="https://www.facebook.com/ginjinsor" TargetMode="External"/><Relationship Id="rId1550" Type="http://schemas.openxmlformats.org/officeDocument/2006/relationships/hyperlink" Target="https://www.facebook.com/SnoopyIndaHouse" TargetMode="External"/><Relationship Id="rId960" Type="http://schemas.openxmlformats.org/officeDocument/2006/relationships/hyperlink" Target="https://www.youtube.com/@MOLPEDIAofficial" TargetMode="External"/><Relationship Id="rId1551" Type="http://schemas.openxmlformats.org/officeDocument/2006/relationships/hyperlink" Target="https://www.youtube.com/@Chas_udur" TargetMode="External"/><Relationship Id="rId1552" Type="http://schemas.openxmlformats.org/officeDocument/2006/relationships/hyperlink" Target="https://www.youtube.com/@modernizeentertainment75" TargetMode="External"/><Relationship Id="rId1553" Type="http://schemas.openxmlformats.org/officeDocument/2006/relationships/hyperlink" Target="https://www.youtube.com/watch?v=pH_7KK4XKr4" TargetMode="External"/><Relationship Id="rId1543" Type="http://schemas.openxmlformats.org/officeDocument/2006/relationships/hyperlink" Target="https://www.instagram.com/z_aminsanaa?igsh=ZzlzbzY4cm1nMTFl" TargetMode="External"/><Relationship Id="rId1544" Type="http://schemas.openxmlformats.org/officeDocument/2006/relationships/hyperlink" Target="https://www.facebook.com/choijoo.aagii" TargetMode="External"/><Relationship Id="rId1545" Type="http://schemas.openxmlformats.org/officeDocument/2006/relationships/hyperlink" Target="https://www.facebook.com/profile.php?id=100063961598432&amp;sk=reels_tab" TargetMode="External"/><Relationship Id="rId1546" Type="http://schemas.openxmlformats.org/officeDocument/2006/relationships/hyperlink" Target="https://www.instagram.com/hurai2_?igsh=OGN4MmFpODVkZm4y" TargetMode="External"/><Relationship Id="rId1547" Type="http://schemas.openxmlformats.org/officeDocument/2006/relationships/hyperlink" Target="https://www.facebook.com/batmaa.bayraa" TargetMode="External"/><Relationship Id="rId1548" Type="http://schemas.openxmlformats.org/officeDocument/2006/relationships/hyperlink" Target="https://www.facebook.com/khulan.khulan.7731" TargetMode="External"/><Relationship Id="rId1549" Type="http://schemas.openxmlformats.org/officeDocument/2006/relationships/hyperlink" Target="https://www.facebook.com/share/14eKq9zgGS/?mibextid=LQQJ4d" TargetMode="External"/><Relationship Id="rId959" Type="http://schemas.openxmlformats.org/officeDocument/2006/relationships/hyperlink" Target="https://www.instagram.com/bceccu?igsh=Y3piczB3aDV3MTBr" TargetMode="External"/><Relationship Id="rId954" Type="http://schemas.openxmlformats.org/officeDocument/2006/relationships/hyperlink" Target="https://www.instagram.com/buyanaaaaaaaa?igsh=eDRsem5leXE5dWsz" TargetMode="External"/><Relationship Id="rId953" Type="http://schemas.openxmlformats.org/officeDocument/2006/relationships/hyperlink" Target="https://www.instagram.com/dr.badmaa/" TargetMode="External"/><Relationship Id="rId952" Type="http://schemas.openxmlformats.org/officeDocument/2006/relationships/hyperlink" Target="https://www.instagram.com/shagai_fantastic4?igsh=Z3JnYm9sczF4a2d3" TargetMode="External"/><Relationship Id="rId951" Type="http://schemas.openxmlformats.org/officeDocument/2006/relationships/hyperlink" Target="https://www.instagram.com/wolarsen/" TargetMode="External"/><Relationship Id="rId958" Type="http://schemas.openxmlformats.org/officeDocument/2006/relationships/hyperlink" Target="https://www.facebook.com/share/1EuZFneBxR/?mibextid=LQQJ4d" TargetMode="External"/><Relationship Id="rId957" Type="http://schemas.openxmlformats.org/officeDocument/2006/relationships/hyperlink" Target="https://www.youtube.com/@BuriiUniversity" TargetMode="External"/><Relationship Id="rId956" Type="http://schemas.openxmlformats.org/officeDocument/2006/relationships/hyperlink" Target="https://www.facebook.com/yojloltv" TargetMode="External"/><Relationship Id="rId955" Type="http://schemas.openxmlformats.org/officeDocument/2006/relationships/hyperlink" Target="https://www.facebook.com/naagii.official" TargetMode="External"/><Relationship Id="rId950" Type="http://schemas.openxmlformats.org/officeDocument/2006/relationships/hyperlink" Target="https://www.instagram.com/thunderzrapper/" TargetMode="External"/><Relationship Id="rId1540" Type="http://schemas.openxmlformats.org/officeDocument/2006/relationships/hyperlink" Target="https://www.instagram.com/zolozolzaya?igsh=cmV3bWkwZjM3cXEx" TargetMode="External"/><Relationship Id="rId1541" Type="http://schemas.openxmlformats.org/officeDocument/2006/relationships/hyperlink" Target="https://www.facebook.com/grandnews.mn" TargetMode="External"/><Relationship Id="rId1542" Type="http://schemas.openxmlformats.org/officeDocument/2006/relationships/hyperlink" Target="https://www.youtube.com/@youtuberenerel618/videos" TargetMode="External"/><Relationship Id="rId590" Type="http://schemas.openxmlformats.org/officeDocument/2006/relationships/hyperlink" Target="https://www.instagram.com/mongolista/" TargetMode="External"/><Relationship Id="rId107" Type="http://schemas.openxmlformats.org/officeDocument/2006/relationships/hyperlink" Target="https://www.tiktok.com/@cami_chamiaa" TargetMode="External"/><Relationship Id="rId106" Type="http://schemas.openxmlformats.org/officeDocument/2006/relationships/hyperlink" Target="https://www.instagram.com/misheelteats/" TargetMode="External"/><Relationship Id="rId105" Type="http://schemas.openxmlformats.org/officeDocument/2006/relationships/hyperlink" Target="https://www.instagram.com/zoljapgal?igsh=bXNueHBjdTl5dDVt" TargetMode="External"/><Relationship Id="rId589" Type="http://schemas.openxmlformats.org/officeDocument/2006/relationships/hyperlink" Target="https://www.instagram.com/purevsurenby?igsh=MWdrcDU5eWZyenkxcg==" TargetMode="External"/><Relationship Id="rId104" Type="http://schemas.openxmlformats.org/officeDocument/2006/relationships/hyperlink" Target="https://www.instagram.com/malenkayastrana/" TargetMode="External"/><Relationship Id="rId588" Type="http://schemas.openxmlformats.org/officeDocument/2006/relationships/hyperlink" Target="https://www.instagram.com/anujin.kj?igsh=ZWwwdDNmMXhxcG90" TargetMode="External"/><Relationship Id="rId109" Type="http://schemas.openxmlformats.org/officeDocument/2006/relationships/hyperlink" Target="https://www.tiktok.com/@ukanii" TargetMode="External"/><Relationship Id="rId1170" Type="http://schemas.openxmlformats.org/officeDocument/2006/relationships/hyperlink" Target="https://www.facebook.com/Jamiakun/reels/" TargetMode="External"/><Relationship Id="rId108" Type="http://schemas.openxmlformats.org/officeDocument/2006/relationships/hyperlink" Target="https://www.tiktok.com/@nomndrj" TargetMode="External"/><Relationship Id="rId1171" Type="http://schemas.openxmlformats.org/officeDocument/2006/relationships/hyperlink" Target="https://www.instagram.com/estherreira/" TargetMode="External"/><Relationship Id="rId583" Type="http://schemas.openxmlformats.org/officeDocument/2006/relationships/hyperlink" Target="https://www.instagram.com/snowsalon_tsasaa?igsh=ZjF6eG9rMnIyaXR5" TargetMode="External"/><Relationship Id="rId1172" Type="http://schemas.openxmlformats.org/officeDocument/2006/relationships/hyperlink" Target="https://www.facebook.com/bayartsetsegmusic" TargetMode="External"/><Relationship Id="rId582" Type="http://schemas.openxmlformats.org/officeDocument/2006/relationships/hyperlink" Target="https://www.facebook.com/share/Nh1QAAbXLBJoDn2K/?mibextid=LQQJ4d" TargetMode="External"/><Relationship Id="rId1173" Type="http://schemas.openxmlformats.org/officeDocument/2006/relationships/hyperlink" Target="https://www.facebook.com/erennews.mn" TargetMode="External"/><Relationship Id="rId581" Type="http://schemas.openxmlformats.org/officeDocument/2006/relationships/hyperlink" Target="https://www.instagram.com/bayartsengel_8888/" TargetMode="External"/><Relationship Id="rId1174" Type="http://schemas.openxmlformats.org/officeDocument/2006/relationships/hyperlink" Target="https://www.youtube.com/@WaitingRoom" TargetMode="External"/><Relationship Id="rId580" Type="http://schemas.openxmlformats.org/officeDocument/2006/relationships/hyperlink" Target="https://www.instagram.com/kida_fokus/" TargetMode="External"/><Relationship Id="rId1175" Type="http://schemas.openxmlformats.org/officeDocument/2006/relationships/hyperlink" Target="https://youtube.com/@gannatv?si=2oe1sM0R4wLquKno" TargetMode="External"/><Relationship Id="rId103" Type="http://schemas.openxmlformats.org/officeDocument/2006/relationships/hyperlink" Target="https://www.instagram.com/o.g_darksport/" TargetMode="External"/><Relationship Id="rId587" Type="http://schemas.openxmlformats.org/officeDocument/2006/relationships/hyperlink" Target="https://www.instagram.com/chayodu?igsh=MXNqdmdtaDk0NTI5Zg==" TargetMode="External"/><Relationship Id="rId1176" Type="http://schemas.openxmlformats.org/officeDocument/2006/relationships/hyperlink" Target="https://www.instagram.com/maralmaraljingoo/" TargetMode="External"/><Relationship Id="rId102" Type="http://schemas.openxmlformats.org/officeDocument/2006/relationships/hyperlink" Target="https://www.instagram.com/haliun_baasanjav/" TargetMode="External"/><Relationship Id="rId586" Type="http://schemas.openxmlformats.org/officeDocument/2006/relationships/hyperlink" Target="https://www.instagram.com/jez_qz/" TargetMode="External"/><Relationship Id="rId1177" Type="http://schemas.openxmlformats.org/officeDocument/2006/relationships/hyperlink" Target="https://www.facebook.com/aim4rbachka" TargetMode="External"/><Relationship Id="rId101" Type="http://schemas.openxmlformats.org/officeDocument/2006/relationships/hyperlink" Target="https://www.instagram.com/george_tcity?igsh=MTRwM3YxaGR0dW80ZA==" TargetMode="External"/><Relationship Id="rId585" Type="http://schemas.openxmlformats.org/officeDocument/2006/relationships/hyperlink" Target="https://www.tiktok.com/@tugo116" TargetMode="External"/><Relationship Id="rId1178" Type="http://schemas.openxmlformats.org/officeDocument/2006/relationships/hyperlink" Target="https://www.instagram.com/saru1khan/" TargetMode="External"/><Relationship Id="rId100" Type="http://schemas.openxmlformats.org/officeDocument/2006/relationships/hyperlink" Target="https://www.instagram.com/tugu_kh?igsh=MTE4aGF3YW42MnFhZQ==" TargetMode="External"/><Relationship Id="rId584" Type="http://schemas.openxmlformats.org/officeDocument/2006/relationships/hyperlink" Target="https://www.facebook.com/share/4UbM44NbYVTjwJnw/?mibextid=LQQJ4d" TargetMode="External"/><Relationship Id="rId1179" Type="http://schemas.openxmlformats.org/officeDocument/2006/relationships/hyperlink" Target="https://www.instagram.com/baraa_suunii/" TargetMode="External"/><Relationship Id="rId1169" Type="http://schemas.openxmlformats.org/officeDocument/2006/relationships/hyperlink" Target="https://www.instagram.com/michidmaa_official/" TargetMode="External"/><Relationship Id="rId579" Type="http://schemas.openxmlformats.org/officeDocument/2006/relationships/hyperlink" Target="https://www.instagram.com/eduge_bugan/" TargetMode="External"/><Relationship Id="rId578" Type="http://schemas.openxmlformats.org/officeDocument/2006/relationships/hyperlink" Target="https://www.instagram.com/sahaltaizaluu/" TargetMode="External"/><Relationship Id="rId577" Type="http://schemas.openxmlformats.org/officeDocument/2006/relationships/hyperlink" Target="https://www.tiktok.com/@khuvitogoldor" TargetMode="External"/><Relationship Id="rId1160" Type="http://schemas.openxmlformats.org/officeDocument/2006/relationships/hyperlink" Target="https://www.facebook.com/share/15MXhiQzqA/?mibextid=LQQJ4d" TargetMode="External"/><Relationship Id="rId572" Type="http://schemas.openxmlformats.org/officeDocument/2006/relationships/hyperlink" Target="https://www.instagram.com/enjinnj/" TargetMode="External"/><Relationship Id="rId1161" Type="http://schemas.openxmlformats.org/officeDocument/2006/relationships/hyperlink" Target="https://www.instagram.com/uyaangaa?igsh=YW9jZGgzMHZycjFj" TargetMode="External"/><Relationship Id="rId571" Type="http://schemas.openxmlformats.org/officeDocument/2006/relationships/hyperlink" Target="https://www.tiktok.com/@unabold" TargetMode="External"/><Relationship Id="rId1162" Type="http://schemas.openxmlformats.org/officeDocument/2006/relationships/hyperlink" Target="https://www.youtube.com/@RokitFamilyStories" TargetMode="External"/><Relationship Id="rId570" Type="http://schemas.openxmlformats.org/officeDocument/2006/relationships/hyperlink" Target="https://www.facebook.com/share/127WW7aFXeG/?mibextid=LQQJ4d" TargetMode="External"/><Relationship Id="rId1163" Type="http://schemas.openxmlformats.org/officeDocument/2006/relationships/hyperlink" Target="https://www.instagram.com/misheel_azul?igsh=MW5jaTd4M3l3OGJlNw==" TargetMode="External"/><Relationship Id="rId1164" Type="http://schemas.openxmlformats.org/officeDocument/2006/relationships/hyperlink" Target="https://www.youtube.com/@animecartoonguideYuki" TargetMode="External"/><Relationship Id="rId576" Type="http://schemas.openxmlformats.org/officeDocument/2006/relationships/hyperlink" Target="https://www.instagram.com/tegshee_official/" TargetMode="External"/><Relationship Id="rId1165" Type="http://schemas.openxmlformats.org/officeDocument/2006/relationships/hyperlink" Target="https://www.instagram.com/homdvv/" TargetMode="External"/><Relationship Id="rId575" Type="http://schemas.openxmlformats.org/officeDocument/2006/relationships/hyperlink" Target="https://www.instagram.com/e.uuganbileg/" TargetMode="External"/><Relationship Id="rId1166" Type="http://schemas.openxmlformats.org/officeDocument/2006/relationships/hyperlink" Target="https://www.instagram.com/uyangatsagaan/" TargetMode="External"/><Relationship Id="rId574" Type="http://schemas.openxmlformats.org/officeDocument/2006/relationships/hyperlink" Target="https://www.instagram.com/balburamm?igsh=cGpkeXM5OXQxb24z" TargetMode="External"/><Relationship Id="rId1167" Type="http://schemas.openxmlformats.org/officeDocument/2006/relationships/hyperlink" Target="https://www.facebook.com/@LUMINOband" TargetMode="External"/><Relationship Id="rId573" Type="http://schemas.openxmlformats.org/officeDocument/2006/relationships/hyperlink" Target="https://www.instagram.com/the_gerel/" TargetMode="External"/><Relationship Id="rId1168" Type="http://schemas.openxmlformats.org/officeDocument/2006/relationships/hyperlink" Target="https://www.facebook.com/Tsahiur.mn" TargetMode="External"/><Relationship Id="rId129" Type="http://schemas.openxmlformats.org/officeDocument/2006/relationships/hyperlink" Target="https://www.instagram.com/zayaahan/" TargetMode="External"/><Relationship Id="rId128" Type="http://schemas.openxmlformats.org/officeDocument/2006/relationships/hyperlink" Target="https://www.instagram.com/annuir_anar/" TargetMode="External"/><Relationship Id="rId127" Type="http://schemas.openxmlformats.org/officeDocument/2006/relationships/hyperlink" Target="https://www.instagram.com/orgilmaa_coach/" TargetMode="External"/><Relationship Id="rId126" Type="http://schemas.openxmlformats.org/officeDocument/2006/relationships/hyperlink" Target="https://www.tiktok.com/@otgoo_kiro" TargetMode="External"/><Relationship Id="rId1190" Type="http://schemas.openxmlformats.org/officeDocument/2006/relationships/hyperlink" Target="https://www.instagram.com/yblokaa/" TargetMode="External"/><Relationship Id="rId1191" Type="http://schemas.openxmlformats.org/officeDocument/2006/relationships/hyperlink" Target="https://youtube.com/@themusicholicgirl?si=LhyXcTv7rOqmxUJZ" TargetMode="External"/><Relationship Id="rId1192" Type="http://schemas.openxmlformats.org/officeDocument/2006/relationships/hyperlink" Target="https://www.facebook.com/share/o69XD2d1nPrPP9uH/?mibextid=LQQJ4d" TargetMode="External"/><Relationship Id="rId1193" Type="http://schemas.openxmlformats.org/officeDocument/2006/relationships/hyperlink" Target="https://www.facebook.com/winnerscourse" TargetMode="External"/><Relationship Id="rId121" Type="http://schemas.openxmlformats.org/officeDocument/2006/relationships/hyperlink" Target="https://www.instagram.com/psychologist.khulan?igsh=MW1samt1MW9nb2Q0cQ==" TargetMode="External"/><Relationship Id="rId1194" Type="http://schemas.openxmlformats.org/officeDocument/2006/relationships/hyperlink" Target="https://www.youtube.com/@g.undarmaa" TargetMode="External"/><Relationship Id="rId120" Type="http://schemas.openxmlformats.org/officeDocument/2006/relationships/hyperlink" Target="https://www.instagram.com/manduulero?igsh=MTJhM2RxYzFjcDhmbw==" TargetMode="External"/><Relationship Id="rId1195" Type="http://schemas.openxmlformats.org/officeDocument/2006/relationships/hyperlink" Target="https://www.youtube.com/channel/UC1SjnLJD2eQK5--_f2XzfqA" TargetMode="External"/><Relationship Id="rId1196" Type="http://schemas.openxmlformats.org/officeDocument/2006/relationships/hyperlink" Target="https://www.instagram.com/badmabites/" TargetMode="External"/><Relationship Id="rId1197" Type="http://schemas.openxmlformats.org/officeDocument/2006/relationships/hyperlink" Target="https://www.facebook.com/share/1Kso5Ns451/?mibextid=LQQJ4d" TargetMode="External"/><Relationship Id="rId125" Type="http://schemas.openxmlformats.org/officeDocument/2006/relationships/hyperlink" Target="https://www.instagram.com/xlury_?igsh=MXNqMWZwZzN0Z3lmaw==" TargetMode="External"/><Relationship Id="rId1198" Type="http://schemas.openxmlformats.org/officeDocument/2006/relationships/hyperlink" Target="https://www.instagram.com/batushnism/" TargetMode="External"/><Relationship Id="rId124" Type="http://schemas.openxmlformats.org/officeDocument/2006/relationships/hyperlink" Target="https://www.instagram.com/azzaya.azi?igsh=bmJ2c2tjZWN1Y3Z3" TargetMode="External"/><Relationship Id="rId1199" Type="http://schemas.openxmlformats.org/officeDocument/2006/relationships/hyperlink" Target="https://youtube.com/@galbayardashkhuu?si=5VldVGmTiWAPxCsW" TargetMode="External"/><Relationship Id="rId123" Type="http://schemas.openxmlformats.org/officeDocument/2006/relationships/hyperlink" Target="https://www.instagram.com/onoko_tergel/" TargetMode="External"/><Relationship Id="rId122" Type="http://schemas.openxmlformats.org/officeDocument/2006/relationships/hyperlink" Target="https://www.instagram.com/mynameisxaliun/" TargetMode="External"/><Relationship Id="rId118" Type="http://schemas.openxmlformats.org/officeDocument/2006/relationships/hyperlink" Target="https://www.instagram.com/mkeygoo?igsh=cWprY2pqdzcxenVj" TargetMode="External"/><Relationship Id="rId117" Type="http://schemas.openxmlformats.org/officeDocument/2006/relationships/hyperlink" Target="https://www.instagram.com/temu.px/" TargetMode="External"/><Relationship Id="rId116" Type="http://schemas.openxmlformats.org/officeDocument/2006/relationships/hyperlink" Target="https://www.instagram.com/jaanch99/" TargetMode="External"/><Relationship Id="rId115" Type="http://schemas.openxmlformats.org/officeDocument/2006/relationships/hyperlink" Target="https://www.instagram.com/ujneeeeee?igsh=d2V5NmpkNjF5YWV2" TargetMode="External"/><Relationship Id="rId599" Type="http://schemas.openxmlformats.org/officeDocument/2006/relationships/hyperlink" Target="https://www.instagram.com/mxrningstarmusic/" TargetMode="External"/><Relationship Id="rId1180" Type="http://schemas.openxmlformats.org/officeDocument/2006/relationships/hyperlink" Target="https://www.instagram.com/chinsanaa/" TargetMode="External"/><Relationship Id="rId1181" Type="http://schemas.openxmlformats.org/officeDocument/2006/relationships/hyperlink" Target="https://www.instagram.com/nomincnja/" TargetMode="External"/><Relationship Id="rId119" Type="http://schemas.openxmlformats.org/officeDocument/2006/relationships/hyperlink" Target="https://www.instagram.com/amaraaliberty/" TargetMode="External"/><Relationship Id="rId1182" Type="http://schemas.openxmlformats.org/officeDocument/2006/relationships/hyperlink" Target="https://www.facebook.com/kinozadlan" TargetMode="External"/><Relationship Id="rId110" Type="http://schemas.openxmlformats.org/officeDocument/2006/relationships/hyperlink" Target="https://www.instagram.com/zy_azz?igsh=NTg2ZHpmNGk4MDZz" TargetMode="External"/><Relationship Id="rId594" Type="http://schemas.openxmlformats.org/officeDocument/2006/relationships/hyperlink" Target="https://www.instagram.com/anuri_annda/" TargetMode="External"/><Relationship Id="rId1183" Type="http://schemas.openxmlformats.org/officeDocument/2006/relationships/hyperlink" Target="https://www.youtube.com/@Namarxvn" TargetMode="External"/><Relationship Id="rId593" Type="http://schemas.openxmlformats.org/officeDocument/2006/relationships/hyperlink" Target="https://www.instagram.com/bilegtodoo?igsh=MXd1d3Rma2ZtM3RidA==" TargetMode="External"/><Relationship Id="rId1184" Type="http://schemas.openxmlformats.org/officeDocument/2006/relationships/hyperlink" Target="https://www.facebook.com/nanjid.onon" TargetMode="External"/><Relationship Id="rId592" Type="http://schemas.openxmlformats.org/officeDocument/2006/relationships/hyperlink" Target="https://www.tiktok.com/@tsogtoo" TargetMode="External"/><Relationship Id="rId1185" Type="http://schemas.openxmlformats.org/officeDocument/2006/relationships/hyperlink" Target="https://www.instagram.com/bkghji?igsh=eXR1dTZmNHV0NHlk" TargetMode="External"/><Relationship Id="rId591" Type="http://schemas.openxmlformats.org/officeDocument/2006/relationships/hyperlink" Target="https://www.instagram.com/hulanram/" TargetMode="External"/><Relationship Id="rId1186" Type="http://schemas.openxmlformats.org/officeDocument/2006/relationships/hyperlink" Target="https://www.instagram.com/anarkhuu?igsh=OXp6ejdram1mOXZu" TargetMode="External"/><Relationship Id="rId114" Type="http://schemas.openxmlformats.org/officeDocument/2006/relationships/hyperlink" Target="https://www.instagram.com/ohiimaa?igsh=aHlnMHpkN2E2NjFq" TargetMode="External"/><Relationship Id="rId598" Type="http://schemas.openxmlformats.org/officeDocument/2006/relationships/hyperlink" Target="https://www.instagram.com/mxrningstarmusic/" TargetMode="External"/><Relationship Id="rId1187" Type="http://schemas.openxmlformats.org/officeDocument/2006/relationships/hyperlink" Target="https://youtube.com/@geniusjaavka?si=g3iom1N4spEOdxtE" TargetMode="External"/><Relationship Id="rId113" Type="http://schemas.openxmlformats.org/officeDocument/2006/relationships/hyperlink" Target="https://www.instagram.com/baatarscc/" TargetMode="External"/><Relationship Id="rId597" Type="http://schemas.openxmlformats.org/officeDocument/2006/relationships/hyperlink" Target="https://www.tiktok.com/@batka_cooking" TargetMode="External"/><Relationship Id="rId1188" Type="http://schemas.openxmlformats.org/officeDocument/2006/relationships/hyperlink" Target="https://www.instagram.com/huuchniiduu/" TargetMode="External"/><Relationship Id="rId112" Type="http://schemas.openxmlformats.org/officeDocument/2006/relationships/hyperlink" Target="https://www.instagram.com/anuharchu?igsh=a2Y0bmR2c3M1azZ1" TargetMode="External"/><Relationship Id="rId596" Type="http://schemas.openxmlformats.org/officeDocument/2006/relationships/hyperlink" Target="https://www.instagram.com/a.r.i.u/" TargetMode="External"/><Relationship Id="rId1189" Type="http://schemas.openxmlformats.org/officeDocument/2006/relationships/hyperlink" Target="https://www.instagram.com/dr.tuguldur.yoga/" TargetMode="External"/><Relationship Id="rId111" Type="http://schemas.openxmlformats.org/officeDocument/2006/relationships/hyperlink" Target="https://www.instagram.com/tomkoluna/" TargetMode="External"/><Relationship Id="rId595" Type="http://schemas.openxmlformats.org/officeDocument/2006/relationships/hyperlink" Target="https://www.instagram.com/nasaa.official/" TargetMode="External"/><Relationship Id="rId1136" Type="http://schemas.openxmlformats.org/officeDocument/2006/relationships/hyperlink" Target="https://www.instagram.com/unabold?igsh=eTl0bXp1c21mODgw" TargetMode="External"/><Relationship Id="rId1137" Type="http://schemas.openxmlformats.org/officeDocument/2006/relationships/hyperlink" Target="https://www.youtube.com/@crime_station/videos" TargetMode="External"/><Relationship Id="rId1138" Type="http://schemas.openxmlformats.org/officeDocument/2006/relationships/hyperlink" Target="https://www.instagram.com/tselmuun.chinzorig?igsh=MWU3YmZ4MmR1bDhjeg==" TargetMode="External"/><Relationship Id="rId1139" Type="http://schemas.openxmlformats.org/officeDocument/2006/relationships/hyperlink" Target="https://www.facebook.com/profile.php?id=100068779808632&amp;sk=reels_tab" TargetMode="External"/><Relationship Id="rId547" Type="http://schemas.openxmlformats.org/officeDocument/2006/relationships/hyperlink" Target="https://www.instagram.com/khalifaghima?igsh=d3JmeHk4cWUyMm5n" TargetMode="External"/><Relationship Id="rId546" Type="http://schemas.openxmlformats.org/officeDocument/2006/relationships/hyperlink" Target="https://www.instagram.com/selenge_slng/" TargetMode="External"/><Relationship Id="rId545" Type="http://schemas.openxmlformats.org/officeDocument/2006/relationships/hyperlink" Target="https://www.instagram.com/odbileg_/" TargetMode="External"/><Relationship Id="rId544" Type="http://schemas.openxmlformats.org/officeDocument/2006/relationships/hyperlink" Target="https://www.instagram.com/manduxaiii/" TargetMode="External"/><Relationship Id="rId549" Type="http://schemas.openxmlformats.org/officeDocument/2006/relationships/hyperlink" Target="https://www.instagram.com/jannaqtw/" TargetMode="External"/><Relationship Id="rId548" Type="http://schemas.openxmlformats.org/officeDocument/2006/relationships/hyperlink" Target="https://www.instagram.com/emotsi_beegii?igsh=dGdld2xkb3c1eGRm" TargetMode="External"/><Relationship Id="rId1130" Type="http://schemas.openxmlformats.org/officeDocument/2006/relationships/hyperlink" Target="https://www.instagram.com/mnkuush/" TargetMode="External"/><Relationship Id="rId1131" Type="http://schemas.openxmlformats.org/officeDocument/2006/relationships/hyperlink" Target="https://www.youtube.com/channel/UCf5zVbZKg9MZlyPzdl96irw" TargetMode="External"/><Relationship Id="rId543" Type="http://schemas.openxmlformats.org/officeDocument/2006/relationships/hyperlink" Target="https://www.instagram.com/jaki_oppa/" TargetMode="External"/><Relationship Id="rId1132" Type="http://schemas.openxmlformats.org/officeDocument/2006/relationships/hyperlink" Target="https://www.instagram.com/hantumen/" TargetMode="External"/><Relationship Id="rId542" Type="http://schemas.openxmlformats.org/officeDocument/2006/relationships/hyperlink" Target="https://www.instagram.com/skygram_0926?igsh=MXR4cXo0MHhjdWtsMg==" TargetMode="External"/><Relationship Id="rId1133" Type="http://schemas.openxmlformats.org/officeDocument/2006/relationships/hyperlink" Target="https://www.instagram.com/bayarmaahuselbaatar/" TargetMode="External"/><Relationship Id="rId541" Type="http://schemas.openxmlformats.org/officeDocument/2006/relationships/hyperlink" Target="https://www.instagram.com/gandhi_munkh/" TargetMode="External"/><Relationship Id="rId1134" Type="http://schemas.openxmlformats.org/officeDocument/2006/relationships/hyperlink" Target="https://www.youtube.com/@Ginjin" TargetMode="External"/><Relationship Id="rId540" Type="http://schemas.openxmlformats.org/officeDocument/2006/relationships/hyperlink" Target="https://www.instagram.com/engunshome/" TargetMode="External"/><Relationship Id="rId1135" Type="http://schemas.openxmlformats.org/officeDocument/2006/relationships/hyperlink" Target="https://www.facebook.com/share/4AXXsxmMKpjQBSgt/?mibextid=LQQJ4d" TargetMode="External"/><Relationship Id="rId1125" Type="http://schemas.openxmlformats.org/officeDocument/2006/relationships/hyperlink" Target="https://youtube.com/@anrthedank?si=IdWT2SJt7gOj3eUb" TargetMode="External"/><Relationship Id="rId1126" Type="http://schemas.openxmlformats.org/officeDocument/2006/relationships/hyperlink" Target="https://youtube.com/@noyonbado?si=Yh3edL5KovZvHNDn" TargetMode="External"/><Relationship Id="rId1127" Type="http://schemas.openxmlformats.org/officeDocument/2006/relationships/hyperlink" Target="https://www.instagram.com/hulanhulann?igsh=MTh4bjN4YWRsdWd0Mg==" TargetMode="External"/><Relationship Id="rId1128" Type="http://schemas.openxmlformats.org/officeDocument/2006/relationships/hyperlink" Target="https://www.instagram.com/nomin.v?igsh=aXB5d3U3ejc4d24w" TargetMode="External"/><Relationship Id="rId1129" Type="http://schemas.openxmlformats.org/officeDocument/2006/relationships/hyperlink" Target="https://www.instagram.com/naniuh0102?igsh=MW90Z3l0NXdkdG5qZw==" TargetMode="External"/><Relationship Id="rId536" Type="http://schemas.openxmlformats.org/officeDocument/2006/relationships/hyperlink" Target="https://www.instagram.com/beeinker?igsh=MXZhY3oxYTc5a2p1aQ==" TargetMode="External"/><Relationship Id="rId535" Type="http://schemas.openxmlformats.org/officeDocument/2006/relationships/hyperlink" Target="https://www.instagram.com/_uranbayar.14/" TargetMode="External"/><Relationship Id="rId534" Type="http://schemas.openxmlformats.org/officeDocument/2006/relationships/hyperlink" Target="https://www.instagram.com/hishigee.e/" TargetMode="External"/><Relationship Id="rId533" Type="http://schemas.openxmlformats.org/officeDocument/2006/relationships/hyperlink" Target="https://www.instagram.com/nnomminn/" TargetMode="External"/><Relationship Id="rId539" Type="http://schemas.openxmlformats.org/officeDocument/2006/relationships/hyperlink" Target="https://instagram.com/maralmaa.ga/" TargetMode="External"/><Relationship Id="rId538" Type="http://schemas.openxmlformats.org/officeDocument/2006/relationships/hyperlink" Target="https://www.instagram.com/bilguun03/" TargetMode="External"/><Relationship Id="rId537" Type="http://schemas.openxmlformats.org/officeDocument/2006/relationships/hyperlink" Target="https://www.instagram.com/masha_littlemiss?igsh=MXM0aTd5ZnJvaGN6aA==" TargetMode="External"/><Relationship Id="rId1120" Type="http://schemas.openxmlformats.org/officeDocument/2006/relationships/hyperlink" Target="https://youtube.com/@yourfacesoundsfamiliarmongolia?si=JZZllb7vqSwSFXhP" TargetMode="External"/><Relationship Id="rId532" Type="http://schemas.openxmlformats.org/officeDocument/2006/relationships/hyperlink" Target="https://www.instagram.com/mmmunkhorgil?igsh=MXQ2b3duMTh3N2oweQ==" TargetMode="External"/><Relationship Id="rId1121" Type="http://schemas.openxmlformats.org/officeDocument/2006/relationships/hyperlink" Target="https://www.instagram.com/shaldanshimpanze/" TargetMode="External"/><Relationship Id="rId531" Type="http://schemas.openxmlformats.org/officeDocument/2006/relationships/hyperlink" Target="https://www.instagram.com/khulan_me/" TargetMode="External"/><Relationship Id="rId1122" Type="http://schemas.openxmlformats.org/officeDocument/2006/relationships/hyperlink" Target="https://www.instagram.com/good.grandma/" TargetMode="External"/><Relationship Id="rId530" Type="http://schemas.openxmlformats.org/officeDocument/2006/relationships/hyperlink" Target="https://www.instagram.com/miki_flamme/" TargetMode="External"/><Relationship Id="rId1123" Type="http://schemas.openxmlformats.org/officeDocument/2006/relationships/hyperlink" Target="https://www.facebook.com/share/ZSqahxTpDFWJYAUj/?mibextid=LQQJ4d" TargetMode="External"/><Relationship Id="rId1124" Type="http://schemas.openxmlformats.org/officeDocument/2006/relationships/hyperlink" Target="https://www.facebook.com/Michidmaa22" TargetMode="External"/><Relationship Id="rId1158" Type="http://schemas.openxmlformats.org/officeDocument/2006/relationships/hyperlink" Target="https://www.instagram.com/janlawzz_/" TargetMode="External"/><Relationship Id="rId1159" Type="http://schemas.openxmlformats.org/officeDocument/2006/relationships/hyperlink" Target="https://www.facebook.com/share/17tczoeMNo/?mibextid=LQQJ4d" TargetMode="External"/><Relationship Id="rId569" Type="http://schemas.openxmlformats.org/officeDocument/2006/relationships/hyperlink" Target="https://www.instagram.com/offshoree__?igsh=Y2p6ejdjNjVwODI1" TargetMode="External"/><Relationship Id="rId568" Type="http://schemas.openxmlformats.org/officeDocument/2006/relationships/hyperlink" Target="https://www.instagram.com/taivan_orgil/" TargetMode="External"/><Relationship Id="rId567" Type="http://schemas.openxmlformats.org/officeDocument/2006/relationships/hyperlink" Target="https://www.instagram.com/nomii.b/" TargetMode="External"/><Relationship Id="rId566" Type="http://schemas.openxmlformats.org/officeDocument/2006/relationships/hyperlink" Target="https://www.instagram.com/badmaa_batbold/" TargetMode="External"/><Relationship Id="rId561" Type="http://schemas.openxmlformats.org/officeDocument/2006/relationships/hyperlink" Target="https://www.instagram.com/eegii_neudrang/" TargetMode="External"/><Relationship Id="rId1150" Type="http://schemas.openxmlformats.org/officeDocument/2006/relationships/hyperlink" Target="https://www.instagram.com/eny.jaki?igsh=MWFpb3lrM2d6MTNodQ==" TargetMode="External"/><Relationship Id="rId560" Type="http://schemas.openxmlformats.org/officeDocument/2006/relationships/hyperlink" Target="https://www.instagram.com/binderiya_btr/" TargetMode="External"/><Relationship Id="rId1151" Type="http://schemas.openxmlformats.org/officeDocument/2006/relationships/hyperlink" Target="https://www.instagram.com/bilguunigx?igsh=N2djbHZydnBkY3M1" TargetMode="External"/><Relationship Id="rId1152" Type="http://schemas.openxmlformats.org/officeDocument/2006/relationships/hyperlink" Target="https://www.instagram.com/toodgor/" TargetMode="External"/><Relationship Id="rId1153" Type="http://schemas.openxmlformats.org/officeDocument/2006/relationships/hyperlink" Target="https://www.instagram.com/tsogtootst?igsh=eGljYTdyazVpdGsw" TargetMode="External"/><Relationship Id="rId565" Type="http://schemas.openxmlformats.org/officeDocument/2006/relationships/hyperlink" Target="https://www.instagram.com/abusya_ariunaa/" TargetMode="External"/><Relationship Id="rId1154" Type="http://schemas.openxmlformats.org/officeDocument/2006/relationships/hyperlink" Target="https://www.facebook.com/tsooooomoooooo" TargetMode="External"/><Relationship Id="rId564" Type="http://schemas.openxmlformats.org/officeDocument/2006/relationships/hyperlink" Target="https://www.instagram.com/achiimaaa/" TargetMode="External"/><Relationship Id="rId1155" Type="http://schemas.openxmlformats.org/officeDocument/2006/relationships/hyperlink" Target="https://www.youtube.com/@Mendyandmelison" TargetMode="External"/><Relationship Id="rId563" Type="http://schemas.openxmlformats.org/officeDocument/2006/relationships/hyperlink" Target="https://www.instagram.com/uundruu/" TargetMode="External"/><Relationship Id="rId1156" Type="http://schemas.openxmlformats.org/officeDocument/2006/relationships/hyperlink" Target="https://www.instagram.com/michelle.josefchervenka/" TargetMode="External"/><Relationship Id="rId562" Type="http://schemas.openxmlformats.org/officeDocument/2006/relationships/hyperlink" Target="https://www.instagram.com/dalai9009?igsh=MWJ3cDVzeWpkc3R0Yg==" TargetMode="External"/><Relationship Id="rId1157" Type="http://schemas.openxmlformats.org/officeDocument/2006/relationships/hyperlink" Target="https://www.facebook.com/profile.php?id=100065932412215" TargetMode="External"/><Relationship Id="rId1147" Type="http://schemas.openxmlformats.org/officeDocument/2006/relationships/hyperlink" Target="https://www.facebook.com/MichelAmazonka" TargetMode="External"/><Relationship Id="rId1148" Type="http://schemas.openxmlformats.org/officeDocument/2006/relationships/hyperlink" Target="https://www.instagram.com/annazaya__?igsh=OHNoenk3NzlmaGx0" TargetMode="External"/><Relationship Id="rId1149" Type="http://schemas.openxmlformats.org/officeDocument/2006/relationships/hyperlink" Target="https://www.youtube.com/@Tugo116" TargetMode="External"/><Relationship Id="rId558" Type="http://schemas.openxmlformats.org/officeDocument/2006/relationships/hyperlink" Target="https://www.instagram.com/gabigantulga?igsh=dTZieGZkcTNvcWh2" TargetMode="External"/><Relationship Id="rId557" Type="http://schemas.openxmlformats.org/officeDocument/2006/relationships/hyperlink" Target="https://www.instagram.com/anyyjin/" TargetMode="External"/><Relationship Id="rId556" Type="http://schemas.openxmlformats.org/officeDocument/2006/relationships/hyperlink" Target="https://www.instagram.com/engunestagram_/" TargetMode="External"/><Relationship Id="rId555" Type="http://schemas.openxmlformats.org/officeDocument/2006/relationships/hyperlink" Target="https://www.tiktok.com/@mongolia_enny" TargetMode="External"/><Relationship Id="rId559" Type="http://schemas.openxmlformats.org/officeDocument/2006/relationships/hyperlink" Target="https://www.instagram.com/lastooink_?igsh=MTVianpjNTJ6ZHY2bw==" TargetMode="External"/><Relationship Id="rId550" Type="http://schemas.openxmlformats.org/officeDocument/2006/relationships/hyperlink" Target="https://www.instagram.com/rsgrammmm/" TargetMode="External"/><Relationship Id="rId1140" Type="http://schemas.openxmlformats.org/officeDocument/2006/relationships/hyperlink" Target="https://www.instagram.com/ebolzgono/" TargetMode="External"/><Relationship Id="rId1141" Type="http://schemas.openxmlformats.org/officeDocument/2006/relationships/hyperlink" Target="https://youtube.com/@anarxp?si=1tkM-o2Z741GYRAy" TargetMode="External"/><Relationship Id="rId1142" Type="http://schemas.openxmlformats.org/officeDocument/2006/relationships/hyperlink" Target="https://www.facebook.com/sanuulgamn1" TargetMode="External"/><Relationship Id="rId554" Type="http://schemas.openxmlformats.org/officeDocument/2006/relationships/hyperlink" Target="https://www.tiktok.com/@mijeele" TargetMode="External"/><Relationship Id="rId1143" Type="http://schemas.openxmlformats.org/officeDocument/2006/relationships/hyperlink" Target="https://www.youtube.com/@aimarsanaa" TargetMode="External"/><Relationship Id="rId553" Type="http://schemas.openxmlformats.org/officeDocument/2006/relationships/hyperlink" Target="https://www.instagram.com/beggun_ee/" TargetMode="External"/><Relationship Id="rId1144" Type="http://schemas.openxmlformats.org/officeDocument/2006/relationships/hyperlink" Target="https://www.youtube.com/@damisuna/videos" TargetMode="External"/><Relationship Id="rId552" Type="http://schemas.openxmlformats.org/officeDocument/2006/relationships/hyperlink" Target="https://www.instagram.com/enxjin.elly/" TargetMode="External"/><Relationship Id="rId1145" Type="http://schemas.openxmlformats.org/officeDocument/2006/relationships/hyperlink" Target="https://www.instagram.com/rubyslvtr/" TargetMode="External"/><Relationship Id="rId551" Type="http://schemas.openxmlformats.org/officeDocument/2006/relationships/hyperlink" Target="https://www.instagram.com/erkhbayar__/" TargetMode="External"/><Relationship Id="rId1146" Type="http://schemas.openxmlformats.org/officeDocument/2006/relationships/hyperlink" Target="https://www.facebook.com/amc.laav" TargetMode="External"/><Relationship Id="rId495" Type="http://schemas.openxmlformats.org/officeDocument/2006/relationships/hyperlink" Target="https://www.instagram.com/bayarsaihan12/" TargetMode="External"/><Relationship Id="rId494" Type="http://schemas.openxmlformats.org/officeDocument/2006/relationships/hyperlink" Target="https://www.instagram.com/amazonka731?igsh=Mm1yeWE0b2pieGl1" TargetMode="External"/><Relationship Id="rId493" Type="http://schemas.openxmlformats.org/officeDocument/2006/relationships/hyperlink" Target="https://www.instagram.com/enkub/" TargetMode="External"/><Relationship Id="rId492" Type="http://schemas.openxmlformats.org/officeDocument/2006/relationships/hyperlink" Target="https://www.tiktok.com/@binnderyya" TargetMode="External"/><Relationship Id="rId499" Type="http://schemas.openxmlformats.org/officeDocument/2006/relationships/hyperlink" Target="https://instagram.com/battur.g/" TargetMode="External"/><Relationship Id="rId498" Type="http://schemas.openxmlformats.org/officeDocument/2006/relationships/hyperlink" Target="https://www.instagram.com/amtlay_/" TargetMode="External"/><Relationship Id="rId497" Type="http://schemas.openxmlformats.org/officeDocument/2006/relationships/hyperlink" Target="https://www.instagram.com/khuluushie?igsh=YmxneGF2YTk1d3F3" TargetMode="External"/><Relationship Id="rId496" Type="http://schemas.openxmlformats.org/officeDocument/2006/relationships/hyperlink" Target="https://www.instagram.com/capyyliaa/" TargetMode="External"/><Relationship Id="rId1610" Type="http://schemas.openxmlformats.org/officeDocument/2006/relationships/hyperlink" Target="https://www.facebook.com/profile.php?id=100051432913963" TargetMode="External"/><Relationship Id="rId1611" Type="http://schemas.openxmlformats.org/officeDocument/2006/relationships/hyperlink" Target="https://www.youtube.com/@lisavolodyawitchcraft..6701" TargetMode="External"/><Relationship Id="rId1612" Type="http://schemas.openxmlformats.org/officeDocument/2006/relationships/hyperlink" Target="https://www.facebook.com/profile.php?id=100077588028558" TargetMode="External"/><Relationship Id="rId1613" Type="http://schemas.openxmlformats.org/officeDocument/2006/relationships/hyperlink" Target="https://www.instagram.com/any_anu/" TargetMode="External"/><Relationship Id="rId1614" Type="http://schemas.openxmlformats.org/officeDocument/2006/relationships/hyperlink" Target="https://www.facebook.com/Bayankhongor.baatarkhuu" TargetMode="External"/><Relationship Id="rId1615" Type="http://schemas.openxmlformats.org/officeDocument/2006/relationships/hyperlink" Target="https://www.facebook.com/cityeyeappmn" TargetMode="External"/><Relationship Id="rId1616" Type="http://schemas.openxmlformats.org/officeDocument/2006/relationships/hyperlink" Target="https://youtube.com/@blihin.d?si=kdQ4SRSNv5R2HyrD" TargetMode="External"/><Relationship Id="rId907" Type="http://schemas.openxmlformats.org/officeDocument/2006/relationships/hyperlink" Target="https://www.facebook.com/share/19euFge63z/?mibextid=LQQJ4d" TargetMode="External"/><Relationship Id="rId1617" Type="http://schemas.openxmlformats.org/officeDocument/2006/relationships/hyperlink" Target="https://youtube.com/@huuchniiduu?si=TVs3Z9CgRNnehjdB" TargetMode="External"/><Relationship Id="rId906" Type="http://schemas.openxmlformats.org/officeDocument/2006/relationships/hyperlink" Target="https://www.facebook.com/TsengelOyunbatiinh" TargetMode="External"/><Relationship Id="rId1618" Type="http://schemas.openxmlformats.org/officeDocument/2006/relationships/hyperlink" Target="https://www.youtube.com/@mindfck0401" TargetMode="External"/><Relationship Id="rId905" Type="http://schemas.openxmlformats.org/officeDocument/2006/relationships/hyperlink" Target="https://www.facebook.com/onontungalag.taivanbaatar" TargetMode="External"/><Relationship Id="rId1619" Type="http://schemas.openxmlformats.org/officeDocument/2006/relationships/hyperlink" Target="https://www.instagram.com/aqua_uka/" TargetMode="External"/><Relationship Id="rId904" Type="http://schemas.openxmlformats.org/officeDocument/2006/relationships/hyperlink" Target="https://www.facebook.com/share/157La6czyg/?mibextid=LQQJ4d" TargetMode="External"/><Relationship Id="rId909" Type="http://schemas.openxmlformats.org/officeDocument/2006/relationships/hyperlink" Target="https://www.youtube.com/@SurvivorsOfficial" TargetMode="External"/><Relationship Id="rId908" Type="http://schemas.openxmlformats.org/officeDocument/2006/relationships/hyperlink" Target="https://www.youtube.com/@shymelle" TargetMode="External"/><Relationship Id="rId903" Type="http://schemas.openxmlformats.org/officeDocument/2006/relationships/hyperlink" Target="https://www.facebook.com/Maraljingoo.B" TargetMode="External"/><Relationship Id="rId902" Type="http://schemas.openxmlformats.org/officeDocument/2006/relationships/hyperlink" Target="https://www.facebook.com/bilgunss" TargetMode="External"/><Relationship Id="rId901" Type="http://schemas.openxmlformats.org/officeDocument/2006/relationships/hyperlink" Target="https://www.facebook.com/Hairiin.Zuslan.22" TargetMode="External"/><Relationship Id="rId900" Type="http://schemas.openxmlformats.org/officeDocument/2006/relationships/hyperlink" Target="https://www.facebook.com/mongoliancovermonsters?" TargetMode="External"/><Relationship Id="rId1600" Type="http://schemas.openxmlformats.org/officeDocument/2006/relationships/hyperlink" Target="https://www.youtube.com/@AnandMN" TargetMode="External"/><Relationship Id="rId1601" Type="http://schemas.openxmlformats.org/officeDocument/2006/relationships/hyperlink" Target="https://youtube.com/@gereg_ublife?si=FFKd_udQLwVctpjO" TargetMode="External"/><Relationship Id="rId1602" Type="http://schemas.openxmlformats.org/officeDocument/2006/relationships/hyperlink" Target="https://www.instagram.com/saikhnabold/" TargetMode="External"/><Relationship Id="rId1603" Type="http://schemas.openxmlformats.org/officeDocument/2006/relationships/hyperlink" Target="https://www.facebook.com/detkamibookandmovieholics" TargetMode="External"/><Relationship Id="rId1604" Type="http://schemas.openxmlformats.org/officeDocument/2006/relationships/hyperlink" Target="https://www.facebook.com/profile.php?id=100064163106402" TargetMode="External"/><Relationship Id="rId1605" Type="http://schemas.openxmlformats.org/officeDocument/2006/relationships/hyperlink" Target="https://www.facebook.com/chosenornah" TargetMode="External"/><Relationship Id="rId1606" Type="http://schemas.openxmlformats.org/officeDocument/2006/relationships/hyperlink" Target="https://www.instagram.com/narkhan77/" TargetMode="External"/><Relationship Id="rId1607" Type="http://schemas.openxmlformats.org/officeDocument/2006/relationships/hyperlink" Target="https://www.facebook.com/detkamibookandmovieholics" TargetMode="External"/><Relationship Id="rId1608" Type="http://schemas.openxmlformats.org/officeDocument/2006/relationships/hyperlink" Target="https://youtube.com/@tokiyo7?si=Pf08QEJmXc8WSR0M" TargetMode="External"/><Relationship Id="rId1609" Type="http://schemas.openxmlformats.org/officeDocument/2006/relationships/hyperlink" Target="https://www.instagram.com/maa_aphrodite/" TargetMode="External"/><Relationship Id="rId1631" Type="http://schemas.openxmlformats.org/officeDocument/2006/relationships/hyperlink" Target="https://www.facebook.com/share/1PkfcuLiuh/?mibextid=LQQJ4d" TargetMode="External"/><Relationship Id="rId1632" Type="http://schemas.openxmlformats.org/officeDocument/2006/relationships/hyperlink" Target="https://www.facebook.com/sciencecafeub" TargetMode="External"/><Relationship Id="rId1633" Type="http://schemas.openxmlformats.org/officeDocument/2006/relationships/hyperlink" Target="https://www.youtube.com/@dailylearning-lab" TargetMode="External"/><Relationship Id="rId1634" Type="http://schemas.openxmlformats.org/officeDocument/2006/relationships/hyperlink" Target="https://www.facebook.com/share/1BB7VHMWnW/?mibextid=LQQJ4d" TargetMode="External"/><Relationship Id="rId1635" Type="http://schemas.openxmlformats.org/officeDocument/2006/relationships/hyperlink" Target="https://www.facebook.com/bayarjavkhlan.jay" TargetMode="External"/><Relationship Id="rId1636" Type="http://schemas.openxmlformats.org/officeDocument/2006/relationships/hyperlink" Target="https://www.instagram.com/aryuka____/" TargetMode="External"/><Relationship Id="rId1637" Type="http://schemas.openxmlformats.org/officeDocument/2006/relationships/hyperlink" Target="https://www.youtube.com/@BELGUUN" TargetMode="External"/><Relationship Id="rId1638" Type="http://schemas.openxmlformats.org/officeDocument/2006/relationships/hyperlink" Target="https://www.youtube.com/@Ishuu-1/videos" TargetMode="External"/><Relationship Id="rId929" Type="http://schemas.openxmlformats.org/officeDocument/2006/relationships/hyperlink" Target="https://www.youtube.com/@Bid2leen" TargetMode="External"/><Relationship Id="rId1639" Type="http://schemas.openxmlformats.org/officeDocument/2006/relationships/hyperlink" Target="https://www.facebook.com/profile.php?id=100072061351082" TargetMode="External"/><Relationship Id="rId928" Type="http://schemas.openxmlformats.org/officeDocument/2006/relationships/hyperlink" Target="https://www.facebook.com/tankhaiyoroolch?" TargetMode="External"/><Relationship Id="rId927" Type="http://schemas.openxmlformats.org/officeDocument/2006/relationships/hyperlink" Target="https://www.facebook.com/humanzmedia" TargetMode="External"/><Relationship Id="rId926" Type="http://schemas.openxmlformats.org/officeDocument/2006/relationships/hyperlink" Target="https://www.instagram.com/bilegtkhulan/" TargetMode="External"/><Relationship Id="rId921" Type="http://schemas.openxmlformats.org/officeDocument/2006/relationships/hyperlink" Target="https://www.facebook.com/profile.php?id=100044419300055" TargetMode="External"/><Relationship Id="rId920" Type="http://schemas.openxmlformats.org/officeDocument/2006/relationships/hyperlink" Target="https://www.facebook.com/ankhmaa.official" TargetMode="External"/><Relationship Id="rId925" Type="http://schemas.openxmlformats.org/officeDocument/2006/relationships/hyperlink" Target="https://www.facebook.com/share/18M125LUnf/?mibextid=LQQJ4d" TargetMode="External"/><Relationship Id="rId924" Type="http://schemas.openxmlformats.org/officeDocument/2006/relationships/hyperlink" Target="https://www.facebook.com/OfficialAmina" TargetMode="External"/><Relationship Id="rId923" Type="http://schemas.openxmlformats.org/officeDocument/2006/relationships/hyperlink" Target="https://www.youtube.com/@MVz_ChanneL" TargetMode="External"/><Relationship Id="rId922" Type="http://schemas.openxmlformats.org/officeDocument/2006/relationships/hyperlink" Target="https://www.facebook.com/onlinetrainerbayanaa" TargetMode="External"/><Relationship Id="rId1630" Type="http://schemas.openxmlformats.org/officeDocument/2006/relationships/hyperlink" Target="https://www.instagram.com/todko_samson?igsh=eTBlNDdzbTMxZTR0" TargetMode="External"/><Relationship Id="rId1620" Type="http://schemas.openxmlformats.org/officeDocument/2006/relationships/hyperlink" Target="https://www.instagram.com/enerelix_/" TargetMode="External"/><Relationship Id="rId1621" Type="http://schemas.openxmlformats.org/officeDocument/2006/relationships/hyperlink" Target="https://www.instagram.com/tunsag/" TargetMode="External"/><Relationship Id="rId1622" Type="http://schemas.openxmlformats.org/officeDocument/2006/relationships/hyperlink" Target="https://www.facebook.com/MentorKhishgee" TargetMode="External"/><Relationship Id="rId1623" Type="http://schemas.openxmlformats.org/officeDocument/2006/relationships/hyperlink" Target="https://youtube.com/@tserennadmidtsedee?si=nGt5eMfjWpexSF_J" TargetMode="External"/><Relationship Id="rId1624" Type="http://schemas.openxmlformats.org/officeDocument/2006/relationships/hyperlink" Target="https://youtube.com/@zeembool?si=YWkYS_ydKmUAfYe3" TargetMode="External"/><Relationship Id="rId1625" Type="http://schemas.openxmlformats.org/officeDocument/2006/relationships/hyperlink" Target="https://youtube.com/@ayushiharu?si=im2rrAPGDmm9Rrsg" TargetMode="External"/><Relationship Id="rId1626" Type="http://schemas.openxmlformats.org/officeDocument/2006/relationships/hyperlink" Target="https://www.facebook.com/profile.php?id=100063480493467" TargetMode="External"/><Relationship Id="rId1627" Type="http://schemas.openxmlformats.org/officeDocument/2006/relationships/hyperlink" Target="https://www.facebook.com/technomadgaming" TargetMode="External"/><Relationship Id="rId918" Type="http://schemas.openxmlformats.org/officeDocument/2006/relationships/hyperlink" Target="https://www.facebook.com/share/1Pun38oxYu/?mibextid=LQQJ4d" TargetMode="External"/><Relationship Id="rId1628" Type="http://schemas.openxmlformats.org/officeDocument/2006/relationships/hyperlink" Target="https://www.youtube.com/@Solayoga/videos" TargetMode="External"/><Relationship Id="rId917" Type="http://schemas.openxmlformats.org/officeDocument/2006/relationships/hyperlink" Target="https://www.facebook.com/share/19WWfbZNvZ/?mibextid=LQQJ4d" TargetMode="External"/><Relationship Id="rId1629" Type="http://schemas.openxmlformats.org/officeDocument/2006/relationships/hyperlink" Target="https://www.facebook.com/profile.php?id=100015095550697&amp;sk=about" TargetMode="External"/><Relationship Id="rId916" Type="http://schemas.openxmlformats.org/officeDocument/2006/relationships/hyperlink" Target="https://www.facebook.com/temkatutor" TargetMode="External"/><Relationship Id="rId915" Type="http://schemas.openxmlformats.org/officeDocument/2006/relationships/hyperlink" Target="https://www.facebook.com/profile.php?id=100064899362203" TargetMode="External"/><Relationship Id="rId919" Type="http://schemas.openxmlformats.org/officeDocument/2006/relationships/hyperlink" Target="https://www.youtube.com/@jinixni" TargetMode="External"/><Relationship Id="rId910" Type="http://schemas.openxmlformats.org/officeDocument/2006/relationships/hyperlink" Target="https://www.youtube.com/@Alimaasmovieguide" TargetMode="External"/><Relationship Id="rId914" Type="http://schemas.openxmlformats.org/officeDocument/2006/relationships/hyperlink" Target="https://www.instagram.com/zoloo.tsegtsujin?igsh=MXNwOHpvZG9kMWR4ZQ==" TargetMode="External"/><Relationship Id="rId913" Type="http://schemas.openxmlformats.org/officeDocument/2006/relationships/hyperlink" Target="https://www.tiktok.com/@jerrymaa_1" TargetMode="External"/><Relationship Id="rId912" Type="http://schemas.openxmlformats.org/officeDocument/2006/relationships/hyperlink" Target="https://www.facebook.com/khaliundancer" TargetMode="External"/><Relationship Id="rId911" Type="http://schemas.openxmlformats.org/officeDocument/2006/relationships/hyperlink" Target="https://www.facebook.com/profile.php?id=100044143374053" TargetMode="External"/><Relationship Id="rId1213" Type="http://schemas.openxmlformats.org/officeDocument/2006/relationships/hyperlink" Target="https://www.youtube.com/@jikaru8015" TargetMode="External"/><Relationship Id="rId1697" Type="http://schemas.openxmlformats.org/officeDocument/2006/relationships/hyperlink" Target="https://www.facebook.com/share/1HArsxnNrs/?mibextid=LQQJ4d" TargetMode="External"/><Relationship Id="rId1214" Type="http://schemas.openxmlformats.org/officeDocument/2006/relationships/hyperlink" Target="https://www.instagram.com/ganhuyag?igsh=ZTJtYTZyODh6ZjZ1" TargetMode="External"/><Relationship Id="rId1698" Type="http://schemas.openxmlformats.org/officeDocument/2006/relationships/hyperlink" Target="https://youtube.com/@anime_tovchlol?si=hIVJCV2Y8ivLy0IM" TargetMode="External"/><Relationship Id="rId1215" Type="http://schemas.openxmlformats.org/officeDocument/2006/relationships/hyperlink" Target="https://www.instagram.com/hu1an/" TargetMode="External"/><Relationship Id="rId1699" Type="http://schemas.openxmlformats.org/officeDocument/2006/relationships/hyperlink" Target="https://www.facebook.com/profile.php?id=100081345589437" TargetMode="External"/><Relationship Id="rId1216" Type="http://schemas.openxmlformats.org/officeDocument/2006/relationships/hyperlink" Target="https://www.instagram.com/tuvshuunxy?igsh=MWZsMWw4d3Z3bjR3eA==" TargetMode="External"/><Relationship Id="rId1217" Type="http://schemas.openxmlformats.org/officeDocument/2006/relationships/hyperlink" Target="https://www.instagram.com/sol.once/" TargetMode="External"/><Relationship Id="rId1218" Type="http://schemas.openxmlformats.org/officeDocument/2006/relationships/hyperlink" Target="https://www.instagram.com/odgepel?igsh=c3JqNDZzbm1yM3hu" TargetMode="External"/><Relationship Id="rId1219" Type="http://schemas.openxmlformats.org/officeDocument/2006/relationships/hyperlink" Target="https://www.instagram.com/bt_aldar?igsh=dXVmNTE2b2RhZWFs" TargetMode="External"/><Relationship Id="rId866" Type="http://schemas.openxmlformats.org/officeDocument/2006/relationships/hyperlink" Target="https://www.instagram.com/temka_emotsi_official?igsh=ZHU3d21mMHg3aGZz" TargetMode="External"/><Relationship Id="rId865" Type="http://schemas.openxmlformats.org/officeDocument/2006/relationships/hyperlink" Target="https://www.youtube.com/channel/UCIgJUusl6itFNLTBy5W8ecw" TargetMode="External"/><Relationship Id="rId864" Type="http://schemas.openxmlformats.org/officeDocument/2006/relationships/hyperlink" Target="https://www.youtube.com/@AlagaaNyamka" TargetMode="External"/><Relationship Id="rId863" Type="http://schemas.openxmlformats.org/officeDocument/2006/relationships/hyperlink" Target="https://www.facebook.com/share/1F5fvBpkCb/?mibextid=LQQJ4d" TargetMode="External"/><Relationship Id="rId869" Type="http://schemas.openxmlformats.org/officeDocument/2006/relationships/hyperlink" Target="https://www.instagram.com/naransolongo_gansukh?igsh=MWw2a3h5b29zbHZscw==" TargetMode="External"/><Relationship Id="rId868" Type="http://schemas.openxmlformats.org/officeDocument/2006/relationships/hyperlink" Target="https://www.instagram.com/misheel.official/" TargetMode="External"/><Relationship Id="rId867" Type="http://schemas.openxmlformats.org/officeDocument/2006/relationships/hyperlink" Target="https://www.facebook.com/duuchiniderjawhlan" TargetMode="External"/><Relationship Id="rId1690" Type="http://schemas.openxmlformats.org/officeDocument/2006/relationships/hyperlink" Target="https://www.facebook.com/chocolate.milk.shokoladtai.suu.Milks.Milky" TargetMode="External"/><Relationship Id="rId1691" Type="http://schemas.openxmlformats.org/officeDocument/2006/relationships/hyperlink" Target="https://www.youtube.com/channel/UCIYjJQoftyXi3uPr3OlhCAg" TargetMode="External"/><Relationship Id="rId1692" Type="http://schemas.openxmlformats.org/officeDocument/2006/relationships/hyperlink" Target="https://www.youtube.com/@thenasa." TargetMode="External"/><Relationship Id="rId862" Type="http://schemas.openxmlformats.org/officeDocument/2006/relationships/hyperlink" Target="https://www.facebook.com/BatbilegVoice?" TargetMode="External"/><Relationship Id="rId1693" Type="http://schemas.openxmlformats.org/officeDocument/2006/relationships/hyperlink" Target="https://www.facebook.com/theguum" TargetMode="External"/><Relationship Id="rId861" Type="http://schemas.openxmlformats.org/officeDocument/2006/relationships/hyperlink" Target="https://www.instagram.com/maukiss__/" TargetMode="External"/><Relationship Id="rId1210" Type="http://schemas.openxmlformats.org/officeDocument/2006/relationships/hyperlink" Target="https://youtube.com/@jikaru8015?si=tJKw7bwBkAY7Psbc" TargetMode="External"/><Relationship Id="rId1694" Type="http://schemas.openxmlformats.org/officeDocument/2006/relationships/hyperlink" Target="https://www.instagram.com/justsay.ken/" TargetMode="External"/><Relationship Id="rId860" Type="http://schemas.openxmlformats.org/officeDocument/2006/relationships/hyperlink" Target="https://www.youtube.com/@Monstartv" TargetMode="External"/><Relationship Id="rId1211" Type="http://schemas.openxmlformats.org/officeDocument/2006/relationships/hyperlink" Target="https://www.instagram.com/ulakhulan?igsh=MThld2lwd3JrNGow" TargetMode="External"/><Relationship Id="rId1695" Type="http://schemas.openxmlformats.org/officeDocument/2006/relationships/hyperlink" Target="https://www.instagram.com/dailylearninglab/" TargetMode="External"/><Relationship Id="rId1212" Type="http://schemas.openxmlformats.org/officeDocument/2006/relationships/hyperlink" Target="https://www.instagram.com/saihanblgg?igsh=ZXNpZGY0N201eDA=" TargetMode="External"/><Relationship Id="rId1696" Type="http://schemas.openxmlformats.org/officeDocument/2006/relationships/hyperlink" Target="https://www.instagram.com/hobbyisreal/" TargetMode="External"/><Relationship Id="rId1202" Type="http://schemas.openxmlformats.org/officeDocument/2006/relationships/hyperlink" Target="https://www.instagram.com/ankhbayar_g?igsh=c3F6ZnkxajA3bmFw" TargetMode="External"/><Relationship Id="rId1686" Type="http://schemas.openxmlformats.org/officeDocument/2006/relationships/hyperlink" Target="https://www.instagram.com/idre.iderbat/" TargetMode="External"/><Relationship Id="rId1203" Type="http://schemas.openxmlformats.org/officeDocument/2006/relationships/hyperlink" Target="https://www.facebook.com/share/utH9211tHnDRcyxW/?mibextid=LQQJ4d" TargetMode="External"/><Relationship Id="rId1687" Type="http://schemas.openxmlformats.org/officeDocument/2006/relationships/hyperlink" Target="https://www.instagram.com/amgaahero0628/" TargetMode="External"/><Relationship Id="rId1204" Type="http://schemas.openxmlformats.org/officeDocument/2006/relationships/hyperlink" Target="https://www.youtube.com/@AIJob" TargetMode="External"/><Relationship Id="rId1688" Type="http://schemas.openxmlformats.org/officeDocument/2006/relationships/hyperlink" Target="https://www.facebook.com/share/YsJHuAT71JHdcTcj/?mibextid=LQQJ4d" TargetMode="External"/><Relationship Id="rId1205" Type="http://schemas.openxmlformats.org/officeDocument/2006/relationships/hyperlink" Target="https://www.youtube.com/@jijgee417" TargetMode="External"/><Relationship Id="rId1689" Type="http://schemas.openxmlformats.org/officeDocument/2006/relationships/hyperlink" Target="https://www.youtube.com/@MandakhRecap" TargetMode="External"/><Relationship Id="rId1206" Type="http://schemas.openxmlformats.org/officeDocument/2006/relationships/hyperlink" Target="https://www.youtube.com/@AriunOyun" TargetMode="External"/><Relationship Id="rId1207" Type="http://schemas.openxmlformats.org/officeDocument/2006/relationships/hyperlink" Target="https://www.instagram.com/misheelbattulga/" TargetMode="External"/><Relationship Id="rId1208" Type="http://schemas.openxmlformats.org/officeDocument/2006/relationships/hyperlink" Target="https://www.instagram.com/udwalsureeen/" TargetMode="External"/><Relationship Id="rId1209" Type="http://schemas.openxmlformats.org/officeDocument/2006/relationships/hyperlink" Target="https://www.facebook.com/share/5HE5uxMKKF5psjtn/?mibextid=LQQJ4d" TargetMode="External"/><Relationship Id="rId855" Type="http://schemas.openxmlformats.org/officeDocument/2006/relationships/hyperlink" Target="https://www.youtube.com/channel/UCSYAYTS8OwlknJMOmKXSB9g" TargetMode="External"/><Relationship Id="rId854" Type="http://schemas.openxmlformats.org/officeDocument/2006/relationships/hyperlink" Target="https://www.instagram.com/g.undarmaa/" TargetMode="External"/><Relationship Id="rId853" Type="http://schemas.openxmlformats.org/officeDocument/2006/relationships/hyperlink" Target="https://www.instagram.com/ariunka.official/" TargetMode="External"/><Relationship Id="rId852" Type="http://schemas.openxmlformats.org/officeDocument/2006/relationships/hyperlink" Target="https://www.facebook.com/share/1B8xEKdHfS/?mibextid=LQQJ4d" TargetMode="External"/><Relationship Id="rId859" Type="http://schemas.openxmlformats.org/officeDocument/2006/relationships/hyperlink" Target="https://www.facebook.com/share/15MCGZ35mo/?mibextid=LQQJ4d" TargetMode="External"/><Relationship Id="rId858" Type="http://schemas.openxmlformats.org/officeDocument/2006/relationships/hyperlink" Target="https://www.youtube.com/@CGAmn" TargetMode="External"/><Relationship Id="rId857" Type="http://schemas.openxmlformats.org/officeDocument/2006/relationships/hyperlink" Target="https://www.facebook.com/medqmedia" TargetMode="External"/><Relationship Id="rId856" Type="http://schemas.openxmlformats.org/officeDocument/2006/relationships/hyperlink" Target="https://www.facebook.com/mglradio" TargetMode="External"/><Relationship Id="rId1680" Type="http://schemas.openxmlformats.org/officeDocument/2006/relationships/hyperlink" Target="https://www.facebook.com/afobmongolie" TargetMode="External"/><Relationship Id="rId1681" Type="http://schemas.openxmlformats.org/officeDocument/2006/relationships/hyperlink" Target="https://www.instagram.com/ozzoob/" TargetMode="External"/><Relationship Id="rId851" Type="http://schemas.openxmlformats.org/officeDocument/2006/relationships/hyperlink" Target="https://www.facebook.com/solongonaashtiinuvidas" TargetMode="External"/><Relationship Id="rId1682" Type="http://schemas.openxmlformats.org/officeDocument/2006/relationships/hyperlink" Target="https://www.facebook.com/urinnyamsurenn" TargetMode="External"/><Relationship Id="rId850" Type="http://schemas.openxmlformats.org/officeDocument/2006/relationships/hyperlink" Target="https://www.facebook.com/share/1AfY9ui7Sf/?mibextid=LQQJ4d" TargetMode="External"/><Relationship Id="rId1683" Type="http://schemas.openxmlformats.org/officeDocument/2006/relationships/hyperlink" Target="https://www.youtube.com/@tsahimemch" TargetMode="External"/><Relationship Id="rId1200" Type="http://schemas.openxmlformats.org/officeDocument/2006/relationships/hyperlink" Target="https://www.youtube.com/@Tengiccofficial/videos" TargetMode="External"/><Relationship Id="rId1684" Type="http://schemas.openxmlformats.org/officeDocument/2006/relationships/hyperlink" Target="https://www.youtube.com/@littlemommongolia" TargetMode="External"/><Relationship Id="rId1201" Type="http://schemas.openxmlformats.org/officeDocument/2006/relationships/hyperlink" Target="http://galztsetseg.ifbb_pro/" TargetMode="External"/><Relationship Id="rId1685" Type="http://schemas.openxmlformats.org/officeDocument/2006/relationships/hyperlink" Target="https://www.facebook.com/niceroomtour" TargetMode="External"/><Relationship Id="rId1235" Type="http://schemas.openxmlformats.org/officeDocument/2006/relationships/hyperlink" Target="https://www.instagram.com/thehybridwolf/" TargetMode="External"/><Relationship Id="rId1236" Type="http://schemas.openxmlformats.org/officeDocument/2006/relationships/hyperlink" Target="https://www.instagram.com/z.0.l/" TargetMode="External"/><Relationship Id="rId1237" Type="http://schemas.openxmlformats.org/officeDocument/2006/relationships/hyperlink" Target="https://www.youtube.com/@yesunnn" TargetMode="External"/><Relationship Id="rId1238" Type="http://schemas.openxmlformats.org/officeDocument/2006/relationships/hyperlink" Target="https://www.youtube.com/@kinochid" TargetMode="External"/><Relationship Id="rId1239" Type="http://schemas.openxmlformats.org/officeDocument/2006/relationships/hyperlink" Target="https://www.instagram.com/u.unuku/" TargetMode="External"/><Relationship Id="rId409" Type="http://schemas.openxmlformats.org/officeDocument/2006/relationships/hyperlink" Target="https://www.instagram.com/enhjargala/" TargetMode="External"/><Relationship Id="rId404" Type="http://schemas.openxmlformats.org/officeDocument/2006/relationships/hyperlink" Target="https://www.instagram.com/mendy_ig/" TargetMode="External"/><Relationship Id="rId888" Type="http://schemas.openxmlformats.org/officeDocument/2006/relationships/hyperlink" Target="https://www.facebook.com/profile.php?id=100077016292966" TargetMode="External"/><Relationship Id="rId403" Type="http://schemas.openxmlformats.org/officeDocument/2006/relationships/hyperlink" Target="https://www.instagram.com/naraa_milana?igsh=MXIzbmg3cjZlM3RnOQ==" TargetMode="External"/><Relationship Id="rId887" Type="http://schemas.openxmlformats.org/officeDocument/2006/relationships/hyperlink" Target="https://www.facebook.com/mindfckmedia/reels/" TargetMode="External"/><Relationship Id="rId402" Type="http://schemas.openxmlformats.org/officeDocument/2006/relationships/hyperlink" Target="https://www.instagram.com/davaajargal.15/" TargetMode="External"/><Relationship Id="rId886" Type="http://schemas.openxmlformats.org/officeDocument/2006/relationships/hyperlink" Target="https://www.youtube.com/@JasonJayel" TargetMode="External"/><Relationship Id="rId401" Type="http://schemas.openxmlformats.org/officeDocument/2006/relationships/hyperlink" Target="https://www.instagram.com/mungunchr/" TargetMode="External"/><Relationship Id="rId885" Type="http://schemas.openxmlformats.org/officeDocument/2006/relationships/hyperlink" Target="https://www.facebook.com/ctsstreams?" TargetMode="External"/><Relationship Id="rId408" Type="http://schemas.openxmlformats.org/officeDocument/2006/relationships/hyperlink" Target="https://www.instagram.com/sokoonon/" TargetMode="External"/><Relationship Id="rId407" Type="http://schemas.openxmlformats.org/officeDocument/2006/relationships/hyperlink" Target="https://www.instagram.com/huka0924?igsh=YW5uam13OGczNWRu" TargetMode="External"/><Relationship Id="rId406" Type="http://schemas.openxmlformats.org/officeDocument/2006/relationships/hyperlink" Target="https://www.instagram.com/bayarmaa_anna/" TargetMode="External"/><Relationship Id="rId405" Type="http://schemas.openxmlformats.org/officeDocument/2006/relationships/hyperlink" Target="https://www.tiktok.com/@jimiiineee" TargetMode="External"/><Relationship Id="rId889" Type="http://schemas.openxmlformats.org/officeDocument/2006/relationships/hyperlink" Target="https://youtube.com/@mogegaming?si=iz22Hti2JLu8bfxl" TargetMode="External"/><Relationship Id="rId880" Type="http://schemas.openxmlformats.org/officeDocument/2006/relationships/hyperlink" Target="https://www.youtube.com/@ubcomedyclub" TargetMode="External"/><Relationship Id="rId1230" Type="http://schemas.openxmlformats.org/officeDocument/2006/relationships/hyperlink" Target="https://www.facebook.com/profile.php?id=100010158061209" TargetMode="External"/><Relationship Id="rId400" Type="http://schemas.openxmlformats.org/officeDocument/2006/relationships/hyperlink" Target="https://www.instagram.com/khulantan/" TargetMode="External"/><Relationship Id="rId884" Type="http://schemas.openxmlformats.org/officeDocument/2006/relationships/hyperlink" Target="https://www.instagram.com/bayarmfa?igsh=MWRyN2tmcWVjMmhhMw==" TargetMode="External"/><Relationship Id="rId1231" Type="http://schemas.openxmlformats.org/officeDocument/2006/relationships/hyperlink" Target="https://www.facebook.com/Kagu.gmailcom/reels/" TargetMode="External"/><Relationship Id="rId883" Type="http://schemas.openxmlformats.org/officeDocument/2006/relationships/hyperlink" Target="https://www.youtube.com/@Munhluu" TargetMode="External"/><Relationship Id="rId1232" Type="http://schemas.openxmlformats.org/officeDocument/2006/relationships/hyperlink" Target="https://youtube.com/@erduugantsminut?si=JF9GWMkYPvsIqcd6" TargetMode="External"/><Relationship Id="rId882" Type="http://schemas.openxmlformats.org/officeDocument/2006/relationships/hyperlink" Target="https://www.youtube.com/@VoodooMn" TargetMode="External"/><Relationship Id="rId1233" Type="http://schemas.openxmlformats.org/officeDocument/2006/relationships/hyperlink" Target="https://www.facebook.com/chuluuntsetseg.ganbat.5" TargetMode="External"/><Relationship Id="rId881" Type="http://schemas.openxmlformats.org/officeDocument/2006/relationships/hyperlink" Target="https://www.youtube.com/@MontopZos" TargetMode="External"/><Relationship Id="rId1234" Type="http://schemas.openxmlformats.org/officeDocument/2006/relationships/hyperlink" Target="https://www.facebook.com/MuruudulHyzgaarguiRadio" TargetMode="External"/><Relationship Id="rId1224" Type="http://schemas.openxmlformats.org/officeDocument/2006/relationships/hyperlink" Target="https://www.instagram.com/truett.fty/" TargetMode="External"/><Relationship Id="rId1225" Type="http://schemas.openxmlformats.org/officeDocument/2006/relationships/hyperlink" Target="https://www.instagram.com/chintugsts/" TargetMode="External"/><Relationship Id="rId1226" Type="http://schemas.openxmlformats.org/officeDocument/2006/relationships/hyperlink" Target="https://www.youtube.com/@CasterTuvshuunOfficial/videos" TargetMode="External"/><Relationship Id="rId1227" Type="http://schemas.openxmlformats.org/officeDocument/2006/relationships/hyperlink" Target="https://www.instagram.com/nana_12/" TargetMode="External"/><Relationship Id="rId1228" Type="http://schemas.openxmlformats.org/officeDocument/2006/relationships/hyperlink" Target="https://www.instagram.com/puntik.actress/" TargetMode="External"/><Relationship Id="rId1229" Type="http://schemas.openxmlformats.org/officeDocument/2006/relationships/hyperlink" Target="https://www.facebook.com/@Focus.mn.online/" TargetMode="External"/><Relationship Id="rId877" Type="http://schemas.openxmlformats.org/officeDocument/2006/relationships/hyperlink" Target="https://www.facebook.com/share/FhTsdxCSFkKaNz3G/?mibextid=LQQJ4d" TargetMode="External"/><Relationship Id="rId876" Type="http://schemas.openxmlformats.org/officeDocument/2006/relationships/hyperlink" Target="https://www.instagram.com/anguuch_b?igsh=MjduMWpqdHo0b2dv" TargetMode="External"/><Relationship Id="rId875" Type="http://schemas.openxmlformats.org/officeDocument/2006/relationships/hyperlink" Target="https://www.tiktok.com/@urango2032" TargetMode="External"/><Relationship Id="rId874" Type="http://schemas.openxmlformats.org/officeDocument/2006/relationships/hyperlink" Target="https://www.instagram.com/dulguun_positivemongolians?igsh=MXJkN25kNG41cDVmNQ==" TargetMode="External"/><Relationship Id="rId879" Type="http://schemas.openxmlformats.org/officeDocument/2006/relationships/hyperlink" Target="https://www.instagram.com/tuyasweta?igsh=MWt5czBzaWJob3d0Ng==" TargetMode="External"/><Relationship Id="rId878" Type="http://schemas.openxmlformats.org/officeDocument/2006/relationships/hyperlink" Target="https://www.facebook.com/profile.php?id=61551322786167" TargetMode="External"/><Relationship Id="rId873" Type="http://schemas.openxmlformats.org/officeDocument/2006/relationships/hyperlink" Target="https://www.instagram.com/jerrymaa_?igsh=MW9vZWF4aWwwbGhldg==" TargetMode="External"/><Relationship Id="rId1220" Type="http://schemas.openxmlformats.org/officeDocument/2006/relationships/hyperlink" Target="https://www.instagram.com/xartuuguu/" TargetMode="External"/><Relationship Id="rId872" Type="http://schemas.openxmlformats.org/officeDocument/2006/relationships/hyperlink" Target="https://www.instagram.com/tsengel_tsenguu/" TargetMode="External"/><Relationship Id="rId1221" Type="http://schemas.openxmlformats.org/officeDocument/2006/relationships/hyperlink" Target="https://www.youtube.com/@BProduction440hz" TargetMode="External"/><Relationship Id="rId871" Type="http://schemas.openxmlformats.org/officeDocument/2006/relationships/hyperlink" Target="https://www.facebook.com/temka.emotsi?" TargetMode="External"/><Relationship Id="rId1222" Type="http://schemas.openxmlformats.org/officeDocument/2006/relationships/hyperlink" Target="https://www.facebook.com/multipliermaker" TargetMode="External"/><Relationship Id="rId870" Type="http://schemas.openxmlformats.org/officeDocument/2006/relationships/hyperlink" Target="https://www.facebook.com/todoo0420" TargetMode="External"/><Relationship Id="rId1223" Type="http://schemas.openxmlformats.org/officeDocument/2006/relationships/hyperlink" Target="https://www.instagram.com/enkhgerel_d/" TargetMode="External"/><Relationship Id="rId1653" Type="http://schemas.openxmlformats.org/officeDocument/2006/relationships/hyperlink" Target="https://www.facebook.com/share/Ze64dE9Z7huevBUN/?mibextid=LQQJ4d" TargetMode="External"/><Relationship Id="rId1654" Type="http://schemas.openxmlformats.org/officeDocument/2006/relationships/hyperlink" Target="https://www.youtube.com/@daysofub" TargetMode="External"/><Relationship Id="rId1655" Type="http://schemas.openxmlformats.org/officeDocument/2006/relationships/hyperlink" Target="https://www.facebook.com/profile.php?id=100023404530760" TargetMode="External"/><Relationship Id="rId1656" Type="http://schemas.openxmlformats.org/officeDocument/2006/relationships/hyperlink" Target="https://www.facebook.com/share/JBSFg3EetuEWbCuv/?mibextid=LQQJ4d" TargetMode="External"/><Relationship Id="rId1657" Type="http://schemas.openxmlformats.org/officeDocument/2006/relationships/hyperlink" Target="https://www.facebook.com/StartupMarketingspace" TargetMode="External"/><Relationship Id="rId1658" Type="http://schemas.openxmlformats.org/officeDocument/2006/relationships/hyperlink" Target="https://www.youtube.com/@grlsrnchannel" TargetMode="External"/><Relationship Id="rId1659" Type="http://schemas.openxmlformats.org/officeDocument/2006/relationships/hyperlink" Target="https://www.facebook.com/Nisvanis" TargetMode="External"/><Relationship Id="rId829" Type="http://schemas.openxmlformats.org/officeDocument/2006/relationships/hyperlink" Target="https://www.youtube.com/@ARTGER" TargetMode="External"/><Relationship Id="rId828" Type="http://schemas.openxmlformats.org/officeDocument/2006/relationships/hyperlink" Target="https://www.youtube.com/@MEDQmedia" TargetMode="External"/><Relationship Id="rId827" Type="http://schemas.openxmlformats.org/officeDocument/2006/relationships/hyperlink" Target="https://www.youtube.com/@Camierdne" TargetMode="External"/><Relationship Id="rId822" Type="http://schemas.openxmlformats.org/officeDocument/2006/relationships/hyperlink" Target="https://www.facebook.com/urban.jeans.mongolia" TargetMode="External"/><Relationship Id="rId821" Type="http://schemas.openxmlformats.org/officeDocument/2006/relationships/hyperlink" Target="https://www.facebook.com/share/18ZSm9nTt4/?mibextid=LQQJ4d" TargetMode="External"/><Relationship Id="rId820" Type="http://schemas.openxmlformats.org/officeDocument/2006/relationships/hyperlink" Target="https://www.facebook.com/profile.php?id=100063702600725" TargetMode="External"/><Relationship Id="rId826" Type="http://schemas.openxmlformats.org/officeDocument/2006/relationships/hyperlink" Target="https://www.facebook.com/iKonNews" TargetMode="External"/><Relationship Id="rId825" Type="http://schemas.openxmlformats.org/officeDocument/2006/relationships/hyperlink" Target="https://www.youtube.com/@ZolbooTV" TargetMode="External"/><Relationship Id="rId824" Type="http://schemas.openxmlformats.org/officeDocument/2006/relationships/hyperlink" Target="https://www.instagram.com/theukaofficial?igsh=MWI2dDFmZjZwZmhkOA==" TargetMode="External"/><Relationship Id="rId823" Type="http://schemas.openxmlformats.org/officeDocument/2006/relationships/hyperlink" Target="https://www.instagram.com/bold.dorjsuren/" TargetMode="External"/><Relationship Id="rId1650" Type="http://schemas.openxmlformats.org/officeDocument/2006/relationships/hyperlink" Target="https://www.youtube.com/@Outlaw2004" TargetMode="External"/><Relationship Id="rId1651" Type="http://schemas.openxmlformats.org/officeDocument/2006/relationships/hyperlink" Target="https://www.instagram.com/tireedui/" TargetMode="External"/><Relationship Id="rId1652" Type="http://schemas.openxmlformats.org/officeDocument/2006/relationships/hyperlink" Target="https://youtube.com/@jaydbayar?si=3hkfH98U7GQvKFn8" TargetMode="External"/><Relationship Id="rId1642" Type="http://schemas.openxmlformats.org/officeDocument/2006/relationships/hyperlink" Target="https://www.instagram.com/mojjuuhh/" TargetMode="External"/><Relationship Id="rId1643" Type="http://schemas.openxmlformats.org/officeDocument/2006/relationships/hyperlink" Target="https://www.tiktok.com/@_klezy____" TargetMode="External"/><Relationship Id="rId1644" Type="http://schemas.openxmlformats.org/officeDocument/2006/relationships/hyperlink" Target="https://www.youtube.com/@BusinessMN" TargetMode="External"/><Relationship Id="rId1645" Type="http://schemas.openxmlformats.org/officeDocument/2006/relationships/hyperlink" Target="https://www.tiktok.com/@am_cc" TargetMode="External"/><Relationship Id="rId1646" Type="http://schemas.openxmlformats.org/officeDocument/2006/relationships/hyperlink" Target="https://www.youtube.com/@philosophymn" TargetMode="External"/><Relationship Id="rId1647" Type="http://schemas.openxmlformats.org/officeDocument/2006/relationships/hyperlink" Target="https://www.youtube.com/@sanaasuuypodcast" TargetMode="External"/><Relationship Id="rId1648" Type="http://schemas.openxmlformats.org/officeDocument/2006/relationships/hyperlink" Target="https://www.youtube.com/@sonotarot" TargetMode="External"/><Relationship Id="rId1649" Type="http://schemas.openxmlformats.org/officeDocument/2006/relationships/hyperlink" Target="https://www.facebook.com/Ethanqq99" TargetMode="External"/><Relationship Id="rId819" Type="http://schemas.openxmlformats.org/officeDocument/2006/relationships/hyperlink" Target="https://www.instagram.com/mongol_victoria/" TargetMode="External"/><Relationship Id="rId818" Type="http://schemas.openxmlformats.org/officeDocument/2006/relationships/hyperlink" Target="https://www.facebook.com/zarigmn" TargetMode="External"/><Relationship Id="rId817" Type="http://schemas.openxmlformats.org/officeDocument/2006/relationships/hyperlink" Target="https://www.facebook.com/g.undarmaaa" TargetMode="External"/><Relationship Id="rId816" Type="http://schemas.openxmlformats.org/officeDocument/2006/relationships/hyperlink" Target="https://youtube.com/@gremixgaming?si=BMWdgpgI8tXLtG2j" TargetMode="External"/><Relationship Id="rId811" Type="http://schemas.openxmlformats.org/officeDocument/2006/relationships/hyperlink" Target="https://www.facebook.com/iderodbaterdene" TargetMode="External"/><Relationship Id="rId810" Type="http://schemas.openxmlformats.org/officeDocument/2006/relationships/hyperlink" Target="https://www.facebook.com/share/XEQzXGYFrvPovUoF/?mibextid=LQQJ4d" TargetMode="External"/><Relationship Id="rId815" Type="http://schemas.openxmlformats.org/officeDocument/2006/relationships/hyperlink" Target="https://www.facebook.com/profile.php?id=61565515119050" TargetMode="External"/><Relationship Id="rId814" Type="http://schemas.openxmlformats.org/officeDocument/2006/relationships/hyperlink" Target="https://www.facebook.com/urankholboo" TargetMode="External"/><Relationship Id="rId813" Type="http://schemas.openxmlformats.org/officeDocument/2006/relationships/hyperlink" Target="https://www.facebook.com/MASS.TV.OFFICIAL" TargetMode="External"/><Relationship Id="rId812" Type="http://schemas.openxmlformats.org/officeDocument/2006/relationships/hyperlink" Target="https://www.instagram.com/dulguun.odkhuu?igsh=MW84ejc2M3l3ajRyYw==" TargetMode="External"/><Relationship Id="rId1640" Type="http://schemas.openxmlformats.org/officeDocument/2006/relationships/hyperlink" Target="https://www.youtube.com/@babyminjin6007" TargetMode="External"/><Relationship Id="rId1641" Type="http://schemas.openxmlformats.org/officeDocument/2006/relationships/hyperlink" Target="https://www.youtube.com/@MintUlaanbaatar" TargetMode="External"/><Relationship Id="rId1675" Type="http://schemas.openxmlformats.org/officeDocument/2006/relationships/hyperlink" Target="https://www.instagram.com/hailey_haliuka/" TargetMode="External"/><Relationship Id="rId1676" Type="http://schemas.openxmlformats.org/officeDocument/2006/relationships/hyperlink" Target="https://www.instagram.com/mashkana_27/" TargetMode="External"/><Relationship Id="rId1677" Type="http://schemas.openxmlformats.org/officeDocument/2006/relationships/hyperlink" Target="https://www.instagram.com/uyaangaa/" TargetMode="External"/><Relationship Id="rId1678" Type="http://schemas.openxmlformats.org/officeDocument/2006/relationships/hyperlink" Target="https://www.facebook.com/agiimaaburged" TargetMode="External"/><Relationship Id="rId1679" Type="http://schemas.openxmlformats.org/officeDocument/2006/relationships/hyperlink" Target="https://www.facebook.com/sogoono/reels/" TargetMode="External"/><Relationship Id="rId849" Type="http://schemas.openxmlformats.org/officeDocument/2006/relationships/hyperlink" Target="https://youtube.com/@thevoiceofmongolia?si=22H9FAR7wtrp3UCv" TargetMode="External"/><Relationship Id="rId844" Type="http://schemas.openxmlformats.org/officeDocument/2006/relationships/hyperlink" Target="https://www.instagram.com/tsogtoo.official/" TargetMode="External"/><Relationship Id="rId843" Type="http://schemas.openxmlformats.org/officeDocument/2006/relationships/hyperlink" Target="https://www.facebook.com/gigi.officialll/reels/" TargetMode="External"/><Relationship Id="rId842" Type="http://schemas.openxmlformats.org/officeDocument/2006/relationships/hyperlink" Target="https://www.facebook.com/wowkino" TargetMode="External"/><Relationship Id="rId841" Type="http://schemas.openxmlformats.org/officeDocument/2006/relationships/hyperlink" Target="https://www.facebook.com/Noyoniz?comment_id=Y29tbWVudDoxNzg4OTIxMjIxNDY3NzAwXzY5MzE4Mjk0OTA4ODgwMg%3D%3D" TargetMode="External"/><Relationship Id="rId848" Type="http://schemas.openxmlformats.org/officeDocument/2006/relationships/hyperlink" Target="https://youtube.com/@scaryaudio?si=fzJ7XaLUwcXTi6uE" TargetMode="External"/><Relationship Id="rId847" Type="http://schemas.openxmlformats.org/officeDocument/2006/relationships/hyperlink" Target="https://www.facebook.com/share/1AzShDGJFd/?mibextid=LQQJ4d" TargetMode="External"/><Relationship Id="rId846" Type="http://schemas.openxmlformats.org/officeDocument/2006/relationships/hyperlink" Target="https://www.instagram.com/tugs_saruul/" TargetMode="External"/><Relationship Id="rId845" Type="http://schemas.openxmlformats.org/officeDocument/2006/relationships/hyperlink" Target="https://www.facebook.com/www.MedeeMN" TargetMode="External"/><Relationship Id="rId1670" Type="http://schemas.openxmlformats.org/officeDocument/2006/relationships/hyperlink" Target="https://www.instagram.com/byamba_0707?igsh=MWI5cWNpeXJ0cm1nbw==" TargetMode="External"/><Relationship Id="rId840" Type="http://schemas.openxmlformats.org/officeDocument/2006/relationships/hyperlink" Target="https://www.instagram.com/khishigdalai__/" TargetMode="External"/><Relationship Id="rId1671" Type="http://schemas.openxmlformats.org/officeDocument/2006/relationships/hyperlink" Target="https://www.instagram.com/ariun_ganbaatar/" TargetMode="External"/><Relationship Id="rId1672" Type="http://schemas.openxmlformats.org/officeDocument/2006/relationships/hyperlink" Target="https://www.instagram.com/gantogoo.official?igsh=MXRqN2wzZm9ndHhveg==" TargetMode="External"/><Relationship Id="rId1673" Type="http://schemas.openxmlformats.org/officeDocument/2006/relationships/hyperlink" Target="https://www.facebook.com/lhagwajaw.tsendsuren" TargetMode="External"/><Relationship Id="rId1674" Type="http://schemas.openxmlformats.org/officeDocument/2006/relationships/hyperlink" Target="https://www.instagram.com/xan_daa?igsh=MXh2Mjd1c3l0d2E4cQ==" TargetMode="External"/><Relationship Id="rId1664" Type="http://schemas.openxmlformats.org/officeDocument/2006/relationships/hyperlink" Target="https://www.facebook.com/m1yuki2" TargetMode="External"/><Relationship Id="rId1665" Type="http://schemas.openxmlformats.org/officeDocument/2006/relationships/hyperlink" Target="https://www.facebook.com/ireedui.turbileg?" TargetMode="External"/><Relationship Id="rId1666" Type="http://schemas.openxmlformats.org/officeDocument/2006/relationships/hyperlink" Target="https://www.facebook.com/share/19MbLFGUut/?mibextid=LQQJ4d" TargetMode="External"/><Relationship Id="rId1667" Type="http://schemas.openxmlformats.org/officeDocument/2006/relationships/hyperlink" Target="https://www.facebook.com/share/NEhzNbB6nUP3HPAW/?mibextid=LQQJ4d" TargetMode="External"/><Relationship Id="rId1668" Type="http://schemas.openxmlformats.org/officeDocument/2006/relationships/hyperlink" Target="https://www.facebook.com/share/15kVQyBz6g/?mibextid=LQQJ4d" TargetMode="External"/><Relationship Id="rId1669" Type="http://schemas.openxmlformats.org/officeDocument/2006/relationships/hyperlink" Target="https://youtube.com/@idermurunbyambajav?si=TJRSd4zKcQ5jvdVP" TargetMode="External"/><Relationship Id="rId839" Type="http://schemas.openxmlformats.org/officeDocument/2006/relationships/hyperlink" Target="https://www.facebook.com/gogo.mn" TargetMode="External"/><Relationship Id="rId838" Type="http://schemas.openxmlformats.org/officeDocument/2006/relationships/hyperlink" Target="https://www.facebook.com/share/ShVDqXeb8ozSqcJL/?mibextid=LQQJ4d" TargetMode="External"/><Relationship Id="rId833" Type="http://schemas.openxmlformats.org/officeDocument/2006/relationships/hyperlink" Target="https://www.facebook.com/oonoo.x" TargetMode="External"/><Relationship Id="rId832" Type="http://schemas.openxmlformats.org/officeDocument/2006/relationships/hyperlink" Target="https://www.instagram.com/ganchimegaltan_ganuuhai?igsh=MTVodTUwa2h2c2hnNw==" TargetMode="External"/><Relationship Id="rId831" Type="http://schemas.openxmlformats.org/officeDocument/2006/relationships/hyperlink" Target="https://www.youtube.com/@redburgeree" TargetMode="External"/><Relationship Id="rId830" Type="http://schemas.openxmlformats.org/officeDocument/2006/relationships/hyperlink" Target="https://www.facebook.com/positivemongolians" TargetMode="External"/><Relationship Id="rId837" Type="http://schemas.openxmlformats.org/officeDocument/2006/relationships/hyperlink" Target="https://www.instagram.com/iderodcomedian/" TargetMode="External"/><Relationship Id="rId836" Type="http://schemas.openxmlformats.org/officeDocument/2006/relationships/hyperlink" Target="https://www.facebook.com/anandmnnn" TargetMode="External"/><Relationship Id="rId835" Type="http://schemas.openxmlformats.org/officeDocument/2006/relationships/hyperlink" Target="https://www.facebook.com/montopzos" TargetMode="External"/><Relationship Id="rId834" Type="http://schemas.openxmlformats.org/officeDocument/2006/relationships/hyperlink" Target="https://www.facebook.com/THEMONGOLIANCOUPLE" TargetMode="External"/><Relationship Id="rId1660" Type="http://schemas.openxmlformats.org/officeDocument/2006/relationships/hyperlink" Target="https://youtube.com/@sandavaproductions?feature=shared" TargetMode="External"/><Relationship Id="rId1661" Type="http://schemas.openxmlformats.org/officeDocument/2006/relationships/hyperlink" Target="https://www.youtube.com/@khulankhulan" TargetMode="External"/><Relationship Id="rId1662" Type="http://schemas.openxmlformats.org/officeDocument/2006/relationships/hyperlink" Target="https://www.instagram.com/aariunaaaa?igsh=a3owcGZ5aTd6OQ==" TargetMode="External"/><Relationship Id="rId1663" Type="http://schemas.openxmlformats.org/officeDocument/2006/relationships/hyperlink" Target="https://www.instagram.com/azzaya.buynbat/" TargetMode="External"/><Relationship Id="rId469" Type="http://schemas.openxmlformats.org/officeDocument/2006/relationships/hyperlink" Target="https://www.instagram.com/t.suee/" TargetMode="External"/><Relationship Id="rId468" Type="http://schemas.openxmlformats.org/officeDocument/2006/relationships/hyperlink" Target="https://www.tiktok.com/@anhiluuwan" TargetMode="External"/><Relationship Id="rId467" Type="http://schemas.openxmlformats.org/officeDocument/2006/relationships/hyperlink" Target="https://www.instagram.com/enkhtsetseg_eva/" TargetMode="External"/><Relationship Id="rId1290" Type="http://schemas.openxmlformats.org/officeDocument/2006/relationships/hyperlink" Target="https://www.instagram.com/ochgerel/" TargetMode="External"/><Relationship Id="rId1291" Type="http://schemas.openxmlformats.org/officeDocument/2006/relationships/hyperlink" Target="https://www.facebook.com/share/1ArTn6Jx6A/?mibextid=LQQJ4d" TargetMode="External"/><Relationship Id="rId1292" Type="http://schemas.openxmlformats.org/officeDocument/2006/relationships/hyperlink" Target="https://www.instagram.com/yamakasi.34/" TargetMode="External"/><Relationship Id="rId462" Type="http://schemas.openxmlformats.org/officeDocument/2006/relationships/hyperlink" Target="https://www.instagram.com/munhsaihan?igsh=MTFvMm1ndDUybHU3eA==" TargetMode="External"/><Relationship Id="rId1293" Type="http://schemas.openxmlformats.org/officeDocument/2006/relationships/hyperlink" Target="https://www.instagram.com/ginjinsor/" TargetMode="External"/><Relationship Id="rId461" Type="http://schemas.openxmlformats.org/officeDocument/2006/relationships/hyperlink" Target="https://www.instagram.com/dr.skinnie_/" TargetMode="External"/><Relationship Id="rId1294" Type="http://schemas.openxmlformats.org/officeDocument/2006/relationships/hyperlink" Target="https://www.instagram.com/anhiluuwan?igsh=d2wyMm92OGNpczVu" TargetMode="External"/><Relationship Id="rId460" Type="http://schemas.openxmlformats.org/officeDocument/2006/relationships/hyperlink" Target="https://www.instagram.com/khulan_bikini/" TargetMode="External"/><Relationship Id="rId1295" Type="http://schemas.openxmlformats.org/officeDocument/2006/relationships/hyperlink" Target="https://www.youtube.com/@sanjaa598/featured" TargetMode="External"/><Relationship Id="rId1296" Type="http://schemas.openxmlformats.org/officeDocument/2006/relationships/hyperlink" Target="https://www.instagram.com/tuvshintyy/" TargetMode="External"/><Relationship Id="rId466" Type="http://schemas.openxmlformats.org/officeDocument/2006/relationships/hyperlink" Target="https://www.instagram.com/dr.muugii/" TargetMode="External"/><Relationship Id="rId1297" Type="http://schemas.openxmlformats.org/officeDocument/2006/relationships/hyperlink" Target="https://www.facebook.com/share/CNKx5LKn7jFxf1U2/?mibextid=LQQJ4d" TargetMode="External"/><Relationship Id="rId465" Type="http://schemas.openxmlformats.org/officeDocument/2006/relationships/hyperlink" Target="https://www.instagram.com/enkhtsetseg_eva?igsh=bDF4eW05ZGY2Zmx1" TargetMode="External"/><Relationship Id="rId1298" Type="http://schemas.openxmlformats.org/officeDocument/2006/relationships/hyperlink" Target="https://www.facebook.com/ub.life" TargetMode="External"/><Relationship Id="rId464" Type="http://schemas.openxmlformats.org/officeDocument/2006/relationships/hyperlink" Target="https://www.instagram.com/fringe.club?igsh=N2pocmtnanpkNXR6" TargetMode="External"/><Relationship Id="rId1299" Type="http://schemas.openxmlformats.org/officeDocument/2006/relationships/hyperlink" Target="https://www.facebook.com/share/1AZYaQchVK/?mibextid=LQQJ4d" TargetMode="External"/><Relationship Id="rId463" Type="http://schemas.openxmlformats.org/officeDocument/2006/relationships/hyperlink" Target="https://www.tiktok.com/@cherimoka" TargetMode="External"/><Relationship Id="rId459" Type="http://schemas.openxmlformats.org/officeDocument/2006/relationships/hyperlink" Target="https://www.instagram.com/soyombpo/" TargetMode="External"/><Relationship Id="rId458" Type="http://schemas.openxmlformats.org/officeDocument/2006/relationships/hyperlink" Target="https://www.tiktok.com/@puntik.actress" TargetMode="External"/><Relationship Id="rId457" Type="http://schemas.openxmlformats.org/officeDocument/2006/relationships/hyperlink" Target="https://www.tiktok.com/@_ulaana_" TargetMode="External"/><Relationship Id="rId456" Type="http://schemas.openxmlformats.org/officeDocument/2006/relationships/hyperlink" Target="https://www.instagram.com/zolzaya_123/" TargetMode="External"/><Relationship Id="rId1280" Type="http://schemas.openxmlformats.org/officeDocument/2006/relationships/hyperlink" Target="https://www.instagram.com/yanjindulam.official/" TargetMode="External"/><Relationship Id="rId1281" Type="http://schemas.openxmlformats.org/officeDocument/2006/relationships/hyperlink" Target="https://www.facebook.com/share/scJX8mK3YE9HRSsH/?mibextid=LQQJ4d" TargetMode="External"/><Relationship Id="rId451" Type="http://schemas.openxmlformats.org/officeDocument/2006/relationships/hyperlink" Target="https://www.instagram.com/bae2031/" TargetMode="External"/><Relationship Id="rId1282" Type="http://schemas.openxmlformats.org/officeDocument/2006/relationships/hyperlink" Target="https://www.facebook.com/MongolianBellyDancerBayarmaa" TargetMode="External"/><Relationship Id="rId450" Type="http://schemas.openxmlformats.org/officeDocument/2006/relationships/hyperlink" Target="https://www.instagram.com/jaynaan/" TargetMode="External"/><Relationship Id="rId1283" Type="http://schemas.openxmlformats.org/officeDocument/2006/relationships/hyperlink" Target="https://youtube.com/@ganhon12?si=J74GYjjICJJjhtaW" TargetMode="External"/><Relationship Id="rId1284" Type="http://schemas.openxmlformats.org/officeDocument/2006/relationships/hyperlink" Target="https://www.instagram.com/uranamen/" TargetMode="External"/><Relationship Id="rId1285" Type="http://schemas.openxmlformats.org/officeDocument/2006/relationships/hyperlink" Target="https://www.facebook.com/SunderyaButenbayar" TargetMode="External"/><Relationship Id="rId455" Type="http://schemas.openxmlformats.org/officeDocument/2006/relationships/hyperlink" Target="https://www.instagram.com/sugar_sweet_maa/" TargetMode="External"/><Relationship Id="rId1286" Type="http://schemas.openxmlformats.org/officeDocument/2006/relationships/hyperlink" Target="https://www.instagram.com/tennekaze/" TargetMode="External"/><Relationship Id="rId454" Type="http://schemas.openxmlformats.org/officeDocument/2006/relationships/hyperlink" Target="https://www.instagram.com/maykaa_fashion?igsh=MXZzZzB3MGlkZmxvcA==" TargetMode="External"/><Relationship Id="rId1287" Type="http://schemas.openxmlformats.org/officeDocument/2006/relationships/hyperlink" Target="https://www.instagram.com/seryojamb/" TargetMode="External"/><Relationship Id="rId453" Type="http://schemas.openxmlformats.org/officeDocument/2006/relationships/hyperlink" Target="https://www.instagram.com/dulguunts/" TargetMode="External"/><Relationship Id="rId1288" Type="http://schemas.openxmlformats.org/officeDocument/2006/relationships/hyperlink" Target="https://www.facebook.com/vbayarsaikhan" TargetMode="External"/><Relationship Id="rId452" Type="http://schemas.openxmlformats.org/officeDocument/2006/relationships/hyperlink" Target="https://www.instagram.com/bolorchuluun.oi/" TargetMode="External"/><Relationship Id="rId1289" Type="http://schemas.openxmlformats.org/officeDocument/2006/relationships/hyperlink" Target="https://www.instagram.com/anantoshka/" TargetMode="External"/><Relationship Id="rId491" Type="http://schemas.openxmlformats.org/officeDocument/2006/relationships/hyperlink" Target="https://www.instagram.com/enerel_enka/" TargetMode="External"/><Relationship Id="rId490" Type="http://schemas.openxmlformats.org/officeDocument/2006/relationships/hyperlink" Target="https://www.tiktok.com/@minayu_1" TargetMode="External"/><Relationship Id="rId489" Type="http://schemas.openxmlformats.org/officeDocument/2006/relationships/hyperlink" Target="https://www.instagram.com/muana_mn/" TargetMode="External"/><Relationship Id="rId484" Type="http://schemas.openxmlformats.org/officeDocument/2006/relationships/hyperlink" Target="https://www.instagram.com/twin_t/" TargetMode="External"/><Relationship Id="rId483" Type="http://schemas.openxmlformats.org/officeDocument/2006/relationships/hyperlink" Target="https://www.instagram.com/batkhuubalu?igsh=MW0zeWRuZzFyZmFxdQ==" TargetMode="External"/><Relationship Id="rId482" Type="http://schemas.openxmlformats.org/officeDocument/2006/relationships/hyperlink" Target="https://www.instagram.com/nuna_0413/" TargetMode="External"/><Relationship Id="rId481" Type="http://schemas.openxmlformats.org/officeDocument/2006/relationships/hyperlink" Target="https://www.instagram.com/eegii_color_artist/" TargetMode="External"/><Relationship Id="rId488" Type="http://schemas.openxmlformats.org/officeDocument/2006/relationships/hyperlink" Target="https://www.instagram.com/mothers.daily/" TargetMode="External"/><Relationship Id="rId487" Type="http://schemas.openxmlformats.org/officeDocument/2006/relationships/hyperlink" Target="https://www.instagram.com/geneclassico/" TargetMode="External"/><Relationship Id="rId486" Type="http://schemas.openxmlformats.org/officeDocument/2006/relationships/hyperlink" Target="https://www.instagram.com/aimeishd/" TargetMode="External"/><Relationship Id="rId485" Type="http://schemas.openxmlformats.org/officeDocument/2006/relationships/hyperlink" Target="https://www.tiktok.com/@edutvchannel" TargetMode="External"/><Relationship Id="rId480" Type="http://schemas.openxmlformats.org/officeDocument/2006/relationships/hyperlink" Target="https://www.instagram.com/ifbbpro_ganaa/" TargetMode="External"/><Relationship Id="rId479" Type="http://schemas.openxmlformats.org/officeDocument/2006/relationships/hyperlink" Target="https://www.instagram.com/uchka_ifbbpro/" TargetMode="External"/><Relationship Id="rId478" Type="http://schemas.openxmlformats.org/officeDocument/2006/relationships/hyperlink" Target="https://www.instagram.com/khaliun_jin_/" TargetMode="External"/><Relationship Id="rId473" Type="http://schemas.openxmlformats.org/officeDocument/2006/relationships/hyperlink" Target="https://www.instagram.com/bunny_bujin/" TargetMode="External"/><Relationship Id="rId472" Type="http://schemas.openxmlformats.org/officeDocument/2006/relationships/hyperlink" Target="https://www.instagram.com/khongorzulaaa/" TargetMode="External"/><Relationship Id="rId471" Type="http://schemas.openxmlformats.org/officeDocument/2006/relationships/hyperlink" Target="https://www.instagram.com/dodddo0/" TargetMode="External"/><Relationship Id="rId470" Type="http://schemas.openxmlformats.org/officeDocument/2006/relationships/hyperlink" Target="https://www.instagram.com/tulgan_/" TargetMode="External"/><Relationship Id="rId477" Type="http://schemas.openxmlformats.org/officeDocument/2006/relationships/hyperlink" Target="https://www.instagram.com/fundorido/" TargetMode="External"/><Relationship Id="rId476" Type="http://schemas.openxmlformats.org/officeDocument/2006/relationships/hyperlink" Target="https://www.instagram.com/achitmaa/" TargetMode="External"/><Relationship Id="rId475" Type="http://schemas.openxmlformats.org/officeDocument/2006/relationships/hyperlink" Target="https://www.instagram.com/avacodatoast_/" TargetMode="External"/><Relationship Id="rId474" Type="http://schemas.openxmlformats.org/officeDocument/2006/relationships/hyperlink" Target="https://www.instagram.com/hulan_sone/" TargetMode="External"/><Relationship Id="rId1257" Type="http://schemas.openxmlformats.org/officeDocument/2006/relationships/hyperlink" Target="https://www.instagram.com/miigana?igsh=MTM0aGloOTFtdzUxeQ==" TargetMode="External"/><Relationship Id="rId1258" Type="http://schemas.openxmlformats.org/officeDocument/2006/relationships/hyperlink" Target="https://www.youtube.com/@Oxify_yt" TargetMode="External"/><Relationship Id="rId1259" Type="http://schemas.openxmlformats.org/officeDocument/2006/relationships/hyperlink" Target="https://www.instagram.com/otgontungalag_/" TargetMode="External"/><Relationship Id="rId426" Type="http://schemas.openxmlformats.org/officeDocument/2006/relationships/hyperlink" Target="https://www.instagram.com/enkherdene.official?igsh=MXVnaW5kNzVhczdzYQ==" TargetMode="External"/><Relationship Id="rId425" Type="http://schemas.openxmlformats.org/officeDocument/2006/relationships/hyperlink" Target="https://www.instagram.com/baaj.16/" TargetMode="External"/><Relationship Id="rId424" Type="http://schemas.openxmlformats.org/officeDocument/2006/relationships/hyperlink" Target="https://www.instagram.com/nandycadoo/" TargetMode="External"/><Relationship Id="rId423" Type="http://schemas.openxmlformats.org/officeDocument/2006/relationships/hyperlink" Target="https://www.instagram.com/bektorpetrovic/" TargetMode="External"/><Relationship Id="rId429" Type="http://schemas.openxmlformats.org/officeDocument/2006/relationships/hyperlink" Target="https://www.instagram.com/maralvs/" TargetMode="External"/><Relationship Id="rId428" Type="http://schemas.openxmlformats.org/officeDocument/2006/relationships/hyperlink" Target="https://www.instagram.com/ugithecontortionist/" TargetMode="External"/><Relationship Id="rId427" Type="http://schemas.openxmlformats.org/officeDocument/2006/relationships/hyperlink" Target="https://www.instagram.com/haliuka_liuka/" TargetMode="External"/><Relationship Id="rId1250" Type="http://schemas.openxmlformats.org/officeDocument/2006/relationships/hyperlink" Target="https://www.instagram.com/pro_anu/" TargetMode="External"/><Relationship Id="rId1251" Type="http://schemas.openxmlformats.org/officeDocument/2006/relationships/hyperlink" Target="https://www.facebook.com/ZangiaAudio" TargetMode="External"/><Relationship Id="rId1252" Type="http://schemas.openxmlformats.org/officeDocument/2006/relationships/hyperlink" Target="https://www.instagram.com/melinda___luna/" TargetMode="External"/><Relationship Id="rId422" Type="http://schemas.openxmlformats.org/officeDocument/2006/relationships/hyperlink" Target="https://www.instagram.com/hangalsmom/" TargetMode="External"/><Relationship Id="rId1253" Type="http://schemas.openxmlformats.org/officeDocument/2006/relationships/hyperlink" Target="https://youtube.com/@anuharchu?si=ecrjdrZEU0ped1lG" TargetMode="External"/><Relationship Id="rId421" Type="http://schemas.openxmlformats.org/officeDocument/2006/relationships/hyperlink" Target="https://www.instagram.com/haska309/" TargetMode="External"/><Relationship Id="rId1254" Type="http://schemas.openxmlformats.org/officeDocument/2006/relationships/hyperlink" Target="https://www.instagram.com/uuganaa_actor?igsh=czl6MjFsM3F3Z3Rp" TargetMode="External"/><Relationship Id="rId420" Type="http://schemas.openxmlformats.org/officeDocument/2006/relationships/hyperlink" Target="https://www.instagram.com/uuganaa329/" TargetMode="External"/><Relationship Id="rId1255" Type="http://schemas.openxmlformats.org/officeDocument/2006/relationships/hyperlink" Target="https://www.facebook.com/duuchingantulga" TargetMode="External"/><Relationship Id="rId1256" Type="http://schemas.openxmlformats.org/officeDocument/2006/relationships/hyperlink" Target="https://www.facebook.com/MagnaiEducation" TargetMode="External"/><Relationship Id="rId1246" Type="http://schemas.openxmlformats.org/officeDocument/2006/relationships/hyperlink" Target="https://www.instagram.com/enerelsaikhann?igsh=eXBzaWVmMGEwZXk2" TargetMode="External"/><Relationship Id="rId1247" Type="http://schemas.openxmlformats.org/officeDocument/2006/relationships/hyperlink" Target="https://www.facebook.com/tsoilogsoz" TargetMode="External"/><Relationship Id="rId1248" Type="http://schemas.openxmlformats.org/officeDocument/2006/relationships/hyperlink" Target="https://www.youtube.com/@startup3680" TargetMode="External"/><Relationship Id="rId1249" Type="http://schemas.openxmlformats.org/officeDocument/2006/relationships/hyperlink" Target="https://www.facebook.com/BIg4HeadMovie?" TargetMode="External"/><Relationship Id="rId415" Type="http://schemas.openxmlformats.org/officeDocument/2006/relationships/hyperlink" Target="https://www.facebook.com/share/uTJ33Zacz2YaoEUH/?mibextid=LQQJ4d" TargetMode="External"/><Relationship Id="rId899" Type="http://schemas.openxmlformats.org/officeDocument/2006/relationships/hyperlink" Target="https://www.facebook.com/GANAA.Official" TargetMode="External"/><Relationship Id="rId414" Type="http://schemas.openxmlformats.org/officeDocument/2006/relationships/hyperlink" Target="https://www.instagram.com/tsanchir14/" TargetMode="External"/><Relationship Id="rId898" Type="http://schemas.openxmlformats.org/officeDocument/2006/relationships/hyperlink" Target="https://www.youtube.com/@CTSstreams" TargetMode="External"/><Relationship Id="rId413" Type="http://schemas.openxmlformats.org/officeDocument/2006/relationships/hyperlink" Target="https://www.instagram.com/amysnow_____/" TargetMode="External"/><Relationship Id="rId897" Type="http://schemas.openxmlformats.org/officeDocument/2006/relationships/hyperlink" Target="https://www.facebook.com/ergeltmn.site" TargetMode="External"/><Relationship Id="rId412" Type="http://schemas.openxmlformats.org/officeDocument/2006/relationships/hyperlink" Target="https://www.instagram.com/ujina9997/" TargetMode="External"/><Relationship Id="rId896" Type="http://schemas.openxmlformats.org/officeDocument/2006/relationships/hyperlink" Target="https://www.facebook.com/favwayofficial" TargetMode="External"/><Relationship Id="rId419" Type="http://schemas.openxmlformats.org/officeDocument/2006/relationships/hyperlink" Target="https://www.instagram.com/zulaniaa/" TargetMode="External"/><Relationship Id="rId418" Type="http://schemas.openxmlformats.org/officeDocument/2006/relationships/hyperlink" Target="https://www.instagram.com/muujig_emotsi/" TargetMode="External"/><Relationship Id="rId417" Type="http://schemas.openxmlformats.org/officeDocument/2006/relationships/hyperlink" Target="https://www.instagram.com/enhluun.ee?igsh=b2l6NHY5cGZ4NTk4" TargetMode="External"/><Relationship Id="rId416" Type="http://schemas.openxmlformats.org/officeDocument/2006/relationships/hyperlink" Target="https://www.instagram.com/gerleflamme/" TargetMode="External"/><Relationship Id="rId891" Type="http://schemas.openxmlformats.org/officeDocument/2006/relationships/hyperlink" Target="https://youtube.com/@gigigansukh?si=NjpYfgi6avGky5DD" TargetMode="External"/><Relationship Id="rId890" Type="http://schemas.openxmlformats.org/officeDocument/2006/relationships/hyperlink" Target="https://www.facebook.com/OfficialMrsM" TargetMode="External"/><Relationship Id="rId1240" Type="http://schemas.openxmlformats.org/officeDocument/2006/relationships/hyperlink" Target="https://www.facebook.com/yblokaa" TargetMode="External"/><Relationship Id="rId1241" Type="http://schemas.openxmlformats.org/officeDocument/2006/relationships/hyperlink" Target="https://www.youtube.com/@ApoxTV" TargetMode="External"/><Relationship Id="rId411" Type="http://schemas.openxmlformats.org/officeDocument/2006/relationships/hyperlink" Target="https://www.instagram.com/heelstwerk_kera/" TargetMode="External"/><Relationship Id="rId895" Type="http://schemas.openxmlformats.org/officeDocument/2006/relationships/hyperlink" Target="https://www.youtube.com/@favway" TargetMode="External"/><Relationship Id="rId1242" Type="http://schemas.openxmlformats.org/officeDocument/2006/relationships/hyperlink" Target="https://www.instagram.com/battsetsegbaagii/" TargetMode="External"/><Relationship Id="rId410" Type="http://schemas.openxmlformats.org/officeDocument/2006/relationships/hyperlink" Target="https://www.instagram.com/javhaa_mask_official?igsh=emFtbHRidXJrYmxu" TargetMode="External"/><Relationship Id="rId894" Type="http://schemas.openxmlformats.org/officeDocument/2006/relationships/hyperlink" Target="https://www.youtube.com/@Maamuu/videos" TargetMode="External"/><Relationship Id="rId1243" Type="http://schemas.openxmlformats.org/officeDocument/2006/relationships/hyperlink" Target="https://www.facebook.com/tovchmedeemn" TargetMode="External"/><Relationship Id="rId893" Type="http://schemas.openxmlformats.org/officeDocument/2006/relationships/hyperlink" Target="https://www.facebook.com/UkaOfficial" TargetMode="External"/><Relationship Id="rId1244" Type="http://schemas.openxmlformats.org/officeDocument/2006/relationships/hyperlink" Target="https://www.instagram.com/chnzrgoo?igsh=dnNvbnlldmszMXQ=" TargetMode="External"/><Relationship Id="rId892" Type="http://schemas.openxmlformats.org/officeDocument/2006/relationships/hyperlink" Target="https://www.youtube.com/@KinoZadlan" TargetMode="External"/><Relationship Id="rId1245" Type="http://schemas.openxmlformats.org/officeDocument/2006/relationships/hyperlink" Target="https://www.facebook.com/share/15cAwSFzLG/?mibextid=LQQJ4d" TargetMode="External"/><Relationship Id="rId1279" Type="http://schemas.openxmlformats.org/officeDocument/2006/relationships/hyperlink" Target="https://www.instagram.com/opxonb?igsh=MXhveTk3MWt2d2NpYg==" TargetMode="External"/><Relationship Id="rId448" Type="http://schemas.openxmlformats.org/officeDocument/2006/relationships/hyperlink" Target="https://www.instagram.com/tsetseg__88?igsh=cDkxcjMwOHoyZ3d2" TargetMode="External"/><Relationship Id="rId447" Type="http://schemas.openxmlformats.org/officeDocument/2006/relationships/hyperlink" Target="https://www.instagram.com/tegsheess/" TargetMode="External"/><Relationship Id="rId446" Type="http://schemas.openxmlformats.org/officeDocument/2006/relationships/hyperlink" Target="https://www.instagram.com/nboloroo/" TargetMode="External"/><Relationship Id="rId445" Type="http://schemas.openxmlformats.org/officeDocument/2006/relationships/hyperlink" Target="https://www.instagram.com/foodaaang/" TargetMode="External"/><Relationship Id="rId449" Type="http://schemas.openxmlformats.org/officeDocument/2006/relationships/hyperlink" Target="https://www.instagram.com/todgerel/" TargetMode="External"/><Relationship Id="rId1270" Type="http://schemas.openxmlformats.org/officeDocument/2006/relationships/hyperlink" Target="https://www.youtube.com/@LimeHub09/videos" TargetMode="External"/><Relationship Id="rId440" Type="http://schemas.openxmlformats.org/officeDocument/2006/relationships/hyperlink" Target="https://www.instagram.com/azzaya0803?igsh=OTFmOGZ2ZWdxbnVl" TargetMode="External"/><Relationship Id="rId1271" Type="http://schemas.openxmlformats.org/officeDocument/2006/relationships/hyperlink" Target="https://www.instagram.com/ingaana?igsh=aGJmZWVuZzBkY2g5" TargetMode="External"/><Relationship Id="rId1272" Type="http://schemas.openxmlformats.org/officeDocument/2006/relationships/hyperlink" Target="https://www.instagram.com/damidanny/" TargetMode="External"/><Relationship Id="rId1273" Type="http://schemas.openxmlformats.org/officeDocument/2006/relationships/hyperlink" Target="https://www.facebook.com/shukniitlew" TargetMode="External"/><Relationship Id="rId1274" Type="http://schemas.openxmlformats.org/officeDocument/2006/relationships/hyperlink" Target="https://www.instagram.com/themagnetbrain/" TargetMode="External"/><Relationship Id="rId444" Type="http://schemas.openxmlformats.org/officeDocument/2006/relationships/hyperlink" Target="https://www.instagram.com/uyan_azz/" TargetMode="External"/><Relationship Id="rId1275" Type="http://schemas.openxmlformats.org/officeDocument/2006/relationships/hyperlink" Target="https://www.facebook.com/uknowfla" TargetMode="External"/><Relationship Id="rId443" Type="http://schemas.openxmlformats.org/officeDocument/2006/relationships/hyperlink" Target="https://www.instagram.com/anirellen?igsh=MWw3YWV4dW13M2l0MA==" TargetMode="External"/><Relationship Id="rId1276" Type="http://schemas.openxmlformats.org/officeDocument/2006/relationships/hyperlink" Target="https://www.facebook.com/BayartsengelP" TargetMode="External"/><Relationship Id="rId442" Type="http://schemas.openxmlformats.org/officeDocument/2006/relationships/hyperlink" Target="https://www.instagram.com/minachkaaa/" TargetMode="External"/><Relationship Id="rId1277" Type="http://schemas.openxmlformats.org/officeDocument/2006/relationships/hyperlink" Target="https://www.youtube.com/@ODMUNDUR/videos" TargetMode="External"/><Relationship Id="rId441" Type="http://schemas.openxmlformats.org/officeDocument/2006/relationships/hyperlink" Target="https://www.instagram.com/amarez_19/" TargetMode="External"/><Relationship Id="rId1278" Type="http://schemas.openxmlformats.org/officeDocument/2006/relationships/hyperlink" Target="https://www.instagram.com/kikoinga?igsh=MWFmdm5kaDN3aWRpOQ==" TargetMode="External"/><Relationship Id="rId1268" Type="http://schemas.openxmlformats.org/officeDocument/2006/relationships/hyperlink" Target="https://www.instagram.com/jinixni/" TargetMode="External"/><Relationship Id="rId1269" Type="http://schemas.openxmlformats.org/officeDocument/2006/relationships/hyperlink" Target="https://www.facebook.com/manduulero" TargetMode="External"/><Relationship Id="rId437" Type="http://schemas.openxmlformats.org/officeDocument/2006/relationships/hyperlink" Target="https://www.instagram.com/uchrlm_/" TargetMode="External"/><Relationship Id="rId436" Type="http://schemas.openxmlformats.org/officeDocument/2006/relationships/hyperlink" Target="https://www.instagram.com/battsetsegs/" TargetMode="External"/><Relationship Id="rId435" Type="http://schemas.openxmlformats.org/officeDocument/2006/relationships/hyperlink" Target="https://www.instagram.com/serjka_juush_juush/" TargetMode="External"/><Relationship Id="rId434" Type="http://schemas.openxmlformats.org/officeDocument/2006/relationships/hyperlink" Target="https://www.instagram.com/iderjavkhlan0305/" TargetMode="External"/><Relationship Id="rId439" Type="http://schemas.openxmlformats.org/officeDocument/2006/relationships/hyperlink" Target="https://www.instagram.com/minjinbrgl?igsh=MWhta2RkZHRpcm5rag==" TargetMode="External"/><Relationship Id="rId438" Type="http://schemas.openxmlformats.org/officeDocument/2006/relationships/hyperlink" Target="https://www.tiktok.com/@twinpearly" TargetMode="External"/><Relationship Id="rId1260" Type="http://schemas.openxmlformats.org/officeDocument/2006/relationships/hyperlink" Target="https://www.instagram.com/tempoo_a/" TargetMode="External"/><Relationship Id="rId1261" Type="http://schemas.openxmlformats.org/officeDocument/2006/relationships/hyperlink" Target="https://www.instagram.com/bayarmaa_attrice?igsh=MWxzdGFsemxjdDgweg==" TargetMode="External"/><Relationship Id="rId1262" Type="http://schemas.openxmlformats.org/officeDocument/2006/relationships/hyperlink" Target="https://www.instagram.com/rita_eruul_life/" TargetMode="External"/><Relationship Id="rId1263" Type="http://schemas.openxmlformats.org/officeDocument/2006/relationships/hyperlink" Target="https://www.instagram.com/gunzayav?igsh=MWU2eTVvemZ0Zmt2Mg==" TargetMode="External"/><Relationship Id="rId433" Type="http://schemas.openxmlformats.org/officeDocument/2006/relationships/hyperlink" Target="https://www.instagram.com/undraabattulga/" TargetMode="External"/><Relationship Id="rId1264" Type="http://schemas.openxmlformats.org/officeDocument/2006/relationships/hyperlink" Target="https://youtube.com/@limehub09?si=fUwq0i7RYt_AvvRY" TargetMode="External"/><Relationship Id="rId432" Type="http://schemas.openxmlformats.org/officeDocument/2006/relationships/hyperlink" Target="https://www.instagram.com/zolo_dancer?igsh=b3NmZm96b3Y2Z2o0" TargetMode="External"/><Relationship Id="rId1265" Type="http://schemas.openxmlformats.org/officeDocument/2006/relationships/hyperlink" Target="https://www.instagram.com/dayannke/" TargetMode="External"/><Relationship Id="rId431" Type="http://schemas.openxmlformats.org/officeDocument/2006/relationships/hyperlink" Target="https://www.instagram.com/nomuun.gantumur?igsh=MWNkb2F3azUxeTJ1aw==" TargetMode="External"/><Relationship Id="rId1266" Type="http://schemas.openxmlformats.org/officeDocument/2006/relationships/hyperlink" Target="https://www.facebook.com/profile.php?id=100067024473235" TargetMode="External"/><Relationship Id="rId430" Type="http://schemas.openxmlformats.org/officeDocument/2006/relationships/hyperlink" Target="https://www.instagram.com/oyukaa0604/" TargetMode="External"/><Relationship Id="rId1267" Type="http://schemas.openxmlformats.org/officeDocument/2006/relationships/hyperlink" Target="https://www.facebook.com/share/jMueDgzuQb2dYC5n/?mibextid=LQQJ4d" TargetMode="External"/></Relationships>
</file>

<file path=xl/worksheets/_rels/sheet6.xml.rels><?xml version="1.0" encoding="UTF-8" standalone="yes"?><Relationships xmlns="http://schemas.openxmlformats.org/package/2006/relationships"><Relationship Id="rId1" Type="http://schemas.openxmlformats.org/officeDocument/2006/relationships/hyperlink" Target="https://www.instagram.com/ghongoroo/" TargetMode="External"/><Relationship Id="rId2" Type="http://schemas.openxmlformats.org/officeDocument/2006/relationships/hyperlink" Target="https://www.instagram.com/vjinssi/" TargetMode="External"/><Relationship Id="rId3" Type="http://schemas.openxmlformats.org/officeDocument/2006/relationships/hyperlink" Target="https://www.instagram.com/samdaaa_?igsh=MW1la29qaWF3ODFxdg==" TargetMode="External"/><Relationship Id="rId4" Type="http://schemas.openxmlformats.org/officeDocument/2006/relationships/hyperlink" Target="https://www.instagram.com/amrashk?igsh=MXBvbzNyeW81ZDlqNA==" TargetMode="External"/><Relationship Id="rId9" Type="http://schemas.openxmlformats.org/officeDocument/2006/relationships/hyperlink" Target="https://www.instagram.com/ariunoyun?igsh=MTllcnhudDlqeng4Ng==" TargetMode="External"/><Relationship Id="rId5" Type="http://schemas.openxmlformats.org/officeDocument/2006/relationships/hyperlink" Target="https://www.instagram.com/haluunmaruujin/" TargetMode="External"/><Relationship Id="rId6" Type="http://schemas.openxmlformats.org/officeDocument/2006/relationships/hyperlink" Target="https://www.instagram.com/davaidasha/" TargetMode="External"/><Relationship Id="rId7" Type="http://schemas.openxmlformats.org/officeDocument/2006/relationships/hyperlink" Target="https://www.instagram.com/bataa_actor?igsh=MXJiMm5sczF3eXBiOA==" TargetMode="External"/><Relationship Id="rId8" Type="http://schemas.openxmlformats.org/officeDocument/2006/relationships/hyperlink" Target="https://www.instagram.com/heybulgaaa?igsh=MW51ZWthbW11NGhleg==" TargetMode="External"/><Relationship Id="rId40" Type="http://schemas.openxmlformats.org/officeDocument/2006/relationships/hyperlink" Target="https://www.instagram.com/buyanaa.art?igsh=MTQyamo3MmxzcmhyYQ==" TargetMode="External"/><Relationship Id="rId42" Type="http://schemas.openxmlformats.org/officeDocument/2006/relationships/hyperlink" Target="https://www.instagram.com/akibomm/" TargetMode="External"/><Relationship Id="rId41" Type="http://schemas.openxmlformats.org/officeDocument/2006/relationships/hyperlink" Target="https://www.instagram.com/itsdondior/" TargetMode="External"/><Relationship Id="rId44" Type="http://schemas.openxmlformats.org/officeDocument/2006/relationships/hyperlink" Target="https://www.instagram.com/navchaa17/" TargetMode="External"/><Relationship Id="rId43" Type="http://schemas.openxmlformats.org/officeDocument/2006/relationships/hyperlink" Target="https://www.instagram.com/yalalt_baatarkhuu?igsh=MWxjMWxtYmxrZG1ieQ==" TargetMode="External"/><Relationship Id="rId46" Type="http://schemas.openxmlformats.org/officeDocument/2006/relationships/hyperlink" Target="http://ponyoxxw/" TargetMode="External"/><Relationship Id="rId45" Type="http://schemas.openxmlformats.org/officeDocument/2006/relationships/hyperlink" Target="https://www.instagram.com/anand.ider?igsh=NzY3bmlnbzJ5OXQw" TargetMode="External"/><Relationship Id="rId48" Type="http://schemas.openxmlformats.org/officeDocument/2006/relationships/hyperlink" Target="https://www.instagram.com/oo4ko.meme/" TargetMode="External"/><Relationship Id="rId47" Type="http://schemas.openxmlformats.org/officeDocument/2006/relationships/hyperlink" Target="https://www.instagram.com/munkhod_m/" TargetMode="External"/><Relationship Id="rId49" Type="http://schemas.openxmlformats.org/officeDocument/2006/relationships/hyperlink" Target="https://www.instagram.com/nomuyeru?igsh=dWcxbjBrYmQxd3Ez" TargetMode="External"/><Relationship Id="rId31" Type="http://schemas.openxmlformats.org/officeDocument/2006/relationships/hyperlink" Target="https://www.instagram.com/baatarscc/" TargetMode="External"/><Relationship Id="rId30" Type="http://schemas.openxmlformats.org/officeDocument/2006/relationships/hyperlink" Target="https://www.instagram.com/anuharchu?igsh=a2Y0bmR2c3M1azZ1" TargetMode="External"/><Relationship Id="rId33" Type="http://schemas.openxmlformats.org/officeDocument/2006/relationships/hyperlink" Target="https://www.instagram.com/manduulero?igsh=MTJhM2RxYzFjcDhmbw==" TargetMode="External"/><Relationship Id="rId32" Type="http://schemas.openxmlformats.org/officeDocument/2006/relationships/hyperlink" Target="https://www.instagram.com/jaanch99/" TargetMode="External"/><Relationship Id="rId35" Type="http://schemas.openxmlformats.org/officeDocument/2006/relationships/hyperlink" Target="https://www.tiktok.com/@otgoo_kiro" TargetMode="External"/><Relationship Id="rId34" Type="http://schemas.openxmlformats.org/officeDocument/2006/relationships/hyperlink" Target="https://www.instagram.com/azzaya.azi?igsh=bmJ2c2tjZWN1Y3Z3" TargetMode="External"/><Relationship Id="rId37" Type="http://schemas.openxmlformats.org/officeDocument/2006/relationships/hyperlink" Target="https://www.tiktok.com/@ponyovjee" TargetMode="External"/><Relationship Id="rId36" Type="http://schemas.openxmlformats.org/officeDocument/2006/relationships/hyperlink" Target="https://www.instagram.com/orgilmaa_coach/" TargetMode="External"/><Relationship Id="rId39" Type="http://schemas.openxmlformats.org/officeDocument/2006/relationships/hyperlink" Target="https://www.instagram.com/srnsvd/" TargetMode="External"/><Relationship Id="rId38" Type="http://schemas.openxmlformats.org/officeDocument/2006/relationships/hyperlink" Target="https://www.instagram.com/uyanga.2009/" TargetMode="External"/><Relationship Id="rId20" Type="http://schemas.openxmlformats.org/officeDocument/2006/relationships/hyperlink" Target="https://www.instagram.com/khunananana?igsh=dTVxZ21zc2RteWx2" TargetMode="External"/><Relationship Id="rId22" Type="http://schemas.openxmlformats.org/officeDocument/2006/relationships/hyperlink" Target="https://www.instagram.com/oyu.batsaikhan/" TargetMode="External"/><Relationship Id="rId21" Type="http://schemas.openxmlformats.org/officeDocument/2006/relationships/hyperlink" Target="https://www.instagram.com/byambaa_dance/" TargetMode="External"/><Relationship Id="rId24" Type="http://schemas.openxmlformats.org/officeDocument/2006/relationships/hyperlink" Target="https://www.instagram.com/yalgun.b/" TargetMode="External"/><Relationship Id="rId23" Type="http://schemas.openxmlformats.org/officeDocument/2006/relationships/hyperlink" Target="http://idhuu_idii/" TargetMode="External"/><Relationship Id="rId26" Type="http://schemas.openxmlformats.org/officeDocument/2006/relationships/hyperlink" Target="https://www.instagram.com/madinaaaa_e/" TargetMode="External"/><Relationship Id="rId25" Type="http://schemas.openxmlformats.org/officeDocument/2006/relationships/hyperlink" Target="https://www.instagram.com/sanjaadroj/" TargetMode="External"/><Relationship Id="rId28" Type="http://schemas.openxmlformats.org/officeDocument/2006/relationships/hyperlink" Target="https://www.tiktok.com/@cami_chamiaa" TargetMode="External"/><Relationship Id="rId27" Type="http://schemas.openxmlformats.org/officeDocument/2006/relationships/hyperlink" Target="https://www.instagram.com/tugu_kh?igsh=MTE4aGF3YW42MnFhZQ==" TargetMode="External"/><Relationship Id="rId29" Type="http://schemas.openxmlformats.org/officeDocument/2006/relationships/hyperlink" Target="https://www.tiktok.com/@nomndrj" TargetMode="External"/><Relationship Id="rId11" Type="http://schemas.openxmlformats.org/officeDocument/2006/relationships/hyperlink" Target="https://www.instagram.com/idermaa/" TargetMode="External"/><Relationship Id="rId10" Type="http://schemas.openxmlformats.org/officeDocument/2006/relationships/hyperlink" Target="https://www.tiktok.com/@rubyslvtr" TargetMode="External"/><Relationship Id="rId13" Type="http://schemas.openxmlformats.org/officeDocument/2006/relationships/hyperlink" Target="https://www.instagram.com/niima?igsh=MTRiZXJma3poMjR4eQ==" TargetMode="External"/><Relationship Id="rId12" Type="http://schemas.openxmlformats.org/officeDocument/2006/relationships/hyperlink" Target="https://www.instagram.com/uchralugi?igsh=MWdyY2JoZmtpMW1kZg==" TargetMode="External"/><Relationship Id="rId15" Type="http://schemas.openxmlformats.org/officeDocument/2006/relationships/hyperlink" Target="https://www.instagram.com/ardiin_bagsh/" TargetMode="External"/><Relationship Id="rId14" Type="http://schemas.openxmlformats.org/officeDocument/2006/relationships/hyperlink" Target="https://www.instagram.com/urangoo_altangerel/" TargetMode="External"/><Relationship Id="rId17" Type="http://schemas.openxmlformats.org/officeDocument/2006/relationships/hyperlink" Target="https://www.instagram.com/amina_enkhtur?igsh=MXFvMGFsa2F6aWRsaQ==" TargetMode="External"/><Relationship Id="rId16" Type="http://schemas.openxmlformats.org/officeDocument/2006/relationships/hyperlink" Target="https://www.tiktok.com/@officialmrsm" TargetMode="External"/><Relationship Id="rId19" Type="http://schemas.openxmlformats.org/officeDocument/2006/relationships/hyperlink" Target="https://www.instagram.com/tsendy___hero?igsh=NGJmM2dvenV3cmVo" TargetMode="External"/><Relationship Id="rId18" Type="http://schemas.openxmlformats.org/officeDocument/2006/relationships/hyperlink" Target="https://www.instagram.com/lawyer_tuguldur?igsh=MWY5dnUyZWI5YTFteA==" TargetMode="External"/><Relationship Id="rId84" Type="http://schemas.openxmlformats.org/officeDocument/2006/relationships/hyperlink" Target="https://www.instagram.com/amtlay_/" TargetMode="External"/><Relationship Id="rId83" Type="http://schemas.openxmlformats.org/officeDocument/2006/relationships/hyperlink" Target="https://www.instagram.com/khuluushie?igsh=YmxneGF2YTk1d3F3" TargetMode="External"/><Relationship Id="rId86" Type="http://schemas.openxmlformats.org/officeDocument/2006/relationships/hyperlink" Target="https://www.tiktok.com/@shuuderheen" TargetMode="External"/><Relationship Id="rId85" Type="http://schemas.openxmlformats.org/officeDocument/2006/relationships/hyperlink" Target="https://instagram.com/battur.g/" TargetMode="External"/><Relationship Id="rId88" Type="http://schemas.openxmlformats.org/officeDocument/2006/relationships/hyperlink" Target="https://www.instagram.com/engunshome/" TargetMode="External"/><Relationship Id="rId87" Type="http://schemas.openxmlformats.org/officeDocument/2006/relationships/hyperlink" Target="https://www.instagram.com/miki_flamme/" TargetMode="External"/><Relationship Id="rId89" Type="http://schemas.openxmlformats.org/officeDocument/2006/relationships/hyperlink" Target="https://www.tiktok.com/@unabold" TargetMode="External"/><Relationship Id="rId80" Type="http://schemas.openxmlformats.org/officeDocument/2006/relationships/hyperlink" Target="https://www.instagram.com/azzaya0803?igsh=OTFmOGZ2ZWdxbnVl" TargetMode="External"/><Relationship Id="rId82" Type="http://schemas.openxmlformats.org/officeDocument/2006/relationships/hyperlink" Target="https://www.instagram.com/dodddo0/" TargetMode="External"/><Relationship Id="rId81" Type="http://schemas.openxmlformats.org/officeDocument/2006/relationships/hyperlink" Target="https://www.instagram.com/foodaaang/" TargetMode="External"/><Relationship Id="rId73" Type="http://schemas.openxmlformats.org/officeDocument/2006/relationships/hyperlink" Target="https://www.instagram.com/gnomiundari/" TargetMode="External"/><Relationship Id="rId72" Type="http://schemas.openxmlformats.org/officeDocument/2006/relationships/hyperlink" Target="https://www.instagram.com/jimiiineee?igsh=cmJsYXRyZHl3aGNm" TargetMode="External"/><Relationship Id="rId75" Type="http://schemas.openxmlformats.org/officeDocument/2006/relationships/hyperlink" Target="https://www.instagram.com/bayarmaa_anna/" TargetMode="External"/><Relationship Id="rId74" Type="http://schemas.openxmlformats.org/officeDocument/2006/relationships/hyperlink" Target="https://www.instagram.com/nyamkaa_nmk?igsh=MTFlZHV1eDl2OXc1dQ==" TargetMode="External"/><Relationship Id="rId77" Type="http://schemas.openxmlformats.org/officeDocument/2006/relationships/hyperlink" Target="https://www.instagram.com/gerleflamme/" TargetMode="External"/><Relationship Id="rId76" Type="http://schemas.openxmlformats.org/officeDocument/2006/relationships/hyperlink" Target="https://www.instagram.com/javhaa_mask_official?igsh=emFtbHRidXJrYmxu" TargetMode="External"/><Relationship Id="rId79" Type="http://schemas.openxmlformats.org/officeDocument/2006/relationships/hyperlink" Target="https://www.instagram.com/uuganaa329/" TargetMode="External"/><Relationship Id="rId78" Type="http://schemas.openxmlformats.org/officeDocument/2006/relationships/hyperlink" Target="https://www.instagram.com/muujig_emotsi/" TargetMode="External"/><Relationship Id="rId71" Type="http://schemas.openxmlformats.org/officeDocument/2006/relationships/hyperlink" Target="https://www.instagram.com/temintokyo/" TargetMode="External"/><Relationship Id="rId70" Type="http://schemas.openxmlformats.org/officeDocument/2006/relationships/hyperlink" Target="https://www.instagram.com/xvslnnn__/" TargetMode="External"/><Relationship Id="rId62" Type="http://schemas.openxmlformats.org/officeDocument/2006/relationships/hyperlink" Target="https://www.instagram.com/chingunaire?igsh=MWdndzAzd3kzMDZ1OQ==" TargetMode="External"/><Relationship Id="rId61" Type="http://schemas.openxmlformats.org/officeDocument/2006/relationships/hyperlink" Target="https://www.instagram.com/topmodel_bolormaa?igsh=dnQyeHA2b2c1YTQy" TargetMode="External"/><Relationship Id="rId64" Type="http://schemas.openxmlformats.org/officeDocument/2006/relationships/hyperlink" Target="https://www.tiktok.com/@gremix" TargetMode="External"/><Relationship Id="rId63" Type="http://schemas.openxmlformats.org/officeDocument/2006/relationships/hyperlink" Target="https://www.instagram.com/hiejinn/" TargetMode="External"/><Relationship Id="rId66" Type="http://schemas.openxmlformats.org/officeDocument/2006/relationships/hyperlink" Target="https://www.instagram.com/_suhjin/" TargetMode="External"/><Relationship Id="rId65" Type="http://schemas.openxmlformats.org/officeDocument/2006/relationships/hyperlink" Target="https://www.instagram.com/nomiko.official/" TargetMode="External"/><Relationship Id="rId68" Type="http://schemas.openxmlformats.org/officeDocument/2006/relationships/hyperlink" Target="https://www.instagram.com/khuslen.munkhbat/" TargetMode="External"/><Relationship Id="rId67" Type="http://schemas.openxmlformats.org/officeDocument/2006/relationships/hyperlink" Target="https://www.instagram.com/dj_kaitlin/" TargetMode="External"/><Relationship Id="rId60" Type="http://schemas.openxmlformats.org/officeDocument/2006/relationships/hyperlink" Target="https://www.instagram.com/ts4nd/" TargetMode="External"/><Relationship Id="rId69" Type="http://schemas.openxmlformats.org/officeDocument/2006/relationships/hyperlink" Target="https://www.tiktok.com/@oyuka_buya" TargetMode="External"/><Relationship Id="rId51" Type="http://schemas.openxmlformats.org/officeDocument/2006/relationships/hyperlink" Target="https://www.instagram.com/hotolsar?igsh=Nmt1ZmZtYnJ0MzQ1" TargetMode="External"/><Relationship Id="rId50" Type="http://schemas.openxmlformats.org/officeDocument/2006/relationships/hyperlink" Target="https://www.instagram.com/szsha_v/" TargetMode="External"/><Relationship Id="rId53" Type="http://schemas.openxmlformats.org/officeDocument/2006/relationships/hyperlink" Target="https://www.instagram.com/enkhbold_indigo/" TargetMode="External"/><Relationship Id="rId52" Type="http://schemas.openxmlformats.org/officeDocument/2006/relationships/hyperlink" Target="https://www.tiktok.com/@ctsstreams" TargetMode="External"/><Relationship Id="rId55" Type="http://schemas.openxmlformats.org/officeDocument/2006/relationships/hyperlink" Target="https://www.instagram.com/iddeg_uudag/" TargetMode="External"/><Relationship Id="rId54" Type="http://schemas.openxmlformats.org/officeDocument/2006/relationships/hyperlink" Target="https://www.instagram.com/chuka0310/" TargetMode="External"/><Relationship Id="rId57" Type="http://schemas.openxmlformats.org/officeDocument/2006/relationships/hyperlink" Target="https://www.instagram.com/irisindra/" TargetMode="External"/><Relationship Id="rId56" Type="http://schemas.openxmlformats.org/officeDocument/2006/relationships/hyperlink" Target="http://jineescorner/" TargetMode="External"/><Relationship Id="rId59" Type="http://schemas.openxmlformats.org/officeDocument/2006/relationships/hyperlink" Target="https://www.instagram.com/naagii.official/" TargetMode="External"/><Relationship Id="rId58" Type="http://schemas.openxmlformats.org/officeDocument/2006/relationships/hyperlink" Target="https://www.instagram.com/na_raya___?igsh=MTA3ODZnbGJxNGE3NQ==" TargetMode="External"/><Relationship Id="rId95" Type="http://schemas.openxmlformats.org/officeDocument/2006/relationships/hyperlink" Target="https://www.tiktok.com/@misslgold" TargetMode="External"/><Relationship Id="rId94" Type="http://schemas.openxmlformats.org/officeDocument/2006/relationships/hyperlink" Target="http://jargalaaann_gangal/" TargetMode="External"/><Relationship Id="rId97" Type="http://schemas.openxmlformats.org/officeDocument/2006/relationships/hyperlink" Target="https://www.tiktok.com/@ns_solongo" TargetMode="External"/><Relationship Id="rId96" Type="http://schemas.openxmlformats.org/officeDocument/2006/relationships/hyperlink" Target="https://www.instagram.com/chuhalaa/" TargetMode="External"/><Relationship Id="rId99" Type="http://schemas.openxmlformats.org/officeDocument/2006/relationships/hyperlink" Target="https://www.instagram.com/odzayaa?igsh=eGw2czE3b2s0aW4w" TargetMode="External"/><Relationship Id="rId98" Type="http://schemas.openxmlformats.org/officeDocument/2006/relationships/hyperlink" Target="https://www.instagram.com/oyuka.buya/" TargetMode="External"/><Relationship Id="rId91" Type="http://schemas.openxmlformats.org/officeDocument/2006/relationships/hyperlink" Target="https://www.instagram.com/purevsurenby?igsh=MWdrcDU5eWZyenkxcg==" TargetMode="External"/><Relationship Id="rId90" Type="http://schemas.openxmlformats.org/officeDocument/2006/relationships/hyperlink" Target="https://www.tiktok.com/@tugo116" TargetMode="External"/><Relationship Id="rId93" Type="http://schemas.openxmlformats.org/officeDocument/2006/relationships/hyperlink" Target="https://www.instagram.com/a.r.i.u/" TargetMode="External"/><Relationship Id="rId92" Type="http://schemas.openxmlformats.org/officeDocument/2006/relationships/hyperlink" Target="https://www.instagram.com/anuri_annda/" TargetMode="External"/><Relationship Id="rId269" Type="http://schemas.openxmlformats.org/officeDocument/2006/relationships/drawing" Target="../drawings/drawing6.xml"/><Relationship Id="rId264" Type="http://schemas.openxmlformats.org/officeDocument/2006/relationships/hyperlink" Target="https://www.instagram.com/spluz6/" TargetMode="External"/><Relationship Id="rId263" Type="http://schemas.openxmlformats.org/officeDocument/2006/relationships/hyperlink" Target="https://www.facebook.com/profile.php?id=100064572228587" TargetMode="External"/><Relationship Id="rId262" Type="http://schemas.openxmlformats.org/officeDocument/2006/relationships/hyperlink" Target="https://www.instagram.com/goodm0m/" TargetMode="External"/><Relationship Id="rId261" Type="http://schemas.openxmlformats.org/officeDocument/2006/relationships/hyperlink" Target="https://www.instagram.com/tsahimemch/" TargetMode="External"/><Relationship Id="rId268" Type="http://schemas.openxmlformats.org/officeDocument/2006/relationships/hyperlink" Target="https://www.instagram.com/hulan.btbld_diary/" TargetMode="External"/><Relationship Id="rId267" Type="http://schemas.openxmlformats.org/officeDocument/2006/relationships/hyperlink" Target="https://www.instagram.com/aariunaaaa?igsh=a3owcGZ5aTd6OQ==" TargetMode="External"/><Relationship Id="rId266" Type="http://schemas.openxmlformats.org/officeDocument/2006/relationships/hyperlink" Target="https://www.facebook.com/ZolbooTv?" TargetMode="External"/><Relationship Id="rId265" Type="http://schemas.openxmlformats.org/officeDocument/2006/relationships/hyperlink" Target="https://www.facebook.com/OfficialGremix?" TargetMode="External"/><Relationship Id="rId260" Type="http://schemas.openxmlformats.org/officeDocument/2006/relationships/hyperlink" Target="https://www.youtube.com/@%D0%90%D1%8F%D0%BB%D0%BB%D1%8B%D0%BD%D1%82%D0%BE%D0%B9%D1%80%D0%BE%D0%B3%D0%93%D0%B0%D0%BD-%D3%A8%D0%BB%D0%B7%D0%B8%D0%B9" TargetMode="External"/><Relationship Id="rId259" Type="http://schemas.openxmlformats.org/officeDocument/2006/relationships/hyperlink" Target="https://www.instagram.com/eatyourcurry/" TargetMode="External"/><Relationship Id="rId258" Type="http://schemas.openxmlformats.org/officeDocument/2006/relationships/hyperlink" Target="https://www.instagram.com/mikomisheel/" TargetMode="External"/><Relationship Id="rId253" Type="http://schemas.openxmlformats.org/officeDocument/2006/relationships/hyperlink" Target="https://www.youtube.com/@bayarmagnaimask/featured" TargetMode="External"/><Relationship Id="rId252" Type="http://schemas.openxmlformats.org/officeDocument/2006/relationships/hyperlink" Target="https://www.youtube.com/@modernizeentertainment75" TargetMode="External"/><Relationship Id="rId251" Type="http://schemas.openxmlformats.org/officeDocument/2006/relationships/hyperlink" Target="https://www.instagram.com/amara_nergui/" TargetMode="External"/><Relationship Id="rId250" Type="http://schemas.openxmlformats.org/officeDocument/2006/relationships/hyperlink" Target="https://www.youtube.com/@BidniiNuutsPodcast" TargetMode="External"/><Relationship Id="rId257" Type="http://schemas.openxmlformats.org/officeDocument/2006/relationships/hyperlink" Target="https://www.instagram.com/hobbyisreal/" TargetMode="External"/><Relationship Id="rId256" Type="http://schemas.openxmlformats.org/officeDocument/2006/relationships/hyperlink" Target="https://www.instagram.com/amgaahero0628/" TargetMode="External"/><Relationship Id="rId255" Type="http://schemas.openxmlformats.org/officeDocument/2006/relationships/hyperlink" Target="https://www.instagram.com/ozzoob/" TargetMode="External"/><Relationship Id="rId254" Type="http://schemas.openxmlformats.org/officeDocument/2006/relationships/hyperlink" Target="https://www.instagram.com/azzaya.buynbat/" TargetMode="External"/><Relationship Id="rId228" Type="http://schemas.openxmlformats.org/officeDocument/2006/relationships/hyperlink" Target="https://www.instagram.com/uranamen/" TargetMode="External"/><Relationship Id="rId227" Type="http://schemas.openxmlformats.org/officeDocument/2006/relationships/hyperlink" Target="https://www.instagram.com/opxonb?igsh=MXhveTk3MWt2d2NpYg==" TargetMode="External"/><Relationship Id="rId226" Type="http://schemas.openxmlformats.org/officeDocument/2006/relationships/hyperlink" Target="https://www.instagram.com/kikoinga?igsh=MWFmdm5kaDN3aWRpOQ==" TargetMode="External"/><Relationship Id="rId225" Type="http://schemas.openxmlformats.org/officeDocument/2006/relationships/hyperlink" Target="https://www.instagram.com/damidanny/" TargetMode="External"/><Relationship Id="rId229" Type="http://schemas.openxmlformats.org/officeDocument/2006/relationships/hyperlink" Target="https://www.instagram.com/tennekaze/" TargetMode="External"/><Relationship Id="rId220" Type="http://schemas.openxmlformats.org/officeDocument/2006/relationships/hyperlink" Target="https://www.instagram.com/battsetsegbaagii/" TargetMode="External"/><Relationship Id="rId224" Type="http://schemas.openxmlformats.org/officeDocument/2006/relationships/hyperlink" Target="https://www.instagram.com/bayarmaa_attrice?igsh=MWxzdGFsemxjdDgweg==" TargetMode="External"/><Relationship Id="rId223" Type="http://schemas.openxmlformats.org/officeDocument/2006/relationships/hyperlink" Target="https://www.instagram.com/otgontungalag_/" TargetMode="External"/><Relationship Id="rId222" Type="http://schemas.openxmlformats.org/officeDocument/2006/relationships/hyperlink" Target="https://www.instagram.com/uuganaa_actor?igsh=czl6MjFsM3F3Z3Rp" TargetMode="External"/><Relationship Id="rId221" Type="http://schemas.openxmlformats.org/officeDocument/2006/relationships/hyperlink" Target="https://www.instagram.com/enerelsaikhann?igsh=eXBzaWVmMGEwZXk2" TargetMode="External"/><Relationship Id="rId217" Type="http://schemas.openxmlformats.org/officeDocument/2006/relationships/hyperlink" Target="https://www.instagram.com/enkhgerel_d/" TargetMode="External"/><Relationship Id="rId216" Type="http://schemas.openxmlformats.org/officeDocument/2006/relationships/hyperlink" Target="https://www.instagram.com/odgepel?igsh=c3JqNDZzbm1yM3hu" TargetMode="External"/><Relationship Id="rId215" Type="http://schemas.openxmlformats.org/officeDocument/2006/relationships/hyperlink" Target="https://www.instagram.com/ganhuyag?igsh=ZTJtYTZyODh6ZjZ1" TargetMode="External"/><Relationship Id="rId214" Type="http://schemas.openxmlformats.org/officeDocument/2006/relationships/hyperlink" Target="https://www.youtube.com/@AriunOyun" TargetMode="External"/><Relationship Id="rId219" Type="http://schemas.openxmlformats.org/officeDocument/2006/relationships/hyperlink" Target="https://www.youtube.com/@yesunnn" TargetMode="External"/><Relationship Id="rId218" Type="http://schemas.openxmlformats.org/officeDocument/2006/relationships/hyperlink" Target="https://www.instagram.com/truett.fty/" TargetMode="External"/><Relationship Id="rId213" Type="http://schemas.openxmlformats.org/officeDocument/2006/relationships/hyperlink" Target="https://www.instagram.com/batushnism/" TargetMode="External"/><Relationship Id="rId212" Type="http://schemas.openxmlformats.org/officeDocument/2006/relationships/hyperlink" Target="https://www.youtube.com/channel/UC1SjnLJD2eQK5--_f2XzfqA" TargetMode="External"/><Relationship Id="rId211" Type="http://schemas.openxmlformats.org/officeDocument/2006/relationships/hyperlink" Target="https://www.facebook.com/kinozadlan" TargetMode="External"/><Relationship Id="rId210" Type="http://schemas.openxmlformats.org/officeDocument/2006/relationships/hyperlink" Target="https://www.instagram.com/chinsanaa/" TargetMode="External"/><Relationship Id="rId249" Type="http://schemas.openxmlformats.org/officeDocument/2006/relationships/hyperlink" Target="https://www.instagram.com/enerelize/" TargetMode="External"/><Relationship Id="rId248" Type="http://schemas.openxmlformats.org/officeDocument/2006/relationships/hyperlink" Target="https://www.facebook.com/polkondeer" TargetMode="External"/><Relationship Id="rId247" Type="http://schemas.openxmlformats.org/officeDocument/2006/relationships/hyperlink" Target="https://www.youtube.com/@thereimedia" TargetMode="External"/><Relationship Id="rId242" Type="http://schemas.openxmlformats.org/officeDocument/2006/relationships/hyperlink" Target="https://www.instagram.com/bayra_showman/" TargetMode="External"/><Relationship Id="rId241" Type="http://schemas.openxmlformats.org/officeDocument/2006/relationships/hyperlink" Target="https://www.facebook.com/namoneofficial/reels/" TargetMode="External"/><Relationship Id="rId240" Type="http://schemas.openxmlformats.org/officeDocument/2006/relationships/hyperlink" Target="https://www.youtube.com/@sekstsagaanbogd" TargetMode="External"/><Relationship Id="rId246" Type="http://schemas.openxmlformats.org/officeDocument/2006/relationships/hyperlink" Target="https://www.instagram.com/bbiligsaikhan/" TargetMode="External"/><Relationship Id="rId245" Type="http://schemas.openxmlformats.org/officeDocument/2006/relationships/hyperlink" Target="https://www.facebook.com/share/18UeSNv5ub/?mibextid=LQQJ4d" TargetMode="External"/><Relationship Id="rId244" Type="http://schemas.openxmlformats.org/officeDocument/2006/relationships/hyperlink" Target="https://www.youtube.com/@Yolomn" TargetMode="External"/><Relationship Id="rId243" Type="http://schemas.openxmlformats.org/officeDocument/2006/relationships/hyperlink" Target="https://www.instagram.com/buriiiii?igsh=aGNjbTF3M3M1cm83" TargetMode="External"/><Relationship Id="rId239" Type="http://schemas.openxmlformats.org/officeDocument/2006/relationships/hyperlink" Target="https://www.instagram.com/ariunaa_official/" TargetMode="External"/><Relationship Id="rId238" Type="http://schemas.openxmlformats.org/officeDocument/2006/relationships/hyperlink" Target="https://www.instagram.com/nomintsatsrall/" TargetMode="External"/><Relationship Id="rId237" Type="http://schemas.openxmlformats.org/officeDocument/2006/relationships/hyperlink" Target="https://www.instagram.com/sanjsuren/" TargetMode="External"/><Relationship Id="rId236" Type="http://schemas.openxmlformats.org/officeDocument/2006/relationships/hyperlink" Target="https://www.instagram.com/oyu.oyunbileg?igsh=MWx5OHZkNmZ1ZnU5bQ==" TargetMode="External"/><Relationship Id="rId231" Type="http://schemas.openxmlformats.org/officeDocument/2006/relationships/hyperlink" Target="https://www.instagram.com/anantoshka/" TargetMode="External"/><Relationship Id="rId230" Type="http://schemas.openxmlformats.org/officeDocument/2006/relationships/hyperlink" Target="https://www.instagram.com/seryojamb/" TargetMode="External"/><Relationship Id="rId235" Type="http://schemas.openxmlformats.org/officeDocument/2006/relationships/hyperlink" Target="https://www.instagram.com/bajilumino?igsh=ZDBwM3MxZHloY291" TargetMode="External"/><Relationship Id="rId234" Type="http://schemas.openxmlformats.org/officeDocument/2006/relationships/hyperlink" Target="https://www.instagram.com/ballergang777/" TargetMode="External"/><Relationship Id="rId233" Type="http://schemas.openxmlformats.org/officeDocument/2006/relationships/hyperlink" Target="https://www.instagram.com/ukadd/" TargetMode="External"/><Relationship Id="rId232" Type="http://schemas.openxmlformats.org/officeDocument/2006/relationships/hyperlink" Target="https://www.instagram.com/tuvshintyy/" TargetMode="External"/><Relationship Id="rId206" Type="http://schemas.openxmlformats.org/officeDocument/2006/relationships/hyperlink" Target="https://www.instagram.com/homdvv/" TargetMode="External"/><Relationship Id="rId205" Type="http://schemas.openxmlformats.org/officeDocument/2006/relationships/hyperlink" Target="https://www.youtube.com/@animecartoonguideYuki" TargetMode="External"/><Relationship Id="rId204" Type="http://schemas.openxmlformats.org/officeDocument/2006/relationships/hyperlink" Target="https://www.instagram.com/misheel_azul?igsh=MW5jaTd4M3l3OGJlNw==" TargetMode="External"/><Relationship Id="rId203" Type="http://schemas.openxmlformats.org/officeDocument/2006/relationships/hyperlink" Target="https://www.instagram.com/michelle.josefchervenka/" TargetMode="External"/><Relationship Id="rId209" Type="http://schemas.openxmlformats.org/officeDocument/2006/relationships/hyperlink" Target="https://www.instagram.com/baraa_suunii/" TargetMode="External"/><Relationship Id="rId208" Type="http://schemas.openxmlformats.org/officeDocument/2006/relationships/hyperlink" Target="https://www.instagram.com/maralmaraljingoo/" TargetMode="External"/><Relationship Id="rId207" Type="http://schemas.openxmlformats.org/officeDocument/2006/relationships/hyperlink" Target="https://www.instagram.com/uyangatsagaan/" TargetMode="External"/><Relationship Id="rId202" Type="http://schemas.openxmlformats.org/officeDocument/2006/relationships/hyperlink" Target="https://www.instagram.com/tsogtootst?igsh=eGljYTdyazVpdGsw" TargetMode="External"/><Relationship Id="rId201" Type="http://schemas.openxmlformats.org/officeDocument/2006/relationships/hyperlink" Target="https://www.instagram.com/toodgor/" TargetMode="External"/><Relationship Id="rId200" Type="http://schemas.openxmlformats.org/officeDocument/2006/relationships/hyperlink" Target="https://www.instagram.com/bilguunigx?igsh=N2djbHZydnBkY3M1" TargetMode="External"/><Relationship Id="rId190" Type="http://schemas.openxmlformats.org/officeDocument/2006/relationships/hyperlink" Target="https://www.instagram.com/dulugenn/" TargetMode="External"/><Relationship Id="rId194" Type="http://schemas.openxmlformats.org/officeDocument/2006/relationships/hyperlink" Target="https://www.instagram.com/hantumen/" TargetMode="External"/><Relationship Id="rId193" Type="http://schemas.openxmlformats.org/officeDocument/2006/relationships/hyperlink" Target="https://www.instagram.com/mnkuush/" TargetMode="External"/><Relationship Id="rId192" Type="http://schemas.openxmlformats.org/officeDocument/2006/relationships/hyperlink" Target="https://www.instagram.com/shaldanshimpanze/" TargetMode="External"/><Relationship Id="rId191" Type="http://schemas.openxmlformats.org/officeDocument/2006/relationships/hyperlink" Target="https://www.facebook.com/@amara.nergui6/" TargetMode="External"/><Relationship Id="rId187" Type="http://schemas.openxmlformats.org/officeDocument/2006/relationships/hyperlink" Target="https://www.facebook.com/munkhsaikhan.mc" TargetMode="External"/><Relationship Id="rId186" Type="http://schemas.openxmlformats.org/officeDocument/2006/relationships/hyperlink" Target="https://www.youtube.com/@reilmchannel6736" TargetMode="External"/><Relationship Id="rId185" Type="http://schemas.openxmlformats.org/officeDocument/2006/relationships/hyperlink" Target="https://www.instagram.com/puujee1215/" TargetMode="External"/><Relationship Id="rId184" Type="http://schemas.openxmlformats.org/officeDocument/2006/relationships/hyperlink" Target="https://www.instagram.com/emiliatsogt/" TargetMode="External"/><Relationship Id="rId189" Type="http://schemas.openxmlformats.org/officeDocument/2006/relationships/hyperlink" Target="https://www.instagram.com/dvk____/" TargetMode="External"/><Relationship Id="rId188" Type="http://schemas.openxmlformats.org/officeDocument/2006/relationships/hyperlink" Target="https://www.instagram.com/nemo_nomin_/" TargetMode="External"/><Relationship Id="rId183" Type="http://schemas.openxmlformats.org/officeDocument/2006/relationships/hyperlink" Target="https://www.instagram.com/coco_berrypeach/" TargetMode="External"/><Relationship Id="rId182" Type="http://schemas.openxmlformats.org/officeDocument/2006/relationships/hyperlink" Target="https://www.instagram.com/nomndrj?igsh=MXh4bmxxbTVhOXBoZg==" TargetMode="External"/><Relationship Id="rId181" Type="http://schemas.openxmlformats.org/officeDocument/2006/relationships/hyperlink" Target="https://www.instagram.com/naukno/" TargetMode="External"/><Relationship Id="rId180" Type="http://schemas.openxmlformats.org/officeDocument/2006/relationships/hyperlink" Target="https://www.instagram.com/misslgold/" TargetMode="External"/><Relationship Id="rId176" Type="http://schemas.openxmlformats.org/officeDocument/2006/relationships/hyperlink" Target="https://www.instagram.com/barsaa_batbold?igsh=bHBhZmV4dWpyMndn" TargetMode="External"/><Relationship Id="rId175" Type="http://schemas.openxmlformats.org/officeDocument/2006/relationships/hyperlink" Target="https://www.youtube.com/channel/UCG-VteHQUS-WoZSS4uJbcNQ" TargetMode="External"/><Relationship Id="rId174" Type="http://schemas.openxmlformats.org/officeDocument/2006/relationships/hyperlink" Target="https://www.instagram.com/bkghji?igsh=eXR1dTZmNHV0NHlk" TargetMode="External"/><Relationship Id="rId173" Type="http://schemas.openxmlformats.org/officeDocument/2006/relationships/hyperlink" Target="https://www.facebook.com/Seryojaofficial" TargetMode="External"/><Relationship Id="rId179" Type="http://schemas.openxmlformats.org/officeDocument/2006/relationships/hyperlink" Target="https://www.youtube.com/@Manduulero" TargetMode="External"/><Relationship Id="rId178" Type="http://schemas.openxmlformats.org/officeDocument/2006/relationships/hyperlink" Target="https://www.instagram.com/camierdn?igsh=MXRhaXNjN3g0enhzOQ==" TargetMode="External"/><Relationship Id="rId177" Type="http://schemas.openxmlformats.org/officeDocument/2006/relationships/hyperlink" Target="https://www.instagram.com/namuxan/" TargetMode="External"/><Relationship Id="rId198" Type="http://schemas.openxmlformats.org/officeDocument/2006/relationships/hyperlink" Target="https://www.youtube.com/@damisuna/videos" TargetMode="External"/><Relationship Id="rId197" Type="http://schemas.openxmlformats.org/officeDocument/2006/relationships/hyperlink" Target="https://www.youtube.com/@aimarsanaa" TargetMode="External"/><Relationship Id="rId196" Type="http://schemas.openxmlformats.org/officeDocument/2006/relationships/hyperlink" Target="https://youtube.com/@anarxp?si=1tkM-o2Z741GYRAy" TargetMode="External"/><Relationship Id="rId195" Type="http://schemas.openxmlformats.org/officeDocument/2006/relationships/hyperlink" Target="https://www.instagram.com/ebolzgono/" TargetMode="External"/><Relationship Id="rId199" Type="http://schemas.openxmlformats.org/officeDocument/2006/relationships/hyperlink" Target="https://www.instagram.com/rubyslvtr/" TargetMode="External"/><Relationship Id="rId150" Type="http://schemas.openxmlformats.org/officeDocument/2006/relationships/hyperlink" Target="https://www.instagram.com/shagai_fantastic4?igsh=Z3JnYm9sczF4a2d3" TargetMode="External"/><Relationship Id="rId149" Type="http://schemas.openxmlformats.org/officeDocument/2006/relationships/hyperlink" Target="https://www.instagram.com/thunderzrapper/" TargetMode="External"/><Relationship Id="rId148" Type="http://schemas.openxmlformats.org/officeDocument/2006/relationships/hyperlink" Target="https://www.instagram.com/ujin_buya?igsh=MXc0cTlycGVlc3Nz" TargetMode="External"/><Relationship Id="rId143" Type="http://schemas.openxmlformats.org/officeDocument/2006/relationships/hyperlink" Target="https://youtube.com/@townchannel1914?si=6OwKXGdvROJMs2Hd" TargetMode="External"/><Relationship Id="rId142" Type="http://schemas.openxmlformats.org/officeDocument/2006/relationships/hyperlink" Target="https://www.instagram.com/ann_yu______/" TargetMode="External"/><Relationship Id="rId141" Type="http://schemas.openxmlformats.org/officeDocument/2006/relationships/hyperlink" Target="https://www.facebook.com/Zugeerproduction" TargetMode="External"/><Relationship Id="rId140" Type="http://schemas.openxmlformats.org/officeDocument/2006/relationships/hyperlink" Target="https://www.youtube.com/@shymelle" TargetMode="External"/><Relationship Id="rId147" Type="http://schemas.openxmlformats.org/officeDocument/2006/relationships/hyperlink" Target="https://www.instagram.com/sansarmaa/" TargetMode="External"/><Relationship Id="rId146" Type="http://schemas.openxmlformats.org/officeDocument/2006/relationships/hyperlink" Target="https://www.instagram.com/onon_zorigtzandan/" TargetMode="External"/><Relationship Id="rId145" Type="http://schemas.openxmlformats.org/officeDocument/2006/relationships/hyperlink" Target="https://www.facebook.com/profile.php?id=100080501240251" TargetMode="External"/><Relationship Id="rId144" Type="http://schemas.openxmlformats.org/officeDocument/2006/relationships/hyperlink" Target="https://www.instagram.com/odbayar.fantastic?igsh=MWI3MGgzc3FmemJrOA==" TargetMode="External"/><Relationship Id="rId139" Type="http://schemas.openxmlformats.org/officeDocument/2006/relationships/hyperlink" Target="https://www.youtube.com/@CTSstreams" TargetMode="External"/><Relationship Id="rId138" Type="http://schemas.openxmlformats.org/officeDocument/2006/relationships/hyperlink" Target="https://www.youtube.com/@favway" TargetMode="External"/><Relationship Id="rId137" Type="http://schemas.openxmlformats.org/officeDocument/2006/relationships/hyperlink" Target="https://www.youtube.com/@KinoZadlan" TargetMode="External"/><Relationship Id="rId132" Type="http://schemas.openxmlformats.org/officeDocument/2006/relationships/hyperlink" Target="https://www.youtube.com/@ubcomedyclub" TargetMode="External"/><Relationship Id="rId131" Type="http://schemas.openxmlformats.org/officeDocument/2006/relationships/hyperlink" Target="https://www.instagram.com/anguuch_b?igsh=MjduMWpqdHo0b2dv" TargetMode="External"/><Relationship Id="rId130" Type="http://schemas.openxmlformats.org/officeDocument/2006/relationships/hyperlink" Target="https://www.instagram.com/dulguun_positivemongolians?igsh=MXJkN25kNG41cDVmNQ==" TargetMode="External"/><Relationship Id="rId136" Type="http://schemas.openxmlformats.org/officeDocument/2006/relationships/hyperlink" Target="https://www.facebook.com/OfficialMrsM" TargetMode="External"/><Relationship Id="rId135" Type="http://schemas.openxmlformats.org/officeDocument/2006/relationships/hyperlink" Target="https://www.facebook.com/mindfckmedia/reels/" TargetMode="External"/><Relationship Id="rId134" Type="http://schemas.openxmlformats.org/officeDocument/2006/relationships/hyperlink" Target="https://www.facebook.com/ctsstreams?" TargetMode="External"/><Relationship Id="rId133" Type="http://schemas.openxmlformats.org/officeDocument/2006/relationships/hyperlink" Target="https://www.youtube.com/@Munhluu" TargetMode="External"/><Relationship Id="rId172" Type="http://schemas.openxmlformats.org/officeDocument/2006/relationships/hyperlink" Target="https://www.instagram.com/munkhsoyol.actress/" TargetMode="External"/><Relationship Id="rId171" Type="http://schemas.openxmlformats.org/officeDocument/2006/relationships/hyperlink" Target="https://www.instagram.com/am_ccc/" TargetMode="External"/><Relationship Id="rId170" Type="http://schemas.openxmlformats.org/officeDocument/2006/relationships/hyperlink" Target="https://www.instagram.com/canistsenguun/" TargetMode="External"/><Relationship Id="rId165" Type="http://schemas.openxmlformats.org/officeDocument/2006/relationships/hyperlink" Target="https://www.facebook.com/share/15RVyfaQiy/?mibextid=LQQJ4d" TargetMode="External"/><Relationship Id="rId164" Type="http://schemas.openxmlformats.org/officeDocument/2006/relationships/hyperlink" Target="https://www.instagram.com/eenee1007?igsh=MWN2dmNpNnBoZWh1dg==" TargetMode="External"/><Relationship Id="rId163" Type="http://schemas.openxmlformats.org/officeDocument/2006/relationships/hyperlink" Target="https://www.instagram.com/abby_mmuah/" TargetMode="External"/><Relationship Id="rId162" Type="http://schemas.openxmlformats.org/officeDocument/2006/relationships/hyperlink" Target="https://www.instagram.com/batmaabm?igsh=MWtlb3h6YmRxcGJsMw==" TargetMode="External"/><Relationship Id="rId169" Type="http://schemas.openxmlformats.org/officeDocument/2006/relationships/hyperlink" Target="https://www.instagram.com/vandeicecream/" TargetMode="External"/><Relationship Id="rId168" Type="http://schemas.openxmlformats.org/officeDocument/2006/relationships/hyperlink" Target="https://www.instagram.com/officialmrsm?igsh=b2ZwNWpuNDEyeHIz" TargetMode="External"/><Relationship Id="rId167" Type="http://schemas.openxmlformats.org/officeDocument/2006/relationships/hyperlink" Target="https://www.instagram.com/sarnai.monroze/" TargetMode="External"/><Relationship Id="rId166" Type="http://schemas.openxmlformats.org/officeDocument/2006/relationships/hyperlink" Target="https://www.instagram.com/odnooteatr?igsh=Mm1iM3M0NWdubmhx" TargetMode="External"/><Relationship Id="rId161" Type="http://schemas.openxmlformats.org/officeDocument/2006/relationships/hyperlink" Target="https://www.instagram.com/ankhmaa.official/" TargetMode="External"/><Relationship Id="rId160" Type="http://schemas.openxmlformats.org/officeDocument/2006/relationships/hyperlink" Target="https://www.instagram.com/badamgerel_andra?igsh=eXc5bWZ2Yml5NTdl" TargetMode="External"/><Relationship Id="rId159" Type="http://schemas.openxmlformats.org/officeDocument/2006/relationships/hyperlink" Target="https://www.instagram.com/ari.bayaraa?igsh=dG40NHR6YWpjbmR3" TargetMode="External"/><Relationship Id="rId154" Type="http://schemas.openxmlformats.org/officeDocument/2006/relationships/hyperlink" Target="https://www.instagram.com/thesanktuary?igsh=bWNoNWc3YmV6eTAw" TargetMode="External"/><Relationship Id="rId153" Type="http://schemas.openxmlformats.org/officeDocument/2006/relationships/hyperlink" Target="https://www.youtube.com/@MOLPEDIAofficial" TargetMode="External"/><Relationship Id="rId152" Type="http://schemas.openxmlformats.org/officeDocument/2006/relationships/hyperlink" Target="https://www.instagram.com/bceccu?igsh=Y3piczB3aDV3MTBr" TargetMode="External"/><Relationship Id="rId151" Type="http://schemas.openxmlformats.org/officeDocument/2006/relationships/hyperlink" Target="https://www.facebook.com/yojloltv" TargetMode="External"/><Relationship Id="rId158" Type="http://schemas.openxmlformats.org/officeDocument/2006/relationships/hyperlink" Target="https://youtube.com/@rubyschannel?si=2aVV-cAon-ik401P" TargetMode="External"/><Relationship Id="rId157" Type="http://schemas.openxmlformats.org/officeDocument/2006/relationships/hyperlink" Target="https://www.instagram.com/tugo116?igsh=ZjB5Znd2b3J1aWpk" TargetMode="External"/><Relationship Id="rId156" Type="http://schemas.openxmlformats.org/officeDocument/2006/relationships/hyperlink" Target="https://www.instagram.com/tsedoo?igsh=aGkwbnR1enV2cGd6" TargetMode="External"/><Relationship Id="rId155" Type="http://schemas.openxmlformats.org/officeDocument/2006/relationships/hyperlink" Target="https://www.instagram.com/bay_odon/" TargetMode="External"/><Relationship Id="rId107" Type="http://schemas.openxmlformats.org/officeDocument/2006/relationships/hyperlink" Target="https://www.instagram.com/bold.dorjsuren/" TargetMode="External"/><Relationship Id="rId106" Type="http://schemas.openxmlformats.org/officeDocument/2006/relationships/hyperlink" Target="https://www.facebook.com/share/18ZSm9nTt4/?mibextid=LQQJ4d" TargetMode="External"/><Relationship Id="rId105" Type="http://schemas.openxmlformats.org/officeDocument/2006/relationships/hyperlink" Target="https://youtube.com/@gremixgaming?si=BMWdgpgI8tXLtG2j" TargetMode="External"/><Relationship Id="rId104" Type="http://schemas.openxmlformats.org/officeDocument/2006/relationships/hyperlink" Target="https://www.instagram.com/dulguun.odkhuu?igsh=MW84ejc2M3l3ajRyYw==" TargetMode="External"/><Relationship Id="rId109" Type="http://schemas.openxmlformats.org/officeDocument/2006/relationships/hyperlink" Target="https://www.youtube.com/@ZolbooTV" TargetMode="External"/><Relationship Id="rId108" Type="http://schemas.openxmlformats.org/officeDocument/2006/relationships/hyperlink" Target="https://www.instagram.com/theukaofficial?igsh=MWI2dDFmZjZwZmhkOA==" TargetMode="External"/><Relationship Id="rId103" Type="http://schemas.openxmlformats.org/officeDocument/2006/relationships/hyperlink" Target="https://www.instagram.com/shuuderheen/" TargetMode="External"/><Relationship Id="rId102" Type="http://schemas.openxmlformats.org/officeDocument/2006/relationships/hyperlink" Target="https://www.youtube.com/@MesmerismOfficialChannel" TargetMode="External"/><Relationship Id="rId101" Type="http://schemas.openxmlformats.org/officeDocument/2006/relationships/hyperlink" Target="https://www.instagram.com/urankholboo/" TargetMode="External"/><Relationship Id="rId100" Type="http://schemas.openxmlformats.org/officeDocument/2006/relationships/hyperlink" Target="https://www.youtube.com/@GremixBn" TargetMode="External"/><Relationship Id="rId129" Type="http://schemas.openxmlformats.org/officeDocument/2006/relationships/hyperlink" Target="https://www.instagram.com/tsengel_tsenguu/" TargetMode="External"/><Relationship Id="rId128" Type="http://schemas.openxmlformats.org/officeDocument/2006/relationships/hyperlink" Target="https://www.facebook.com/todoo0420" TargetMode="External"/><Relationship Id="rId127" Type="http://schemas.openxmlformats.org/officeDocument/2006/relationships/hyperlink" Target="https://www.instagram.com/naransolongo_gansukh?igsh=MWw2a3h5b29zbHZscw==" TargetMode="External"/><Relationship Id="rId126" Type="http://schemas.openxmlformats.org/officeDocument/2006/relationships/hyperlink" Target="https://www.instagram.com/misheel.official/" TargetMode="External"/><Relationship Id="rId121" Type="http://schemas.openxmlformats.org/officeDocument/2006/relationships/hyperlink" Target="https://www.facebook.com/share/15MCGZ35mo/?mibextid=LQQJ4d" TargetMode="External"/><Relationship Id="rId120" Type="http://schemas.openxmlformats.org/officeDocument/2006/relationships/hyperlink" Target="https://www.youtube.com/@CGAmn" TargetMode="External"/><Relationship Id="rId125" Type="http://schemas.openxmlformats.org/officeDocument/2006/relationships/hyperlink" Target="https://www.instagram.com/temka_emotsi_official?igsh=ZHU3d21mMHg3aGZz" TargetMode="External"/><Relationship Id="rId124" Type="http://schemas.openxmlformats.org/officeDocument/2006/relationships/hyperlink" Target="https://www.youtube.com/@AlagaaNyamka" TargetMode="External"/><Relationship Id="rId123" Type="http://schemas.openxmlformats.org/officeDocument/2006/relationships/hyperlink" Target="https://www.facebook.com/share/1F5fvBpkCb/?mibextid=LQQJ4d" TargetMode="External"/><Relationship Id="rId122" Type="http://schemas.openxmlformats.org/officeDocument/2006/relationships/hyperlink" Target="https://www.facebook.com/BatbilegVoice?" TargetMode="External"/><Relationship Id="rId118" Type="http://schemas.openxmlformats.org/officeDocument/2006/relationships/hyperlink" Target="https://www.facebook.com/mglradio" TargetMode="External"/><Relationship Id="rId117" Type="http://schemas.openxmlformats.org/officeDocument/2006/relationships/hyperlink" Target="https://www.instagram.com/g.undarmaa/" TargetMode="External"/><Relationship Id="rId116" Type="http://schemas.openxmlformats.org/officeDocument/2006/relationships/hyperlink" Target="https://www.facebook.com/share/1AzShDGJFd/?mibextid=LQQJ4d" TargetMode="External"/><Relationship Id="rId115" Type="http://schemas.openxmlformats.org/officeDocument/2006/relationships/hyperlink" Target="https://www.instagram.com/tugs_saruul/" TargetMode="External"/><Relationship Id="rId119" Type="http://schemas.openxmlformats.org/officeDocument/2006/relationships/hyperlink" Target="https://www.facebook.com/medqmedia" TargetMode="External"/><Relationship Id="rId110" Type="http://schemas.openxmlformats.org/officeDocument/2006/relationships/hyperlink" Target="https://www.youtube.com/@Camierdne" TargetMode="External"/><Relationship Id="rId114" Type="http://schemas.openxmlformats.org/officeDocument/2006/relationships/hyperlink" Target="https://www.instagram.com/tsogtoo.official/" TargetMode="External"/><Relationship Id="rId113" Type="http://schemas.openxmlformats.org/officeDocument/2006/relationships/hyperlink" Target="https://www.instagram.com/iderodcomedian/" TargetMode="External"/><Relationship Id="rId112" Type="http://schemas.openxmlformats.org/officeDocument/2006/relationships/hyperlink" Target="https://www.instagram.com/ganchimegaltan_ganuuhai?igsh=MTVodTUwa2h2c2hnNw==" TargetMode="External"/><Relationship Id="rId111" Type="http://schemas.openxmlformats.org/officeDocument/2006/relationships/hyperlink" Target="https://www.youtube.com/@MEDQmedia" TargetMode="External"/></Relationships>
</file>

<file path=xl/worksheets/_rels/sheet7.xml.rels><?xml version="1.0" encoding="UTF-8" standalone="yes"?><Relationships xmlns="http://schemas.openxmlformats.org/package/2006/relationships"><Relationship Id="rId392" Type="http://schemas.openxmlformats.org/officeDocument/2006/relationships/hyperlink" Target="https://www.instagram.com/nomin.chinbat?igsh=MW52aDYzbnh6dnNsNA==" TargetMode="External"/><Relationship Id="rId391" Type="http://schemas.openxmlformats.org/officeDocument/2006/relationships/hyperlink" Target="https://www.instagram.com/enjinnj/" TargetMode="External"/><Relationship Id="rId390" Type="http://schemas.openxmlformats.org/officeDocument/2006/relationships/hyperlink" Target="https://www.instagram.com/ulakhulan?igsh=MThld2lwd3JrNGow" TargetMode="External"/><Relationship Id="rId1" Type="http://schemas.openxmlformats.org/officeDocument/2006/relationships/hyperlink" Target="https://www.instagram.com/bayra_showman/" TargetMode="External"/><Relationship Id="rId2" Type="http://schemas.openxmlformats.org/officeDocument/2006/relationships/hyperlink" Target="https://www.instagram.com/badmabites/" TargetMode="External"/><Relationship Id="rId3" Type="http://schemas.openxmlformats.org/officeDocument/2006/relationships/hyperlink" Target="https://www.instagram.com/udwalsureeen/" TargetMode="External"/><Relationship Id="rId4" Type="http://schemas.openxmlformats.org/officeDocument/2006/relationships/hyperlink" Target="https://www.instagram.com/eegii_fit/" TargetMode="External"/><Relationship Id="rId9" Type="http://schemas.openxmlformats.org/officeDocument/2006/relationships/hyperlink" Target="https://www.instagram.com/iddeg_uudag/" TargetMode="External"/><Relationship Id="rId385" Type="http://schemas.openxmlformats.org/officeDocument/2006/relationships/hyperlink" Target="https://www.instagram.com/hlnxx__?igsh=OGh1bnJ0eTl1OWFh" TargetMode="External"/><Relationship Id="rId384" Type="http://schemas.openxmlformats.org/officeDocument/2006/relationships/hyperlink" Target="https://www.instagram.com/samdaaa_?igsh=MW1la29qaWF3ODFxdg==" TargetMode="External"/><Relationship Id="rId383" Type="http://schemas.openxmlformats.org/officeDocument/2006/relationships/hyperlink" Target="https://www.instagram.com/enkherdene.official?igsh=MXVnaW5kNzVhczdzYQ==" TargetMode="External"/><Relationship Id="rId382" Type="http://schemas.openxmlformats.org/officeDocument/2006/relationships/hyperlink" Target="https://www.instagram.com/misheel_azul?igsh=MW5jaTd4M3l3OGJlNw==" TargetMode="External"/><Relationship Id="rId5" Type="http://schemas.openxmlformats.org/officeDocument/2006/relationships/hyperlink" Target="https://www.instagram.com/tsanchir14/" TargetMode="External"/><Relationship Id="rId389" Type="http://schemas.openxmlformats.org/officeDocument/2006/relationships/hyperlink" Target="https://www.instagram.com/bilegtodoo?igsh=MXd1d3Rma2ZtM3RidA==" TargetMode="External"/><Relationship Id="rId6" Type="http://schemas.openxmlformats.org/officeDocument/2006/relationships/hyperlink" Target="https://www.instagram.com/rubyslvtr/" TargetMode="External"/><Relationship Id="rId388" Type="http://schemas.openxmlformats.org/officeDocument/2006/relationships/hyperlink" Target="https://www.instagram.com/tumurbaatar?igsh=OHFoNmY1c3F3eTZ3" TargetMode="External"/><Relationship Id="rId7" Type="http://schemas.openxmlformats.org/officeDocument/2006/relationships/hyperlink" Target="https://www.instagram.com/tennekaze/" TargetMode="External"/><Relationship Id="rId387" Type="http://schemas.openxmlformats.org/officeDocument/2006/relationships/hyperlink" Target="https://www.instagram.com/eenee1007?igsh=MWN2dmNpNnBoZWh1dg==" TargetMode="External"/><Relationship Id="rId8" Type="http://schemas.openxmlformats.org/officeDocument/2006/relationships/hyperlink" Target="https://www.instagram.com/iderodcomedian/" TargetMode="External"/><Relationship Id="rId386" Type="http://schemas.openxmlformats.org/officeDocument/2006/relationships/hyperlink" Target="https://www.instagram.com/cengdukei?igsh=a2p6MnA2aGIyZGF1" TargetMode="External"/><Relationship Id="rId381" Type="http://schemas.openxmlformats.org/officeDocument/2006/relationships/hyperlink" Target="https://www.instagram.com/sainaa_undrakhbold?igsh=MTdrM3p3bTgydmN5Mg==" TargetMode="External"/><Relationship Id="rId380" Type="http://schemas.openxmlformats.org/officeDocument/2006/relationships/hyperlink" Target="https://www.instagram.com/george_tcity?igsh=MTRwM3YxaGR0dW80ZA==" TargetMode="External"/><Relationship Id="rId379" Type="http://schemas.openxmlformats.org/officeDocument/2006/relationships/hyperlink" Target="https://www.instagram.com/mask_ganzo?igsh=eGF1d211OWd6cjlj" TargetMode="External"/><Relationship Id="rId374" Type="http://schemas.openxmlformats.org/officeDocument/2006/relationships/hyperlink" Target="https://www.instagram.com/thekane__?igsh=MXRqdWx2bGw0czQ0Zw==" TargetMode="External"/><Relationship Id="rId373" Type="http://schemas.openxmlformats.org/officeDocument/2006/relationships/hyperlink" Target="https://www.instagram.com/nyamdorj.oi?igsh=Yno2MW15Nm9oNWEz" TargetMode="External"/><Relationship Id="rId372" Type="http://schemas.openxmlformats.org/officeDocument/2006/relationships/hyperlink" Target="https://www.instagram.com/ankhmaa.official?igsh=Y3RmODU3anZvY2s=" TargetMode="External"/><Relationship Id="rId371" Type="http://schemas.openxmlformats.org/officeDocument/2006/relationships/hyperlink" Target="https://www.instagram.com/makeup_artist_narangoo?igsh=OWJzeDV6b2k5YWQ=" TargetMode="External"/><Relationship Id="rId378" Type="http://schemas.openxmlformats.org/officeDocument/2006/relationships/hyperlink" Target="https://www.instagram.com/piaa.photography?igsh=Zm0zOHFoZ2VtYWZw" TargetMode="External"/><Relationship Id="rId377" Type="http://schemas.openxmlformats.org/officeDocument/2006/relationships/hyperlink" Target="https://www.instagram.com/uran.bbt?igsh=N2ZieTMzMjIwOGxy" TargetMode="External"/><Relationship Id="rId376" Type="http://schemas.openxmlformats.org/officeDocument/2006/relationships/hyperlink" Target="https://www.instagram.com/hulanamgln/" TargetMode="External"/><Relationship Id="rId375" Type="http://schemas.openxmlformats.org/officeDocument/2006/relationships/hyperlink" Target="https://www.instagram.com/nemy.club?igsh=ZzU0bmFkZ2N3bXY5" TargetMode="External"/><Relationship Id="rId396" Type="http://schemas.openxmlformats.org/officeDocument/2006/relationships/hyperlink" Target="https://www.instagram.com/itgel_stagram?igsh=MXZkaXV4cWJ2MW9odg==" TargetMode="External"/><Relationship Id="rId395" Type="http://schemas.openxmlformats.org/officeDocument/2006/relationships/hyperlink" Target="https://www.instagram.com/officialmrsm?igsh=b2ZwNWpuNDEyeHIz" TargetMode="External"/><Relationship Id="rId394" Type="http://schemas.openxmlformats.org/officeDocument/2006/relationships/hyperlink" Target="https://www.instagram.com/dulguun_positivemongolians?igsh=MXJkN25kNG41cDVmNQ==" TargetMode="External"/><Relationship Id="rId393" Type="http://schemas.openxmlformats.org/officeDocument/2006/relationships/hyperlink" Target="https://www.instagram.com/urlaachmom?igsh=N21hOWN5OGp2N2hz" TargetMode="External"/><Relationship Id="rId399" Type="http://schemas.openxmlformats.org/officeDocument/2006/relationships/hyperlink" Target="https://www.instagram.com/tsengel_knit?igsh=MWltamY2NHJ4MXg4Mw==" TargetMode="External"/><Relationship Id="rId398" Type="http://schemas.openxmlformats.org/officeDocument/2006/relationships/hyperlink" Target="https://www.instagram.com/dayannke/" TargetMode="External"/><Relationship Id="rId397" Type="http://schemas.openxmlformats.org/officeDocument/2006/relationships/hyperlink" Target="https://www.instagram.com/unabold?igsh=eTl0bXp1c21mODgw" TargetMode="External"/><Relationship Id="rId808" Type="http://schemas.openxmlformats.org/officeDocument/2006/relationships/hyperlink" Target="https://www.instagram.com/goo_____urangoo/" TargetMode="External"/><Relationship Id="rId807" Type="http://schemas.openxmlformats.org/officeDocument/2006/relationships/hyperlink" Target="https://www.instagram.com/dr.badmaa/" TargetMode="External"/><Relationship Id="rId806" Type="http://schemas.openxmlformats.org/officeDocument/2006/relationships/hyperlink" Target="https://www.instagram.com/bold.dorjsuren/" TargetMode="External"/><Relationship Id="rId805" Type="http://schemas.openxmlformats.org/officeDocument/2006/relationships/hyperlink" Target="https://www.instagram.com/malenkayastrana/" TargetMode="External"/><Relationship Id="rId809" Type="http://schemas.openxmlformats.org/officeDocument/2006/relationships/hyperlink" Target="https://www.instagram.com/theukaofficial?igsh=MWI2dDFmZjZwZmhkOA==" TargetMode="External"/><Relationship Id="rId800" Type="http://schemas.openxmlformats.org/officeDocument/2006/relationships/hyperlink" Target="https://www.instagram.com/dulguun.odkhuu?igsh=MW84ejc2M3l3ajRyYw==" TargetMode="External"/><Relationship Id="rId804" Type="http://schemas.openxmlformats.org/officeDocument/2006/relationships/hyperlink" Target="https://www.instagram.com/nemo_nomin_/" TargetMode="External"/><Relationship Id="rId803" Type="http://schemas.openxmlformats.org/officeDocument/2006/relationships/hyperlink" Target="https://www.instagram.com/mongol_victoria/" TargetMode="External"/><Relationship Id="rId802" Type="http://schemas.openxmlformats.org/officeDocument/2006/relationships/hyperlink" Target="https://www.instagram.com/angie1220/" TargetMode="External"/><Relationship Id="rId801" Type="http://schemas.openxmlformats.org/officeDocument/2006/relationships/hyperlink" Target="https://www.instagram.com/navchaa17/" TargetMode="External"/><Relationship Id="rId40" Type="http://schemas.openxmlformats.org/officeDocument/2006/relationships/hyperlink" Target="https://www.instagram.com/kh2ng2l/" TargetMode="External"/><Relationship Id="rId42" Type="http://schemas.openxmlformats.org/officeDocument/2006/relationships/hyperlink" Target="https://www.instagram.com/bayartsetsegmusic/" TargetMode="External"/><Relationship Id="rId41" Type="http://schemas.openxmlformats.org/officeDocument/2006/relationships/hyperlink" Target="https://www.instagram.com/muana_mn/" TargetMode="External"/><Relationship Id="rId44" Type="http://schemas.openxmlformats.org/officeDocument/2006/relationships/hyperlink" Target="https://www.instagram.com/ideed.yvjleeeen/" TargetMode="External"/><Relationship Id="rId43" Type="http://schemas.openxmlformats.org/officeDocument/2006/relationships/hyperlink" Target="https://www.instagram.com/jaki_oppa/" TargetMode="External"/><Relationship Id="rId46" Type="http://schemas.openxmlformats.org/officeDocument/2006/relationships/hyperlink" Target="https://www.instagram.com/chinsanaa/" TargetMode="External"/><Relationship Id="rId45" Type="http://schemas.openxmlformats.org/officeDocument/2006/relationships/hyperlink" Target="https://www.instagram.com/klymi.naa/" TargetMode="External"/><Relationship Id="rId745" Type="http://schemas.openxmlformats.org/officeDocument/2006/relationships/hyperlink" Target="https://www.instagram.com/bayarmaahuselbaatar/" TargetMode="External"/><Relationship Id="rId744" Type="http://schemas.openxmlformats.org/officeDocument/2006/relationships/hyperlink" Target="https://www.instagram.com/narkhan77/" TargetMode="External"/><Relationship Id="rId743" Type="http://schemas.openxmlformats.org/officeDocument/2006/relationships/hyperlink" Target="https://www.instagram.com/odna_gerel/" TargetMode="External"/><Relationship Id="rId742" Type="http://schemas.openxmlformats.org/officeDocument/2006/relationships/hyperlink" Target="https://www.instagram.com/achiimaaa/" TargetMode="External"/><Relationship Id="rId749" Type="http://schemas.openxmlformats.org/officeDocument/2006/relationships/hyperlink" Target="https://www.instagram.com/itsmnkhu/" TargetMode="External"/><Relationship Id="rId748" Type="http://schemas.openxmlformats.org/officeDocument/2006/relationships/hyperlink" Target="https://www.instagram.com/battsetsegs/" TargetMode="External"/><Relationship Id="rId747" Type="http://schemas.openxmlformats.org/officeDocument/2006/relationships/hyperlink" Target="https://www.instagram.com/gaanty/" TargetMode="External"/><Relationship Id="rId746" Type="http://schemas.openxmlformats.org/officeDocument/2006/relationships/hyperlink" Target="https://www.instagram.com/khulan_me/" TargetMode="External"/><Relationship Id="rId48" Type="http://schemas.openxmlformats.org/officeDocument/2006/relationships/hyperlink" Target="https://www.instagram.com/janlawzz_/" TargetMode="External"/><Relationship Id="rId47" Type="http://schemas.openxmlformats.org/officeDocument/2006/relationships/hyperlink" Target="https://www.instagram.com/_suhjin/" TargetMode="External"/><Relationship Id="rId49" Type="http://schemas.openxmlformats.org/officeDocument/2006/relationships/hyperlink" Target="https://www.instagram.com/michelle.josefchervenka/" TargetMode="External"/><Relationship Id="rId741" Type="http://schemas.openxmlformats.org/officeDocument/2006/relationships/hyperlink" Target="https://www.instagram.com/vjinssi/" TargetMode="External"/><Relationship Id="rId740" Type="http://schemas.openxmlformats.org/officeDocument/2006/relationships/hyperlink" Target="https://www.instagram.com/oyungerelmash/" TargetMode="External"/><Relationship Id="rId31" Type="http://schemas.openxmlformats.org/officeDocument/2006/relationships/hyperlink" Target="https://www.instagram.com/dr.skinnie_/" TargetMode="External"/><Relationship Id="rId30" Type="http://schemas.openxmlformats.org/officeDocument/2006/relationships/hyperlink" Target="https://www.instagram.com/amtlay_/" TargetMode="External"/><Relationship Id="rId33" Type="http://schemas.openxmlformats.org/officeDocument/2006/relationships/hyperlink" Target="https://www.instagram.com/amarez_19/" TargetMode="External"/><Relationship Id="rId32" Type="http://schemas.openxmlformats.org/officeDocument/2006/relationships/hyperlink" Target="https://www.instagram.com/daniel.eunoia/" TargetMode="External"/><Relationship Id="rId35" Type="http://schemas.openxmlformats.org/officeDocument/2006/relationships/hyperlink" Target="https://www.instagram.com/ankhmaa.official/" TargetMode="External"/><Relationship Id="rId34" Type="http://schemas.openxmlformats.org/officeDocument/2006/relationships/hyperlink" Target="https://www.instagram.com/melison_ig/" TargetMode="External"/><Relationship Id="rId739" Type="http://schemas.openxmlformats.org/officeDocument/2006/relationships/hyperlink" Target="https://www.instagram.com/ugithecontortionist/" TargetMode="External"/><Relationship Id="rId734" Type="http://schemas.openxmlformats.org/officeDocument/2006/relationships/hyperlink" Target="https://www.instagram.com/oyuka.buya/" TargetMode="External"/><Relationship Id="rId733" Type="http://schemas.openxmlformats.org/officeDocument/2006/relationships/hyperlink" Target="https://www.instagram.com/shuuderheen/" TargetMode="External"/><Relationship Id="rId732" Type="http://schemas.openxmlformats.org/officeDocument/2006/relationships/hyperlink" Target="https://www.instagram.com/sarnai.monroze/" TargetMode="External"/><Relationship Id="rId731" Type="http://schemas.openxmlformats.org/officeDocument/2006/relationships/hyperlink" Target="https://www.instagram.com/oo4ko.meme/" TargetMode="External"/><Relationship Id="rId738" Type="http://schemas.openxmlformats.org/officeDocument/2006/relationships/hyperlink" Target="https://www.instagram.com/mo_muana/" TargetMode="External"/><Relationship Id="rId737" Type="http://schemas.openxmlformats.org/officeDocument/2006/relationships/hyperlink" Target="https://www.instagram.com/misheel.official/" TargetMode="External"/><Relationship Id="rId736" Type="http://schemas.openxmlformats.org/officeDocument/2006/relationships/hyperlink" Target="https://www.instagram.com/purevdulam_/" TargetMode="External"/><Relationship Id="rId735" Type="http://schemas.openxmlformats.org/officeDocument/2006/relationships/hyperlink" Target="https://www.instagram.com/amusumiya/" TargetMode="External"/><Relationship Id="rId37" Type="http://schemas.openxmlformats.org/officeDocument/2006/relationships/hyperlink" Target="https://www.instagram.com/minicakes_mn/" TargetMode="External"/><Relationship Id="rId36" Type="http://schemas.openxmlformats.org/officeDocument/2006/relationships/hyperlink" Target="https://www.instagram.com/shaldanshimpanze/" TargetMode="External"/><Relationship Id="rId39" Type="http://schemas.openxmlformats.org/officeDocument/2006/relationships/hyperlink" Target="https://www.instagram.com/saru1khan/" TargetMode="External"/><Relationship Id="rId38" Type="http://schemas.openxmlformats.org/officeDocument/2006/relationships/hyperlink" Target="https://www.instagram.com/gerleflamme/" TargetMode="External"/><Relationship Id="rId730" Type="http://schemas.openxmlformats.org/officeDocument/2006/relationships/hyperlink" Target="https://www.instagram.com/miko3332/" TargetMode="External"/><Relationship Id="rId20" Type="http://schemas.openxmlformats.org/officeDocument/2006/relationships/hyperlink" Target="https://www.instagram.com/akibomm/" TargetMode="External"/><Relationship Id="rId22" Type="http://schemas.openxmlformats.org/officeDocument/2006/relationships/hyperlink" Target="https://www.instagram.com/ardiin_bagsh/" TargetMode="External"/><Relationship Id="rId21" Type="http://schemas.openxmlformats.org/officeDocument/2006/relationships/hyperlink" Target="https://www.instagram.com/maralmaraljingoo/" TargetMode="External"/><Relationship Id="rId24" Type="http://schemas.openxmlformats.org/officeDocument/2006/relationships/hyperlink" Target="https://www.instagram.com/eruularis/" TargetMode="External"/><Relationship Id="rId23" Type="http://schemas.openxmlformats.org/officeDocument/2006/relationships/hyperlink" Target="http://idhuu_idii/" TargetMode="External"/><Relationship Id="rId767" Type="http://schemas.openxmlformats.org/officeDocument/2006/relationships/hyperlink" Target="https://www.instagram.com/bae2031/" TargetMode="External"/><Relationship Id="rId766" Type="http://schemas.openxmlformats.org/officeDocument/2006/relationships/hyperlink" Target="https://www.instagram.com/geneclassico/" TargetMode="External"/><Relationship Id="rId765" Type="http://schemas.openxmlformats.org/officeDocument/2006/relationships/hyperlink" Target="https://www.instagram.com/baraa_suunii/" TargetMode="External"/><Relationship Id="rId764" Type="http://schemas.openxmlformats.org/officeDocument/2006/relationships/hyperlink" Target="https://www.instagram.com/undral.mnb/" TargetMode="External"/><Relationship Id="rId769" Type="http://schemas.openxmlformats.org/officeDocument/2006/relationships/hyperlink" Target="https://www.instagram.com/tegshee_official/" TargetMode="External"/><Relationship Id="rId768" Type="http://schemas.openxmlformats.org/officeDocument/2006/relationships/hyperlink" Target="https://www.instagram.com/ann_yu______/" TargetMode="External"/><Relationship Id="rId26" Type="http://schemas.openxmlformats.org/officeDocument/2006/relationships/hyperlink" Target="https://www.instagram.com/suuri77/" TargetMode="External"/><Relationship Id="rId25" Type="http://schemas.openxmlformats.org/officeDocument/2006/relationships/hyperlink" Target="https://www.instagram.com/haliun__b__/" TargetMode="External"/><Relationship Id="rId28" Type="http://schemas.openxmlformats.org/officeDocument/2006/relationships/hyperlink" Target="https://www.instagram.com/maralod93/" TargetMode="External"/><Relationship Id="rId27" Type="http://schemas.openxmlformats.org/officeDocument/2006/relationships/hyperlink" Target="https://www.instagram.com/maukiss__/" TargetMode="External"/><Relationship Id="rId763" Type="http://schemas.openxmlformats.org/officeDocument/2006/relationships/hyperlink" Target="https://www.instagram.com/bilegtkhulan/" TargetMode="External"/><Relationship Id="rId29" Type="http://schemas.openxmlformats.org/officeDocument/2006/relationships/hyperlink" Target="https://www.instagram.com/hantumen/" TargetMode="External"/><Relationship Id="rId762" Type="http://schemas.openxmlformats.org/officeDocument/2006/relationships/hyperlink" Target="https://www.instagram.com/fundorido/" TargetMode="External"/><Relationship Id="rId761" Type="http://schemas.openxmlformats.org/officeDocument/2006/relationships/hyperlink" Target="https://www.instagram.com/hiejinn/" TargetMode="External"/><Relationship Id="rId760" Type="http://schemas.openxmlformats.org/officeDocument/2006/relationships/hyperlink" Target="https://www.instagram.com/battsetsegbaagii/" TargetMode="External"/><Relationship Id="rId11" Type="http://schemas.openxmlformats.org/officeDocument/2006/relationships/hyperlink" Target="https://www.instagram.com/o.g_darksport/" TargetMode="External"/><Relationship Id="rId10" Type="http://schemas.openxmlformats.org/officeDocument/2006/relationships/hyperlink" Target="https://www.instagram.com/coco_batbuyan/" TargetMode="External"/><Relationship Id="rId13" Type="http://schemas.openxmlformats.org/officeDocument/2006/relationships/hyperlink" Target="https://www.instagram.com/abby_mmuah/" TargetMode="External"/><Relationship Id="rId12" Type="http://schemas.openxmlformats.org/officeDocument/2006/relationships/hyperlink" Target="https://www.instagram.com/tsenguunchik/" TargetMode="External"/><Relationship Id="rId756" Type="http://schemas.openxmlformats.org/officeDocument/2006/relationships/hyperlink" Target="https://www.instagram.com/irisindra/" TargetMode="External"/><Relationship Id="rId755" Type="http://schemas.openxmlformats.org/officeDocument/2006/relationships/hyperlink" Target="https://www.instagram.com/barsma_nara/" TargetMode="External"/><Relationship Id="rId754" Type="http://schemas.openxmlformats.org/officeDocument/2006/relationships/hyperlink" Target="https://www.instagram.com/haliukiii/" TargetMode="External"/><Relationship Id="rId753" Type="http://schemas.openxmlformats.org/officeDocument/2006/relationships/hyperlink" Target="https://www.instagram.com/munkhsoyol.actress/" TargetMode="External"/><Relationship Id="rId759" Type="http://schemas.openxmlformats.org/officeDocument/2006/relationships/hyperlink" Target="https://www.instagram.com/odbileg_/" TargetMode="External"/><Relationship Id="rId758" Type="http://schemas.openxmlformats.org/officeDocument/2006/relationships/hyperlink" Target="https://www.instagram.com/angiraaig_/" TargetMode="External"/><Relationship Id="rId757" Type="http://schemas.openxmlformats.org/officeDocument/2006/relationships/hyperlink" Target="https://www.instagram.com/nmntqfee/" TargetMode="External"/><Relationship Id="rId15" Type="http://schemas.openxmlformats.org/officeDocument/2006/relationships/hyperlink" Target="https://www.instagram.com/sodoocomedian/" TargetMode="External"/><Relationship Id="rId14" Type="http://schemas.openxmlformats.org/officeDocument/2006/relationships/hyperlink" Target="https://www.instagram.com/am_ccc/" TargetMode="External"/><Relationship Id="rId17" Type="http://schemas.openxmlformats.org/officeDocument/2006/relationships/hyperlink" Target="https://www.instagram.com/dashalulu/" TargetMode="External"/><Relationship Id="rId16" Type="http://schemas.openxmlformats.org/officeDocument/2006/relationships/hyperlink" Target="http://jineescorner/" TargetMode="External"/><Relationship Id="rId19" Type="http://schemas.openxmlformats.org/officeDocument/2006/relationships/hyperlink" Target="https://www.instagram.com/dulguun_enkhbat/" TargetMode="External"/><Relationship Id="rId752" Type="http://schemas.openxmlformats.org/officeDocument/2006/relationships/hyperlink" Target="https://www.instagram.com/uyanga.2009/" TargetMode="External"/><Relationship Id="rId18" Type="http://schemas.openxmlformats.org/officeDocument/2006/relationships/hyperlink" Target="https://www.instagram.com/fitgerelee/" TargetMode="External"/><Relationship Id="rId751" Type="http://schemas.openxmlformats.org/officeDocument/2006/relationships/hyperlink" Target="https://www.instagram.com/agiimaaburged/" TargetMode="External"/><Relationship Id="rId750" Type="http://schemas.openxmlformats.org/officeDocument/2006/relationships/hyperlink" Target="https://www.instagram.com/damidanny/" TargetMode="External"/><Relationship Id="rId84" Type="http://schemas.openxmlformats.org/officeDocument/2006/relationships/hyperlink" Target="https://www.instagram.com/trishshnna/" TargetMode="External"/><Relationship Id="rId83" Type="http://schemas.openxmlformats.org/officeDocument/2006/relationships/hyperlink" Target="https://www.instagram.com/truett.fty/" TargetMode="External"/><Relationship Id="rId86" Type="http://schemas.openxmlformats.org/officeDocument/2006/relationships/hyperlink" Target="https://www.instagram.com/foodaaang/" TargetMode="External"/><Relationship Id="rId85" Type="http://schemas.openxmlformats.org/officeDocument/2006/relationships/hyperlink" Target="https://www.instagram.com/xartuuguu/" TargetMode="External"/><Relationship Id="rId88" Type="http://schemas.openxmlformats.org/officeDocument/2006/relationships/hyperlink" Target="https://www.instagram.com/erkhem_bayr/" TargetMode="External"/><Relationship Id="rId87" Type="http://schemas.openxmlformats.org/officeDocument/2006/relationships/hyperlink" Target="https://www.instagram.com/rita_eruul_life/" TargetMode="External"/><Relationship Id="rId89" Type="http://schemas.openxmlformats.org/officeDocument/2006/relationships/hyperlink" Target="https://www.instagram.com/tsend_ayush07/" TargetMode="External"/><Relationship Id="rId709" Type="http://schemas.openxmlformats.org/officeDocument/2006/relationships/hyperlink" Target="https://www.instagram.com/ganzayagn/" TargetMode="External"/><Relationship Id="rId708" Type="http://schemas.openxmlformats.org/officeDocument/2006/relationships/hyperlink" Target="https://www.instagram.com/bayarmaa_attrice?igsh=MWxzdGFsemxjdDgweg==" TargetMode="External"/><Relationship Id="rId707" Type="http://schemas.openxmlformats.org/officeDocument/2006/relationships/hyperlink" Target="https://www.instagram.com/iderjavkhlan0305/" TargetMode="External"/><Relationship Id="rId706" Type="http://schemas.openxmlformats.org/officeDocument/2006/relationships/hyperlink" Target="https://www.instagram.com/uchka_promed/" TargetMode="External"/><Relationship Id="rId80" Type="http://schemas.openxmlformats.org/officeDocument/2006/relationships/hyperlink" Target="https://www.instagram.com/amur_lhagva/" TargetMode="External"/><Relationship Id="rId82" Type="http://schemas.openxmlformats.org/officeDocument/2006/relationships/hyperlink" Target="https://www.instagram.com/davaajargal.15/" TargetMode="External"/><Relationship Id="rId81" Type="http://schemas.openxmlformats.org/officeDocument/2006/relationships/hyperlink" Target="https://www.instagram.com/ifbbpro_ganaa/" TargetMode="External"/><Relationship Id="rId701" Type="http://schemas.openxmlformats.org/officeDocument/2006/relationships/hyperlink" Target="https://www.instagram.com/dashbaljid_dashka/" TargetMode="External"/><Relationship Id="rId700" Type="http://schemas.openxmlformats.org/officeDocument/2006/relationships/hyperlink" Target="https://www.instagram.com/aimeishd/" TargetMode="External"/><Relationship Id="rId705" Type="http://schemas.openxmlformats.org/officeDocument/2006/relationships/hyperlink" Target="https://www.instagram.com/tuyannnnnnnnnn/" TargetMode="External"/><Relationship Id="rId704" Type="http://schemas.openxmlformats.org/officeDocument/2006/relationships/hyperlink" Target="https://www.instagram.com/avacodatoast_/" TargetMode="External"/><Relationship Id="rId703" Type="http://schemas.openxmlformats.org/officeDocument/2006/relationships/hyperlink" Target="https://www.instagram.com/javhaa_mask_official?igsh=emFtbHRidXJrYmxu" TargetMode="External"/><Relationship Id="rId702" Type="http://schemas.openxmlformats.org/officeDocument/2006/relationships/hyperlink" Target="https://www.instagram.com/binderiya_btr/" TargetMode="External"/><Relationship Id="rId73" Type="http://schemas.openxmlformats.org/officeDocument/2006/relationships/hyperlink" Target="https://www.instagram.com/hair__styloria/" TargetMode="External"/><Relationship Id="rId72" Type="http://schemas.openxmlformats.org/officeDocument/2006/relationships/hyperlink" Target="https://www.instagram.com/sirenes.kitchen/" TargetMode="External"/><Relationship Id="rId75" Type="http://schemas.openxmlformats.org/officeDocument/2006/relationships/hyperlink" Target="https://www.instagram.com/zzolboo_3/" TargetMode="External"/><Relationship Id="rId74" Type="http://schemas.openxmlformats.org/officeDocument/2006/relationships/hyperlink" Target="https://www.instagram.com/anir24z/" TargetMode="External"/><Relationship Id="rId77" Type="http://schemas.openxmlformats.org/officeDocument/2006/relationships/hyperlink" Target="https://www.instagram.com/mxrningstarmusic/" TargetMode="External"/><Relationship Id="rId76" Type="http://schemas.openxmlformats.org/officeDocument/2006/relationships/hyperlink" Target="https://www.instagram.com/biggiezzz__/" TargetMode="External"/><Relationship Id="rId79" Type="http://schemas.openxmlformats.org/officeDocument/2006/relationships/hyperlink" Target="https://www.instagram.com/tresas.foody/" TargetMode="External"/><Relationship Id="rId78" Type="http://schemas.openxmlformats.org/officeDocument/2006/relationships/hyperlink" Target="https://www.instagram.com/temulne/" TargetMode="External"/><Relationship Id="rId71" Type="http://schemas.openxmlformats.org/officeDocument/2006/relationships/hyperlink" Target="https://www.instagram.com/olya_comedian/" TargetMode="External"/><Relationship Id="rId70" Type="http://schemas.openxmlformats.org/officeDocument/2006/relationships/hyperlink" Target="https://www.instagram.com/noubold/" TargetMode="External"/><Relationship Id="rId62" Type="http://schemas.openxmlformats.org/officeDocument/2006/relationships/hyperlink" Target="https://www.instagram.com/ikhee_ib/" TargetMode="External"/><Relationship Id="rId61" Type="http://schemas.openxmlformats.org/officeDocument/2006/relationships/hyperlink" Target="https://www.instagram.com/_uranbayar.14/" TargetMode="External"/><Relationship Id="rId64" Type="http://schemas.openxmlformats.org/officeDocument/2006/relationships/hyperlink" Target="https://www.instagram.com/cagaanbaavgai/" TargetMode="External"/><Relationship Id="rId63" Type="http://schemas.openxmlformats.org/officeDocument/2006/relationships/hyperlink" Target="https://www.instagram.com/tururifyifi/" TargetMode="External"/><Relationship Id="rId66" Type="http://schemas.openxmlformats.org/officeDocument/2006/relationships/hyperlink" Target="https://www.instagram.com/cherrymuunuu/" TargetMode="External"/><Relationship Id="rId65" Type="http://schemas.openxmlformats.org/officeDocument/2006/relationships/hyperlink" Target="https://www.instagram.com/eatyourcurry/" TargetMode="External"/><Relationship Id="rId68" Type="http://schemas.openxmlformats.org/officeDocument/2006/relationships/hyperlink" Target="https://www.instagram.com/bayarsaihan12/" TargetMode="External"/><Relationship Id="rId67" Type="http://schemas.openxmlformats.org/officeDocument/2006/relationships/hyperlink" Target="http://munkhod_m/" TargetMode="External"/><Relationship Id="rId729" Type="http://schemas.openxmlformats.org/officeDocument/2006/relationships/hyperlink" Target="https://www.instagram.com/g.undarmaa/" TargetMode="External"/><Relationship Id="rId728" Type="http://schemas.openxmlformats.org/officeDocument/2006/relationships/hyperlink" Target="https://www.instagram.com/selenge_slng/" TargetMode="External"/><Relationship Id="rId60" Type="http://schemas.openxmlformats.org/officeDocument/2006/relationships/hyperlink" Target="https://www.instagram.com/soyombpo/" TargetMode="External"/><Relationship Id="rId723" Type="http://schemas.openxmlformats.org/officeDocument/2006/relationships/hyperlink" Target="https://www.instagram.com/aarii_smx/" TargetMode="External"/><Relationship Id="rId722" Type="http://schemas.openxmlformats.org/officeDocument/2006/relationships/hyperlink" Target="https://www.instagram.com/svrenn/" TargetMode="External"/><Relationship Id="rId721" Type="http://schemas.openxmlformats.org/officeDocument/2006/relationships/hyperlink" Target="https://www.instagram.com/samdaaa_?igsh=MXg2NDRtdXRxNXQ4bw==" TargetMode="External"/><Relationship Id="rId720" Type="http://schemas.openxmlformats.org/officeDocument/2006/relationships/hyperlink" Target="https://www.instagram.com/dolgor_ganbat/" TargetMode="External"/><Relationship Id="rId727" Type="http://schemas.openxmlformats.org/officeDocument/2006/relationships/hyperlink" Target="https://www.instagram.com/mieko_inari/" TargetMode="External"/><Relationship Id="rId726" Type="http://schemas.openxmlformats.org/officeDocument/2006/relationships/hyperlink" Target="https://www.instagram.com/madinaaaa_e/" TargetMode="External"/><Relationship Id="rId725" Type="http://schemas.openxmlformats.org/officeDocument/2006/relationships/hyperlink" Target="https://www.instagram.com/yanjindulam.official/" TargetMode="External"/><Relationship Id="rId724" Type="http://schemas.openxmlformats.org/officeDocument/2006/relationships/hyperlink" Target="https://www.instagram.com/anuu_________ka/" TargetMode="External"/><Relationship Id="rId69" Type="http://schemas.openxmlformats.org/officeDocument/2006/relationships/hyperlink" Target="https://www.instagram.com/blrrick/" TargetMode="External"/><Relationship Id="rId51" Type="http://schemas.openxmlformats.org/officeDocument/2006/relationships/hyperlink" Target="https://www.instagram.com/frenchkeeweejuice/" TargetMode="External"/><Relationship Id="rId50" Type="http://schemas.openxmlformats.org/officeDocument/2006/relationships/hyperlink" Target="https://www.instagram.com/beegii.comedian/" TargetMode="External"/><Relationship Id="rId53" Type="http://schemas.openxmlformats.org/officeDocument/2006/relationships/hyperlink" Target="http://galztsetseg.ifbb_pro/" TargetMode="External"/><Relationship Id="rId52" Type="http://schemas.openxmlformats.org/officeDocument/2006/relationships/hyperlink" Target="https://www.instagram.com/beautyskinblog08/" TargetMode="External"/><Relationship Id="rId55" Type="http://schemas.openxmlformats.org/officeDocument/2006/relationships/hyperlink" Target="https://www.instagram.com/justsay.ken/" TargetMode="External"/><Relationship Id="rId54" Type="http://schemas.openxmlformats.org/officeDocument/2006/relationships/hyperlink" Target="https://www.instagram.com/baaj.16/" TargetMode="External"/><Relationship Id="rId57" Type="http://schemas.openxmlformats.org/officeDocument/2006/relationships/hyperlink" Target="https://www.instagram.com/mambosantii/" TargetMode="External"/><Relationship Id="rId56" Type="http://schemas.openxmlformats.org/officeDocument/2006/relationships/hyperlink" Target="https://www.instagram.com/armanbakhytbyek/" TargetMode="External"/><Relationship Id="rId719" Type="http://schemas.openxmlformats.org/officeDocument/2006/relationships/hyperlink" Target="https://www.instagram.com/anantoshka/" TargetMode="External"/><Relationship Id="rId718" Type="http://schemas.openxmlformats.org/officeDocument/2006/relationships/hyperlink" Target="https://www.instagram.com/aminerdene1203/" TargetMode="External"/><Relationship Id="rId717" Type="http://schemas.openxmlformats.org/officeDocument/2006/relationships/hyperlink" Target="https://www.instagram.com/bold.dorjsuren/" TargetMode="External"/><Relationship Id="rId712" Type="http://schemas.openxmlformats.org/officeDocument/2006/relationships/hyperlink" Target="https://www.instagram.com/eduge_bugan/" TargetMode="External"/><Relationship Id="rId711" Type="http://schemas.openxmlformats.org/officeDocument/2006/relationships/hyperlink" Target="https://www.instagram.com/khulanym/" TargetMode="External"/><Relationship Id="rId710" Type="http://schemas.openxmlformats.org/officeDocument/2006/relationships/hyperlink" Target="https://www.instagram.com/batjaaa_/" TargetMode="External"/><Relationship Id="rId716" Type="http://schemas.openxmlformats.org/officeDocument/2006/relationships/hyperlink" Target="https://www.instagram.com/bena0702/" TargetMode="External"/><Relationship Id="rId715" Type="http://schemas.openxmlformats.org/officeDocument/2006/relationships/hyperlink" Target="https://www.instagram.com/aphorize/" TargetMode="External"/><Relationship Id="rId714" Type="http://schemas.openxmlformats.org/officeDocument/2006/relationships/hyperlink" Target="https://www.instagram.com/ganbaatar_ice/" TargetMode="External"/><Relationship Id="rId713" Type="http://schemas.openxmlformats.org/officeDocument/2006/relationships/hyperlink" Target="https://www.instagram.com/zoloo.tsegtsujin?igsh=MXNwOHpvZG9kMWR4ZQ==" TargetMode="External"/><Relationship Id="rId59" Type="http://schemas.openxmlformats.org/officeDocument/2006/relationships/hyperlink" Target="https://www.instagram.com/skin_bilegmurun/" TargetMode="External"/><Relationship Id="rId58" Type="http://schemas.openxmlformats.org/officeDocument/2006/relationships/hyperlink" Target="https://www.instagram.com/foodiedramaaa/" TargetMode="External"/><Relationship Id="rId349" Type="http://schemas.openxmlformats.org/officeDocument/2006/relationships/hyperlink" Target="https://www.instagram.com/ohmynandia?igsh=bmp3dXVuam1xOXYy" TargetMode="External"/><Relationship Id="rId348" Type="http://schemas.openxmlformats.org/officeDocument/2006/relationships/hyperlink" Target="https://www.instagram.com/barsaa_batbold?igsh=bHBhZmV4dWpyMndn" TargetMode="External"/><Relationship Id="rId347" Type="http://schemas.openxmlformats.org/officeDocument/2006/relationships/hyperlink" Target="https://www.instagram.com/katsu_tattoo?igsh=aDZnazgyZnBmd3Ry" TargetMode="External"/><Relationship Id="rId346" Type="http://schemas.openxmlformats.org/officeDocument/2006/relationships/hyperlink" Target="https://www.instagram.com/bkghji?igsh=eXR1dTZmNHV0NHlk" TargetMode="External"/><Relationship Id="rId341" Type="http://schemas.openxmlformats.org/officeDocument/2006/relationships/hyperlink" Target="https://www.instagram.com/tselmuun.chinzorig?igsh=MWU3YmZ4MmR1bDhjeg==" TargetMode="External"/><Relationship Id="rId340" Type="http://schemas.openxmlformats.org/officeDocument/2006/relationships/hyperlink" Target="https://www.instagram.com/dailylearninglab/" TargetMode="External"/><Relationship Id="rId345" Type="http://schemas.openxmlformats.org/officeDocument/2006/relationships/hyperlink" Target="https://www.instagram.com/with_amyyy/" TargetMode="External"/><Relationship Id="rId344" Type="http://schemas.openxmlformats.org/officeDocument/2006/relationships/hyperlink" Target="https://www.instagram.com/djey____?igsh=ZnY3cHEza3V3OHFy" TargetMode="External"/><Relationship Id="rId343" Type="http://schemas.openxmlformats.org/officeDocument/2006/relationships/hyperlink" Target="https://www.instagram.com/bt_aldar?igsh=dXVmNTE2b2RhZWFs" TargetMode="External"/><Relationship Id="rId342" Type="http://schemas.openxmlformats.org/officeDocument/2006/relationships/hyperlink" Target="https://www.instagram.com/uranusuya?igsh=MWo1aWVvaTgxZDlzYw==" TargetMode="External"/><Relationship Id="rId338" Type="http://schemas.openxmlformats.org/officeDocument/2006/relationships/hyperlink" Target="https://www.instagram.com/odbayar.fantastic?igsh=MWI3MGgzc3FmemJrOA==" TargetMode="External"/><Relationship Id="rId337" Type="http://schemas.openxmlformats.org/officeDocument/2006/relationships/hyperlink" Target="https://www.instagram.com/khalifaghima?igsh=d3JmeHk4cWUyMm5n" TargetMode="External"/><Relationship Id="rId336" Type="http://schemas.openxmlformats.org/officeDocument/2006/relationships/hyperlink" Target="https://www.instagram.com/inked.by.tulga?igsh=ZmFnazgxOTQzemR1" TargetMode="External"/><Relationship Id="rId335" Type="http://schemas.openxmlformats.org/officeDocument/2006/relationships/hyperlink" Target="https://www.instagram.com/otgo_629?igsh=NjdiMzVxd2d0dGQ3" TargetMode="External"/><Relationship Id="rId339" Type="http://schemas.openxmlformats.org/officeDocument/2006/relationships/hyperlink" Target="https://www.instagram.com/chnzrgoo?igsh=dnNvbnlldmszMXQ=" TargetMode="External"/><Relationship Id="rId330" Type="http://schemas.openxmlformats.org/officeDocument/2006/relationships/hyperlink" Target="https://www.instagram.com/ariun.anna/" TargetMode="External"/><Relationship Id="rId334" Type="http://schemas.openxmlformats.org/officeDocument/2006/relationships/hyperlink" Target="https://www.instagram.com/buriiiii/" TargetMode="External"/><Relationship Id="rId333" Type="http://schemas.openxmlformats.org/officeDocument/2006/relationships/hyperlink" Target="https://www.instagram.com/mkeygoo?igsh=cWprY2pqdzcxenVj" TargetMode="External"/><Relationship Id="rId332" Type="http://schemas.openxmlformats.org/officeDocument/2006/relationships/hyperlink" Target="https://www.instagram.com/shagai_fantastic4?igsh=Z3JnYm9sczF4a2d3" TargetMode="External"/><Relationship Id="rId331" Type="http://schemas.openxmlformats.org/officeDocument/2006/relationships/hyperlink" Target="https://www.instagram.com/jasmine_wasabies?igsh=OHF3enRybGl1bjJo" TargetMode="External"/><Relationship Id="rId370" Type="http://schemas.openxmlformats.org/officeDocument/2006/relationships/hyperlink" Target="https://www.instagram.com/tkdnana/" TargetMode="External"/><Relationship Id="rId369" Type="http://schemas.openxmlformats.org/officeDocument/2006/relationships/hyperlink" Target="https://www.instagram.com/hello_huduu?igsh=MTMyaWIxOGo1cmdwMg==" TargetMode="External"/><Relationship Id="rId368" Type="http://schemas.openxmlformats.org/officeDocument/2006/relationships/hyperlink" Target="https://www.instagram.com/hurai2_?igsh=OGN4MmFpODVkZm4y" TargetMode="External"/><Relationship Id="rId363" Type="http://schemas.openxmlformats.org/officeDocument/2006/relationships/hyperlink" Target="https://www.instagram.com/misslgold/" TargetMode="External"/><Relationship Id="rId362" Type="http://schemas.openxmlformats.org/officeDocument/2006/relationships/hyperlink" Target="https://www.instagram.com/lawyer_tuguldur?igsh=MWY5dnUyZWI5YTFteA==" TargetMode="External"/><Relationship Id="rId361" Type="http://schemas.openxmlformats.org/officeDocument/2006/relationships/hyperlink" Target="https://www.instagram.com/saruultgs?igsh=MXh4Y2pqbHQxNmJjNg==" TargetMode="External"/><Relationship Id="rId360" Type="http://schemas.openxmlformats.org/officeDocument/2006/relationships/hyperlink" Target="https://www.instagram.com/tamirbatulzii?igsh=MWpoYTBxN2cxOXNn" TargetMode="External"/><Relationship Id="rId367" Type="http://schemas.openxmlformats.org/officeDocument/2006/relationships/hyperlink" Target="https://www.instagram.com/temka_emotsi_official?igsh=ZHU3d21mMHg3aGZz" TargetMode="External"/><Relationship Id="rId366" Type="http://schemas.openxmlformats.org/officeDocument/2006/relationships/hyperlink" Target="https://www.instagram.com/anujin.kj?igsh=ZWwwdDNmMXhxcG90" TargetMode="External"/><Relationship Id="rId365" Type="http://schemas.openxmlformats.org/officeDocument/2006/relationships/hyperlink" Target="https://www.instagram.com/astrology.mn?igsh=MXR6MHhqZzN4bWcweA==" TargetMode="External"/><Relationship Id="rId364" Type="http://schemas.openxmlformats.org/officeDocument/2006/relationships/hyperlink" Target="https://www.instagram.com/enkhtsetseg_eva/" TargetMode="External"/><Relationship Id="rId95" Type="http://schemas.openxmlformats.org/officeDocument/2006/relationships/hyperlink" Target="https://www.instagram.com/lkhagvadorj.b/" TargetMode="External"/><Relationship Id="rId94" Type="http://schemas.openxmlformats.org/officeDocument/2006/relationships/hyperlink" Target="https://www.instagram.com/the_gerel/" TargetMode="External"/><Relationship Id="rId97" Type="http://schemas.openxmlformats.org/officeDocument/2006/relationships/hyperlink" Target="https://www.instagram.com/yamakasi.34/" TargetMode="External"/><Relationship Id="rId96" Type="http://schemas.openxmlformats.org/officeDocument/2006/relationships/hyperlink" Target="https://www.instagram.com/ghanaa1.0/" TargetMode="External"/><Relationship Id="rId99" Type="http://schemas.openxmlformats.org/officeDocument/2006/relationships/hyperlink" Target="https://www.instagram.com/_nomionoo__/" TargetMode="External"/><Relationship Id="rId98" Type="http://schemas.openxmlformats.org/officeDocument/2006/relationships/hyperlink" Target="https://www.instagram.com/bektorpetrovic/" TargetMode="External"/><Relationship Id="rId91" Type="http://schemas.openxmlformats.org/officeDocument/2006/relationships/hyperlink" Target="https://www.instagram.com/young.sub_e/" TargetMode="External"/><Relationship Id="rId90" Type="http://schemas.openxmlformats.org/officeDocument/2006/relationships/hyperlink" Target="https://www.instagram.com/mendy_ig/" TargetMode="External"/><Relationship Id="rId93" Type="http://schemas.openxmlformats.org/officeDocument/2006/relationships/hyperlink" Target="https://www.instagram.com/homdvv/" TargetMode="External"/><Relationship Id="rId92" Type="http://schemas.openxmlformats.org/officeDocument/2006/relationships/hyperlink" Target="https://www.instagram.com/amaraaliberty/" TargetMode="External"/><Relationship Id="rId359" Type="http://schemas.openxmlformats.org/officeDocument/2006/relationships/hyperlink" Target="https://www.instagram.com/unumunkh2?igsh=MW5kZ3hteGNub3pqNg==" TargetMode="External"/><Relationship Id="rId358" Type="http://schemas.openxmlformats.org/officeDocument/2006/relationships/hyperlink" Target="https://www.instagram.com/ordology?igsh=aG5rNHB0ZzNjMXdx" TargetMode="External"/><Relationship Id="rId357" Type="http://schemas.openxmlformats.org/officeDocument/2006/relationships/hyperlink" Target="https://www.instagram.com/aranjinnn?igsh=cDc5MDVhMnFxa21m" TargetMode="External"/><Relationship Id="rId352" Type="http://schemas.openxmlformats.org/officeDocument/2006/relationships/hyperlink" Target="https://www.instagram.com/makeup_artist_narangoo?igsh=OWJzeDV6b2k5YWQ=" TargetMode="External"/><Relationship Id="rId351" Type="http://schemas.openxmlformats.org/officeDocument/2006/relationships/hyperlink" Target="https://www.instagram.com/ujin_buya?igsh=MXc0cTlycGVlc3Nz" TargetMode="External"/><Relationship Id="rId350" Type="http://schemas.openxmlformats.org/officeDocument/2006/relationships/hyperlink" Target="https://www.instagram.com/saikhnabold/" TargetMode="External"/><Relationship Id="rId356" Type="http://schemas.openxmlformats.org/officeDocument/2006/relationships/hyperlink" Target="https://www.instagram.com/nomin.v?igsh=aXB5d3U3ejc4d24w" TargetMode="External"/><Relationship Id="rId355" Type="http://schemas.openxmlformats.org/officeDocument/2006/relationships/hyperlink" Target="https://www.instagram.com/anand.ider?igsh=NzY3bmlnbzJ5OXQw" TargetMode="External"/><Relationship Id="rId354" Type="http://schemas.openxmlformats.org/officeDocument/2006/relationships/hyperlink" Target="https://www.instagram.com/sogoonoo_o?igsh=MXd2ajdiZjJ1dzllag==" TargetMode="External"/><Relationship Id="rId353" Type="http://schemas.openxmlformats.org/officeDocument/2006/relationships/hyperlink" Target="https://www.instagram.com/bayarmfa?igsh=MTdqeng5Z2tlbGNpOQ==" TargetMode="External"/><Relationship Id="rId305" Type="http://schemas.openxmlformats.org/officeDocument/2006/relationships/hyperlink" Target="https://www.instagram.com/khuluukk?igsh=MTFtdG5weHp4NGIzNA==" TargetMode="External"/><Relationship Id="rId789" Type="http://schemas.openxmlformats.org/officeDocument/2006/relationships/hyperlink" Target="https://www.instagram.com/haliukkkkkk/" TargetMode="External"/><Relationship Id="rId304" Type="http://schemas.openxmlformats.org/officeDocument/2006/relationships/hyperlink" Target="https://www.instagram.com/bayarmfa?igsh=MWRyN2tmcWVjMmhhMw==" TargetMode="External"/><Relationship Id="rId788" Type="http://schemas.openxmlformats.org/officeDocument/2006/relationships/hyperlink" Target="https://www.instagram.com/toodgor/" TargetMode="External"/><Relationship Id="rId303" Type="http://schemas.openxmlformats.org/officeDocument/2006/relationships/hyperlink" Target="https://www.instagram.com/huka0924?igsh=YW5uam13OGczNWRu" TargetMode="External"/><Relationship Id="rId787" Type="http://schemas.openxmlformats.org/officeDocument/2006/relationships/hyperlink" Target="https://www.instagram.com/enu_ble/" TargetMode="External"/><Relationship Id="rId302" Type="http://schemas.openxmlformats.org/officeDocument/2006/relationships/hyperlink" Target="https://www.instagram.com/azzura_official__?igsh=MWxkMTB0MXhyaTQybQ==" TargetMode="External"/><Relationship Id="rId786" Type="http://schemas.openxmlformats.org/officeDocument/2006/relationships/hyperlink" Target="https://www.instagram.com/tselmeg.23/" TargetMode="External"/><Relationship Id="rId309" Type="http://schemas.openxmlformats.org/officeDocument/2006/relationships/hyperlink" Target="https://www.instagram.com/maykaa_fashion?igsh=MXZzZzB3MGlkZmxvcA==" TargetMode="External"/><Relationship Id="rId308" Type="http://schemas.openxmlformats.org/officeDocument/2006/relationships/hyperlink" Target="https://www.instagram.com/bagira.tattoo?igsh=MTN4MXloNm1sMW80Zw==" TargetMode="External"/><Relationship Id="rId307" Type="http://schemas.openxmlformats.org/officeDocument/2006/relationships/hyperlink" Target="https://www.instagram.com/ingaana?igsh=aGJmZWVuZzBkY2g5" TargetMode="External"/><Relationship Id="rId306" Type="http://schemas.openxmlformats.org/officeDocument/2006/relationships/hyperlink" Target="https://www.instagram.com/todko_samson?igsh=eTBlNDdzbTMxZTR0" TargetMode="External"/><Relationship Id="rId781" Type="http://schemas.openxmlformats.org/officeDocument/2006/relationships/hyperlink" Target="https://www.instagram.com/ani_mun__/" TargetMode="External"/><Relationship Id="rId780" Type="http://schemas.openxmlformats.org/officeDocument/2006/relationships/hyperlink" Target="https://www.instagram.com/tsengel_tsenguu/" TargetMode="External"/><Relationship Id="rId301" Type="http://schemas.openxmlformats.org/officeDocument/2006/relationships/hyperlink" Target="https://www.instagram.com/khulan.altansukh?igsh=MTZ2YjNrNHpzZm5kNg==" TargetMode="External"/><Relationship Id="rId785" Type="http://schemas.openxmlformats.org/officeDocument/2006/relationships/hyperlink" Target="https://www.instagram.com/beggun_ee/" TargetMode="External"/><Relationship Id="rId300" Type="http://schemas.openxmlformats.org/officeDocument/2006/relationships/hyperlink" Target="https://www.instagram.com/ariunoyun?igsh=MTllcnhudDlqeng4Ng==" TargetMode="External"/><Relationship Id="rId784" Type="http://schemas.openxmlformats.org/officeDocument/2006/relationships/hyperlink" Target="https://www.instagram.com/nominess/" TargetMode="External"/><Relationship Id="rId783" Type="http://schemas.openxmlformats.org/officeDocument/2006/relationships/hyperlink" Target="https://www.instagram.com/tsogtoo.official/" TargetMode="External"/><Relationship Id="rId782" Type="http://schemas.openxmlformats.org/officeDocument/2006/relationships/hyperlink" Target="https://www.instagram.com/temu.px/" TargetMode="External"/><Relationship Id="rId778" Type="http://schemas.openxmlformats.org/officeDocument/2006/relationships/hyperlink" Target="https://www.instagram.com/giillenn/" TargetMode="External"/><Relationship Id="rId777" Type="http://schemas.openxmlformats.org/officeDocument/2006/relationships/hyperlink" Target="https://www.instagram.com/otgontungalag_/" TargetMode="External"/><Relationship Id="rId776" Type="http://schemas.openxmlformats.org/officeDocument/2006/relationships/hyperlink" Target="https://www.instagram.com/khuslen_luna/" TargetMode="External"/><Relationship Id="rId775" Type="http://schemas.openxmlformats.org/officeDocument/2006/relationships/hyperlink" Target="https://www.instagram.com/u.unuku/" TargetMode="External"/><Relationship Id="rId779" Type="http://schemas.openxmlformats.org/officeDocument/2006/relationships/hyperlink" Target="https://www.instagram.com/temka.mn/" TargetMode="External"/><Relationship Id="rId770" Type="http://schemas.openxmlformats.org/officeDocument/2006/relationships/hyperlink" Target="https://www.instagram.com/jaydee_byr/" TargetMode="External"/><Relationship Id="rId774" Type="http://schemas.openxmlformats.org/officeDocument/2006/relationships/hyperlink" Target="https://www.instagram.com/temuulenbatts/" TargetMode="External"/><Relationship Id="rId773" Type="http://schemas.openxmlformats.org/officeDocument/2006/relationships/hyperlink" Target="https://www.instagram.com/enerel_enka/" TargetMode="External"/><Relationship Id="rId772" Type="http://schemas.openxmlformats.org/officeDocument/2006/relationships/hyperlink" Target="https://www.instagram.com/burteujina/" TargetMode="External"/><Relationship Id="rId771" Type="http://schemas.openxmlformats.org/officeDocument/2006/relationships/hyperlink" Target="https://www.instagram.com/hangalsmom/" TargetMode="External"/><Relationship Id="rId327" Type="http://schemas.openxmlformats.org/officeDocument/2006/relationships/hyperlink" Target="https://www.instagram.com/annuir_anar/" TargetMode="External"/><Relationship Id="rId326" Type="http://schemas.openxmlformats.org/officeDocument/2006/relationships/hyperlink" Target="https://www.instagram.com/lueursanchirmaa?igsh=MW5xd3M1NTRqNDM3Zw==" TargetMode="External"/><Relationship Id="rId325" Type="http://schemas.openxmlformats.org/officeDocument/2006/relationships/hyperlink" Target="https://www.instagram.com/ganchu_fantastic?igsh=MWU3a2djcDk2dGZxOA==" TargetMode="External"/><Relationship Id="rId324" Type="http://schemas.openxmlformats.org/officeDocument/2006/relationships/hyperlink" Target="https://www.instagram.com/beeinker?igsh=MXZhY3oxYTc5a2p1aQ==" TargetMode="External"/><Relationship Id="rId329" Type="http://schemas.openxmlformats.org/officeDocument/2006/relationships/hyperlink" Target="https://www.instagram.com/lastooink_?igsh=MTVianpjNTJ6ZHY2bw==" TargetMode="External"/><Relationship Id="rId328" Type="http://schemas.openxmlformats.org/officeDocument/2006/relationships/hyperlink" Target="https://www.instagram.com/tamihonmono?igsh=MTcwa3Y3dG9qd25hag==" TargetMode="External"/><Relationship Id="rId323" Type="http://schemas.openxmlformats.org/officeDocument/2006/relationships/hyperlink" Target="https://www.instagram.com/bunny_bujin/" TargetMode="External"/><Relationship Id="rId322" Type="http://schemas.openxmlformats.org/officeDocument/2006/relationships/hyperlink" Target="https://www.instagram.com/tmr.tattoo?igsh=Z3Q3amI0cHQ0cW1t" TargetMode="External"/><Relationship Id="rId321" Type="http://schemas.openxmlformats.org/officeDocument/2006/relationships/hyperlink" Target="https://www.instagram.com/tsetsgeebyambaa?igsh=MWs1ZDA0NnNlcjhvcA==" TargetMode="External"/><Relationship Id="rId320" Type="http://schemas.openxmlformats.org/officeDocument/2006/relationships/hyperlink" Target="https://www.instagram.com/buusanchir/" TargetMode="External"/><Relationship Id="rId316" Type="http://schemas.openxmlformats.org/officeDocument/2006/relationships/hyperlink" Target="https://www.instagram.com/amazonka731?igsh=Mm1yeWE0b2pieGl1" TargetMode="External"/><Relationship Id="rId315" Type="http://schemas.openxmlformats.org/officeDocument/2006/relationships/hyperlink" Target="https://www.instagram.com/tattoo_kason?igsh=d3FxY2xoaHVhOTRu" TargetMode="External"/><Relationship Id="rId799" Type="http://schemas.openxmlformats.org/officeDocument/2006/relationships/hyperlink" Target="https://www.instagram.com/khulantan/" TargetMode="External"/><Relationship Id="rId314" Type="http://schemas.openxmlformats.org/officeDocument/2006/relationships/hyperlink" Target="https://www.instagram.com/broker_temuulen?igsh=a2Y4dG9nNTR3amNx" TargetMode="External"/><Relationship Id="rId798" Type="http://schemas.openxmlformats.org/officeDocument/2006/relationships/hyperlink" Target="https://www.instagram.com/uyangatsagaan/" TargetMode="External"/><Relationship Id="rId313" Type="http://schemas.openxmlformats.org/officeDocument/2006/relationships/hyperlink" Target="https://www.instagram.com/reels_luca/" TargetMode="External"/><Relationship Id="rId797" Type="http://schemas.openxmlformats.org/officeDocument/2006/relationships/hyperlink" Target="https://www.instagram.com/shuuderheen/" TargetMode="External"/><Relationship Id="rId319" Type="http://schemas.openxmlformats.org/officeDocument/2006/relationships/hyperlink" Target="https://www.instagram.com/nar_taiii?igsh=NXp6YWdqanV1dnlp" TargetMode="External"/><Relationship Id="rId318" Type="http://schemas.openxmlformats.org/officeDocument/2006/relationships/hyperlink" Target="https://www.instagram.com/zolozolzaya?igsh=MWFkdDRpOXA1dWpjMg==" TargetMode="External"/><Relationship Id="rId317" Type="http://schemas.openxmlformats.org/officeDocument/2006/relationships/hyperlink" Target="https://www.instagram.com/naransinger?igsh=MWJxbDRkMWNqam8ybQ==" TargetMode="External"/><Relationship Id="rId792" Type="http://schemas.openxmlformats.org/officeDocument/2006/relationships/hyperlink" Target="https://www.instagram.com/minjee_1008/" TargetMode="External"/><Relationship Id="rId791" Type="http://schemas.openxmlformats.org/officeDocument/2006/relationships/hyperlink" Target="https://www.instagram.com/odzayaa?igsh=eGw2czE3b2s0aW4w" TargetMode="External"/><Relationship Id="rId790" Type="http://schemas.openxmlformats.org/officeDocument/2006/relationships/hyperlink" Target="https://www.instagram.com/mashkana_27/" TargetMode="External"/><Relationship Id="rId312" Type="http://schemas.openxmlformats.org/officeDocument/2006/relationships/hyperlink" Target="https://www.instagram.com/uyaangaa?igsh=YW9jZGgzMHZycjFj" TargetMode="External"/><Relationship Id="rId796" Type="http://schemas.openxmlformats.org/officeDocument/2006/relationships/hyperlink" Target="https://www.instagram.com/jakblgn/" TargetMode="External"/><Relationship Id="rId311" Type="http://schemas.openxmlformats.org/officeDocument/2006/relationships/hyperlink" Target="https://www.instagram.com/tsedoo?igsh=aGkwbnR1enV2cGd6" TargetMode="External"/><Relationship Id="rId795" Type="http://schemas.openxmlformats.org/officeDocument/2006/relationships/hyperlink" Target="https://www.instagram.com/bayraabaina/" TargetMode="External"/><Relationship Id="rId310" Type="http://schemas.openxmlformats.org/officeDocument/2006/relationships/hyperlink" Target="https://www.instagram.com/daniel.eunoia?igsh=ZG10emc2NnptNjY3" TargetMode="External"/><Relationship Id="rId794" Type="http://schemas.openxmlformats.org/officeDocument/2006/relationships/hyperlink" Target="https://www.instagram.com/urankholboo/" TargetMode="External"/><Relationship Id="rId793" Type="http://schemas.openxmlformats.org/officeDocument/2006/relationships/hyperlink" Target="https://www.instagram.com/tuchku_ttt/" TargetMode="External"/><Relationship Id="rId297" Type="http://schemas.openxmlformats.org/officeDocument/2006/relationships/hyperlink" Target="https://www.instagram.com/anudari_daarya?igsh=NzB3aWl6eHJ1ZDV4" TargetMode="External"/><Relationship Id="rId296" Type="http://schemas.openxmlformats.org/officeDocument/2006/relationships/hyperlink" Target="https://www.instagram.com/yalgun.b/" TargetMode="External"/><Relationship Id="rId295" Type="http://schemas.openxmlformats.org/officeDocument/2006/relationships/hyperlink" Target="https://www.instagram.com/eedeebrb?igsh=ejBqZjRobGxrdXA=" TargetMode="External"/><Relationship Id="rId294" Type="http://schemas.openxmlformats.org/officeDocument/2006/relationships/hyperlink" Target="https://www.instagram.com/minjinbrgl?igsh=MWhta2RkZHRpcm5rag==" TargetMode="External"/><Relationship Id="rId299" Type="http://schemas.openxmlformats.org/officeDocument/2006/relationships/hyperlink" Target="https://www.instagram.com/opxonb?igsh=MXhveTk3MWt2d2NpYg==" TargetMode="External"/><Relationship Id="rId298" Type="http://schemas.openxmlformats.org/officeDocument/2006/relationships/hyperlink" Target="https://www.instagram.com/uuganaa_actor?igsh=czl6MjFsM3F3Z3Rp" TargetMode="External"/><Relationship Id="rId271" Type="http://schemas.openxmlformats.org/officeDocument/2006/relationships/hyperlink" Target="https://www.instagram.com/doctor.aiyo/" TargetMode="External"/><Relationship Id="rId270" Type="http://schemas.openxmlformats.org/officeDocument/2006/relationships/hyperlink" Target="https://www.instagram.com/dalai9009?igsh=MWJ3cDVzeWpkc3R0Yg==" TargetMode="External"/><Relationship Id="rId269" Type="http://schemas.openxmlformats.org/officeDocument/2006/relationships/hyperlink" Target="https://www.instagram.com/jenny_lifecoach/" TargetMode="External"/><Relationship Id="rId264" Type="http://schemas.openxmlformats.org/officeDocument/2006/relationships/hyperlink" Target="https://www.instagram.com/amrashk?igsh=MXBvbzNyeW81ZDlqNA==" TargetMode="External"/><Relationship Id="rId263" Type="http://schemas.openxmlformats.org/officeDocument/2006/relationships/hyperlink" Target="https://www.instagram.com/gangamaaaaa/" TargetMode="External"/><Relationship Id="rId262" Type="http://schemas.openxmlformats.org/officeDocument/2006/relationships/hyperlink" Target="https://www.instagram.com/chayodu?igsh=MXNqdmdtaDk0NTI5Zg==" TargetMode="External"/><Relationship Id="rId261" Type="http://schemas.openxmlformats.org/officeDocument/2006/relationships/hyperlink" Target="https://www.instagram.com/ariuka1011/" TargetMode="External"/><Relationship Id="rId268" Type="http://schemas.openxmlformats.org/officeDocument/2006/relationships/hyperlink" Target="https://www.instagram.com/munkhuu_1001?igsh=YXNraHZ4Z2o4a2Zp" TargetMode="External"/><Relationship Id="rId267" Type="http://schemas.openxmlformats.org/officeDocument/2006/relationships/hyperlink" Target="https://www.instagram.com/solayoga/" TargetMode="External"/><Relationship Id="rId266" Type="http://schemas.openxmlformats.org/officeDocument/2006/relationships/hyperlink" Target="https://www.instagram.com/theukaofficial?igsh=MWI2dDFmZjZwZmhkOA==" TargetMode="External"/><Relationship Id="rId265" Type="http://schemas.openxmlformats.org/officeDocument/2006/relationships/hyperlink" Target="https://www.instagram.com/bayrcheee/" TargetMode="External"/><Relationship Id="rId260" Type="http://schemas.openxmlformats.org/officeDocument/2006/relationships/hyperlink" Target="https://www.instagram.com/babar_tnt?igsh=MXhxZWk2dHdwZGZmbw==" TargetMode="External"/><Relationship Id="rId259" Type="http://schemas.openxmlformats.org/officeDocument/2006/relationships/hyperlink" Target="https://www.instagram.com/munkhjin_l/" TargetMode="External"/><Relationship Id="rId258" Type="http://schemas.openxmlformats.org/officeDocument/2006/relationships/hyperlink" Target="https://www.instagram.com/kaizeneo?igsh=Yzl6N3A0aTczNzVy" TargetMode="External"/><Relationship Id="rId253" Type="http://schemas.openxmlformats.org/officeDocument/2006/relationships/hyperlink" Target="https://www.instagram.com/zaynzya/" TargetMode="External"/><Relationship Id="rId252" Type="http://schemas.openxmlformats.org/officeDocument/2006/relationships/hyperlink" Target="https://www.instagram.com/zorigtsoyl/" TargetMode="External"/><Relationship Id="rId251" Type="http://schemas.openxmlformats.org/officeDocument/2006/relationships/hyperlink" Target="https://www.instagram.com/uuduustagram/" TargetMode="External"/><Relationship Id="rId250" Type="http://schemas.openxmlformats.org/officeDocument/2006/relationships/hyperlink" Target="https://www.instagram.com/idre.iderbat/" TargetMode="External"/><Relationship Id="rId257" Type="http://schemas.openxmlformats.org/officeDocument/2006/relationships/hyperlink" Target="https://www.instagram.com/mnominm/" TargetMode="External"/><Relationship Id="rId256" Type="http://schemas.openxmlformats.org/officeDocument/2006/relationships/hyperlink" Target="https://www.instagram.com/jay.area11?igsh=aDJ1MDU1a2FvY290" TargetMode="External"/><Relationship Id="rId255" Type="http://schemas.openxmlformats.org/officeDocument/2006/relationships/hyperlink" Target="https://www.instagram.com/tsatsral_anjila/" TargetMode="External"/><Relationship Id="rId254" Type="http://schemas.openxmlformats.org/officeDocument/2006/relationships/hyperlink" Target="https://www.instagram.com/officialtsetse/" TargetMode="External"/><Relationship Id="rId293" Type="http://schemas.openxmlformats.org/officeDocument/2006/relationships/hyperlink" Target="https://www.instagram.com/d_munkhjin?igsh=MWFtdWhzN3cxd2UyZw==" TargetMode="External"/><Relationship Id="rId292" Type="http://schemas.openxmlformats.org/officeDocument/2006/relationships/hyperlink" Target="https://www.instagram.com/battur_actor?igsh=NDUzYXFhb294YjEw" TargetMode="External"/><Relationship Id="rId291" Type="http://schemas.openxmlformats.org/officeDocument/2006/relationships/hyperlink" Target="https://www.instagram.com/fringe.club?igsh=N2pocmtnanpkNXR6" TargetMode="External"/><Relationship Id="rId290" Type="http://schemas.openxmlformats.org/officeDocument/2006/relationships/hyperlink" Target="https://www.instagram.com/indra__nill/" TargetMode="External"/><Relationship Id="rId286" Type="http://schemas.openxmlformats.org/officeDocument/2006/relationships/hyperlink" Target="https://www.instagram.com/pinkonoo?igsh=Zmh4MWZ0ZGNkYTJ4" TargetMode="External"/><Relationship Id="rId285" Type="http://schemas.openxmlformats.org/officeDocument/2006/relationships/hyperlink" Target="https://www.instagram.com/tsogtootst?igsh=eGljYTdyazVpdGsw" TargetMode="External"/><Relationship Id="rId284" Type="http://schemas.openxmlformats.org/officeDocument/2006/relationships/hyperlink" Target="https://www.instagram.com/khuluushie?igsh=YmxneGF2YTk1d3F3" TargetMode="External"/><Relationship Id="rId283" Type="http://schemas.openxmlformats.org/officeDocument/2006/relationships/hyperlink" Target="https://www.instagram.com/bigukage/" TargetMode="External"/><Relationship Id="rId289" Type="http://schemas.openxmlformats.org/officeDocument/2006/relationships/hyperlink" Target="https://www.instagram.com/okod?igsh=MXFtMWx5OHVlN3hxYg==" TargetMode="External"/><Relationship Id="rId288" Type="http://schemas.openxmlformats.org/officeDocument/2006/relationships/hyperlink" Target="https://www.instagram.com/innerforge_?igsh=MWd5cHlzZjY5Mjg5Zg==" TargetMode="External"/><Relationship Id="rId287" Type="http://schemas.openxmlformats.org/officeDocument/2006/relationships/hyperlink" Target="https://www.instagram.com/saruulsora?igsh=a3FpamZkM3FybXp5" TargetMode="External"/><Relationship Id="rId282" Type="http://schemas.openxmlformats.org/officeDocument/2006/relationships/hyperlink" Target="https://www.instagram.com/thechaminrapy_?igsh=ZmRsZnB4NGFtN3pm" TargetMode="External"/><Relationship Id="rId281" Type="http://schemas.openxmlformats.org/officeDocument/2006/relationships/hyperlink" Target="https://www.instagram.com/gunzayav?igsh=MWU2eTVvemZ0Zmt2Mg==" TargetMode="External"/><Relationship Id="rId280" Type="http://schemas.openxmlformats.org/officeDocument/2006/relationships/hyperlink" Target="https://www.instagram.com/oji_amygdala?igsh=MXNuZWlyMHRsdmFzcQ==" TargetMode="External"/><Relationship Id="rId275" Type="http://schemas.openxmlformats.org/officeDocument/2006/relationships/hyperlink" Target="https://www.instagram.com/geemongolrapper?igsh=aDRmMnJwZmNrcGZx" TargetMode="External"/><Relationship Id="rId274" Type="http://schemas.openxmlformats.org/officeDocument/2006/relationships/hyperlink" Target="https://www.instagram.com/young.mo.g?igsh=Y3B3b3hpNzg0dWY3" TargetMode="External"/><Relationship Id="rId273" Type="http://schemas.openxmlformats.org/officeDocument/2006/relationships/hyperlink" Target="https://www.instagram.com/_shurr_/" TargetMode="External"/><Relationship Id="rId272" Type="http://schemas.openxmlformats.org/officeDocument/2006/relationships/hyperlink" Target="https://www.instagram.com/bajilumino?igsh=ZDBwM3MxZHloY291" TargetMode="External"/><Relationship Id="rId279" Type="http://schemas.openxmlformats.org/officeDocument/2006/relationships/hyperlink" Target="https://www.instagram.com/masha_littlemiss?igsh=MXM0aTd5ZnJvaGN6aA==" TargetMode="External"/><Relationship Id="rId278" Type="http://schemas.openxmlformats.org/officeDocument/2006/relationships/hyperlink" Target="https://www.instagram.com/ari.bayaraa?igsh=dG40NHR6YWpjbmR3" TargetMode="External"/><Relationship Id="rId277" Type="http://schemas.openxmlformats.org/officeDocument/2006/relationships/hyperlink" Target="https://www.instagram.com/enku.eku?igsh=YXJjdnRjNGo1OTF1" TargetMode="External"/><Relationship Id="rId276" Type="http://schemas.openxmlformats.org/officeDocument/2006/relationships/hyperlink" Target="https://www.instagram.com/gantogoo.official?igsh=MXRqN2wzZm9ndHhveg==" TargetMode="External"/><Relationship Id="rId629" Type="http://schemas.openxmlformats.org/officeDocument/2006/relationships/hyperlink" Target="https://www.instagram.com/urankholboo/" TargetMode="External"/><Relationship Id="rId624" Type="http://schemas.openxmlformats.org/officeDocument/2006/relationships/hyperlink" Target="https://www.instagram.com/byambaahu?igsh=MW1sYWlzZDFoanUweA==" TargetMode="External"/><Relationship Id="rId623" Type="http://schemas.openxmlformats.org/officeDocument/2006/relationships/hyperlink" Target="https://www.instagram.com/naukno/" TargetMode="External"/><Relationship Id="rId622" Type="http://schemas.openxmlformats.org/officeDocument/2006/relationships/hyperlink" Target="https://www.instagram.com/zulaa_b.b?igsh=MTRyN2Y1emNmYjE0dg==" TargetMode="External"/><Relationship Id="rId621" Type="http://schemas.openxmlformats.org/officeDocument/2006/relationships/hyperlink" Target="https://www.instagram.com/azzaya.azi?igsh=bmJ2c2tjZWN1Y3Z3" TargetMode="External"/><Relationship Id="rId628" Type="http://schemas.openxmlformats.org/officeDocument/2006/relationships/hyperlink" Target="https://www.instagram.com/tsekuzge?igsh=YXpsMW16ajA2cG1w" TargetMode="External"/><Relationship Id="rId627" Type="http://schemas.openxmlformats.org/officeDocument/2006/relationships/hyperlink" Target="https://www.instagram.com/badamgerel_andra?igsh=eXc5bWZ2Yml5NTdl" TargetMode="External"/><Relationship Id="rId626" Type="http://schemas.openxmlformats.org/officeDocument/2006/relationships/hyperlink" Target="https://www.instagram.com/_gunchin_ish?igsh=MW9pNzh4MTFmd2FkMA==" TargetMode="External"/><Relationship Id="rId625" Type="http://schemas.openxmlformats.org/officeDocument/2006/relationships/hyperlink" Target="https://www.instagram.com/zulzusie/" TargetMode="External"/><Relationship Id="rId620" Type="http://schemas.openxmlformats.org/officeDocument/2006/relationships/hyperlink" Target="https://www.instagram.com/ohmynandia?igsh=MTB1b3J3d29uMWExOQ==" TargetMode="External"/><Relationship Id="rId619" Type="http://schemas.openxmlformats.org/officeDocument/2006/relationships/hyperlink" Target="https://www.instagram.com/anji_bold?igsh=ODd4aGV2dWJnYjI=" TargetMode="External"/><Relationship Id="rId618" Type="http://schemas.openxmlformats.org/officeDocument/2006/relationships/hyperlink" Target="https://www.instagram.com/dulguun.odkhuu?igsh=MW84ejc2M3l3ajRyYw==" TargetMode="External"/><Relationship Id="rId613" Type="http://schemas.openxmlformats.org/officeDocument/2006/relationships/hyperlink" Target="https://www.instagram.com/zy_azz?igsh=NTg2ZHpmNGk4MDZz" TargetMode="External"/><Relationship Id="rId612" Type="http://schemas.openxmlformats.org/officeDocument/2006/relationships/hyperlink" Target="https://www.instagram.com/otgontuya_1013?igsh=MWQ4dnZuN2J1aGZidQ==" TargetMode="External"/><Relationship Id="rId611" Type="http://schemas.openxmlformats.org/officeDocument/2006/relationships/hyperlink" Target="https://www.instagram.com/a.r.i.u/" TargetMode="External"/><Relationship Id="rId610" Type="http://schemas.openxmlformats.org/officeDocument/2006/relationships/hyperlink" Target="https://www.instagram.com/barsaaox?igsh=MXEzNHlrZjJ3dDA0OA==" TargetMode="External"/><Relationship Id="rId617" Type="http://schemas.openxmlformats.org/officeDocument/2006/relationships/hyperlink" Target="https://www.instagram.com/akbotaachko/" TargetMode="External"/><Relationship Id="rId616" Type="http://schemas.openxmlformats.org/officeDocument/2006/relationships/hyperlink" Target="https://www.instagram.com/azaashd?igsh=MW0yZ2psejNwZDNxYQ==" TargetMode="External"/><Relationship Id="rId615" Type="http://schemas.openxmlformats.org/officeDocument/2006/relationships/hyperlink" Target="https://www.instagram.com/amurisaki?igsh=MXZxY3hpNGVxc2JuZQ==" TargetMode="External"/><Relationship Id="rId614" Type="http://schemas.openxmlformats.org/officeDocument/2006/relationships/hyperlink" Target="https://www.instagram.com/lqmz__?igsh=MTlzbGI0NGRyOHQzZw==" TargetMode="External"/><Relationship Id="rId646" Type="http://schemas.openxmlformats.org/officeDocument/2006/relationships/hyperlink" Target="https://www.instagram.com/nomiko.official/" TargetMode="External"/><Relationship Id="rId645" Type="http://schemas.openxmlformats.org/officeDocument/2006/relationships/hyperlink" Target="https://www.instagram.com/ganhuyag?igsh=ZDRubWl4eHV2NDFw" TargetMode="External"/><Relationship Id="rId644" Type="http://schemas.openxmlformats.org/officeDocument/2006/relationships/hyperlink" Target="https://www.instagram.com/nominzul.zn?igsh=NGdpNWt6OGx1ZGFx" TargetMode="External"/><Relationship Id="rId643" Type="http://schemas.openxmlformats.org/officeDocument/2006/relationships/hyperlink" Target="https://www.instagram.com/puudee1031_?igsh=bGk2YjFtbGN0aDNu" TargetMode="External"/><Relationship Id="rId649" Type="http://schemas.openxmlformats.org/officeDocument/2006/relationships/hyperlink" Target="https://www.instagram.com/vdshiin_shiwnee?igsh=MTZmdTFjaHFpZHk0ZA==" TargetMode="External"/><Relationship Id="rId648" Type="http://schemas.openxmlformats.org/officeDocument/2006/relationships/hyperlink" Target="https://www.instagram.com/tuvshuunxy?igsh=MWZsMWw4d3Z3bjR3eA==" TargetMode="External"/><Relationship Id="rId647" Type="http://schemas.openxmlformats.org/officeDocument/2006/relationships/hyperlink" Target="https://www.instagram.com/hulanhulann?igsh=MTh4bjN4YWRsdWd0Mg==" TargetMode="External"/><Relationship Id="rId642" Type="http://schemas.openxmlformats.org/officeDocument/2006/relationships/hyperlink" Target="https://www.instagram.com/ts.suvd/" TargetMode="External"/><Relationship Id="rId641" Type="http://schemas.openxmlformats.org/officeDocument/2006/relationships/hyperlink" Target="https://www.instagram.com/khuvisal_urnaa?igsh=MW9sbnVlbmd1bGpjaQ==" TargetMode="External"/><Relationship Id="rId640" Type="http://schemas.openxmlformats.org/officeDocument/2006/relationships/hyperlink" Target="https://www.instagram.com/zaya__nz/" TargetMode="External"/><Relationship Id="rId635" Type="http://schemas.openxmlformats.org/officeDocument/2006/relationships/hyperlink" Target="https://www.instagram.com/tempoo_a/" TargetMode="External"/><Relationship Id="rId634" Type="http://schemas.openxmlformats.org/officeDocument/2006/relationships/hyperlink" Target="https://www.instagram.com/saruultgs?igsh=Mjk5a2pkeWxwanNn" TargetMode="External"/><Relationship Id="rId633" Type="http://schemas.openxmlformats.org/officeDocument/2006/relationships/hyperlink" Target="https://www.instagram.com/sodgerel?igsh=M2ZnOGhrZ2tocTlo" TargetMode="External"/><Relationship Id="rId632" Type="http://schemas.openxmlformats.org/officeDocument/2006/relationships/hyperlink" Target="https://www.instagram.com/uulkee_?igsh=cnEwM3Bxcm8xdnAw" TargetMode="External"/><Relationship Id="rId639" Type="http://schemas.openxmlformats.org/officeDocument/2006/relationships/hyperlink" Target="https://www.instagram.com/themunkhjin?igsh=MThzOXN4MG9pdGxtNg==" TargetMode="External"/><Relationship Id="rId638" Type="http://schemas.openxmlformats.org/officeDocument/2006/relationships/hyperlink" Target="https://www.instagram.com/zoljapgal?igsh=d2gzYmhyaXVmMmtx" TargetMode="External"/><Relationship Id="rId637" Type="http://schemas.openxmlformats.org/officeDocument/2006/relationships/hyperlink" Target="https://www.instagram.com/soninsaihan1?igsh=d2x6dG9zMWx4aWdz" TargetMode="External"/><Relationship Id="rId636" Type="http://schemas.openxmlformats.org/officeDocument/2006/relationships/hyperlink" Target="https://www.instagram.com/nouuminsta?igsh=bXdxZDB4Yzh1bDhw" TargetMode="External"/><Relationship Id="rId631" Type="http://schemas.openxmlformats.org/officeDocument/2006/relationships/hyperlink" Target="https://www.instagram.com/khulan.altansukh?igsh=MTZ2YjNrNHpzZm5kNg==" TargetMode="External"/><Relationship Id="rId630" Type="http://schemas.openxmlformats.org/officeDocument/2006/relationships/hyperlink" Target="https://www.instagram.com/gantulga0412?igsh=Zjd3Z2p5a3c4NnUw" TargetMode="External"/><Relationship Id="rId609" Type="http://schemas.openxmlformats.org/officeDocument/2006/relationships/hyperlink" Target="https://www.instagram.com/jagzmaa_?igsh=MTFrczlobmp6bW5qOA==" TargetMode="External"/><Relationship Id="rId608" Type="http://schemas.openxmlformats.org/officeDocument/2006/relationships/hyperlink" Target="https://www.instagram.com/duyahann?igsh=MWRwNmxxcTczZWhzNg==" TargetMode="External"/><Relationship Id="rId607" Type="http://schemas.openxmlformats.org/officeDocument/2006/relationships/hyperlink" Target="https://www.instagram.com/buyanaaaaaaaa?igsh=eDRsem5leXE5dWsz" TargetMode="External"/><Relationship Id="rId602" Type="http://schemas.openxmlformats.org/officeDocument/2006/relationships/hyperlink" Target="https://www.instagram.com/oulenm?igsh=dmZibGhpZnVuNnA2" TargetMode="External"/><Relationship Id="rId601" Type="http://schemas.openxmlformats.org/officeDocument/2006/relationships/hyperlink" Target="https://www.instagram.com/ennaky?igsh=djEwbWloMXNkbnlh" TargetMode="External"/><Relationship Id="rId600" Type="http://schemas.openxmlformats.org/officeDocument/2006/relationships/hyperlink" Target="https://www.instagram.com/purevjal_nyamdorj?igsh=MXR6cmswZHhjb3Z5NA==" TargetMode="External"/><Relationship Id="rId606" Type="http://schemas.openxmlformats.org/officeDocument/2006/relationships/hyperlink" Target="https://www.instagram.com/naransolongo_gansukh?igsh=MWw2a3h5b29zbHZscw==" TargetMode="External"/><Relationship Id="rId605" Type="http://schemas.openxmlformats.org/officeDocument/2006/relationships/hyperlink" Target="https://www.instagram.com/nasaa.official/" TargetMode="External"/><Relationship Id="rId604" Type="http://schemas.openxmlformats.org/officeDocument/2006/relationships/hyperlink" Target="https://www.instagram.com/bagi.tse?igsh=MWM0a2J2OXQxdm1rZQ==" TargetMode="External"/><Relationship Id="rId603" Type="http://schemas.openxmlformats.org/officeDocument/2006/relationships/hyperlink" Target="https://www.instagram.com/miigana?igsh=MTM0aGloOTFtdzUxeQ==" TargetMode="External"/><Relationship Id="rId228" Type="http://schemas.openxmlformats.org/officeDocument/2006/relationships/hyperlink" Target="https://www.instagram.com/maaraaunen/" TargetMode="External"/><Relationship Id="rId227" Type="http://schemas.openxmlformats.org/officeDocument/2006/relationships/hyperlink" Target="https://www.instagram.com/uyanga_bellydancer/" TargetMode="External"/><Relationship Id="rId226" Type="http://schemas.openxmlformats.org/officeDocument/2006/relationships/hyperlink" Target="https://www.instagram.com/aagii0620/" TargetMode="External"/><Relationship Id="rId225" Type="http://schemas.openxmlformats.org/officeDocument/2006/relationships/hyperlink" Target="https://www.instagram.com/chekyb/" TargetMode="External"/><Relationship Id="rId229" Type="http://schemas.openxmlformats.org/officeDocument/2006/relationships/hyperlink" Target="https://www.instagram.com/dulguunts/" TargetMode="External"/><Relationship Id="rId220" Type="http://schemas.openxmlformats.org/officeDocument/2006/relationships/hyperlink" Target="https://www.instagram.com/ariunaa0920/" TargetMode="External"/><Relationship Id="rId224" Type="http://schemas.openxmlformats.org/officeDocument/2006/relationships/hyperlink" Target="https://www.instagram.com/khaliun_skincare/" TargetMode="External"/><Relationship Id="rId223" Type="http://schemas.openxmlformats.org/officeDocument/2006/relationships/hyperlink" Target="https://www.instagram.com/itsdondior/" TargetMode="External"/><Relationship Id="rId222" Type="http://schemas.openxmlformats.org/officeDocument/2006/relationships/hyperlink" Target="https://www.instagram.com/anujin.otgontugs/" TargetMode="External"/><Relationship Id="rId221" Type="http://schemas.openxmlformats.org/officeDocument/2006/relationships/hyperlink" Target="https://www.instagram.com/munkherden3/" TargetMode="External"/><Relationship Id="rId217" Type="http://schemas.openxmlformats.org/officeDocument/2006/relationships/hyperlink" Target="https://www.instagram.com/uuganaa329/" TargetMode="External"/><Relationship Id="rId216" Type="http://schemas.openxmlformats.org/officeDocument/2006/relationships/hyperlink" Target="https://www.instagram.com/tugstsogt/" TargetMode="External"/><Relationship Id="rId215" Type="http://schemas.openxmlformats.org/officeDocument/2006/relationships/hyperlink" Target="https://www.instagram.com/oyungerelfit/" TargetMode="External"/><Relationship Id="rId699" Type="http://schemas.openxmlformats.org/officeDocument/2006/relationships/hyperlink" Target="https://www.instagram.com/amino_aminashka/" TargetMode="External"/><Relationship Id="rId214" Type="http://schemas.openxmlformats.org/officeDocument/2006/relationships/hyperlink" Target="https://www.instagram.com/wolarsen/" TargetMode="External"/><Relationship Id="rId698" Type="http://schemas.openxmlformats.org/officeDocument/2006/relationships/hyperlink" Target="https://www.instagram.com/erdenetsetseg.ts?igsh=MXhtZmRsZmVzZDFsYQ==" TargetMode="External"/><Relationship Id="rId219" Type="http://schemas.openxmlformats.org/officeDocument/2006/relationships/hyperlink" Target="https://www.instagram.com/pro_anu/" TargetMode="External"/><Relationship Id="rId218" Type="http://schemas.openxmlformats.org/officeDocument/2006/relationships/hyperlink" Target="https://www.instagram.com/geemongolrapper/" TargetMode="External"/><Relationship Id="rId693" Type="http://schemas.openxmlformats.org/officeDocument/2006/relationships/hyperlink" Target="https://www.instagram.com/apex0527?igsh=eXN1emtmajc3d2dv" TargetMode="External"/><Relationship Id="rId692" Type="http://schemas.openxmlformats.org/officeDocument/2006/relationships/hyperlink" Target="https://www.instagram.com/nomukiii/" TargetMode="External"/><Relationship Id="rId691" Type="http://schemas.openxmlformats.org/officeDocument/2006/relationships/hyperlink" Target="https://www.instagram.com/khuslen.munkhbat/" TargetMode="External"/><Relationship Id="rId690" Type="http://schemas.openxmlformats.org/officeDocument/2006/relationships/hyperlink" Target="https://www.instagram.com/billxmas/" TargetMode="External"/><Relationship Id="rId213" Type="http://schemas.openxmlformats.org/officeDocument/2006/relationships/hyperlink" Target="https://www.instagram.com/bay_odon/" TargetMode="External"/><Relationship Id="rId697" Type="http://schemas.openxmlformats.org/officeDocument/2006/relationships/hyperlink" Target="https://www.instagram.com/chuhalaa/" TargetMode="External"/><Relationship Id="rId212" Type="http://schemas.openxmlformats.org/officeDocument/2006/relationships/hyperlink" Target="https://www.instagram.com/haliun_baasanjav/" TargetMode="External"/><Relationship Id="rId696" Type="http://schemas.openxmlformats.org/officeDocument/2006/relationships/hyperlink" Target="https://www.instagram.com/tugs_saruul/" TargetMode="External"/><Relationship Id="rId211" Type="http://schemas.openxmlformats.org/officeDocument/2006/relationships/hyperlink" Target="https://www.instagram.com/sumiya_dorjsuren/" TargetMode="External"/><Relationship Id="rId695" Type="http://schemas.openxmlformats.org/officeDocument/2006/relationships/hyperlink" Target="https://www.instagram.com/hongorhoon/" TargetMode="External"/><Relationship Id="rId210" Type="http://schemas.openxmlformats.org/officeDocument/2006/relationships/hyperlink" Target="https://www.instagram.com/seruntaij/" TargetMode="External"/><Relationship Id="rId694" Type="http://schemas.openxmlformats.org/officeDocument/2006/relationships/hyperlink" Target="https://www.instagram.com/any_anu/" TargetMode="External"/><Relationship Id="rId249" Type="http://schemas.openxmlformats.org/officeDocument/2006/relationships/hyperlink" Target="https://www.instagram.com/tina314__/" TargetMode="External"/><Relationship Id="rId248" Type="http://schemas.openxmlformats.org/officeDocument/2006/relationships/hyperlink" Target="https://www.instagram.com/s_ssomma/" TargetMode="External"/><Relationship Id="rId247" Type="http://schemas.openxmlformats.org/officeDocument/2006/relationships/hyperlink" Target="https://www.instagram.com/themagnetbrain/" TargetMode="External"/><Relationship Id="rId242" Type="http://schemas.openxmlformats.org/officeDocument/2006/relationships/hyperlink" Target="https://www.instagram.com/tegsheess/" TargetMode="External"/><Relationship Id="rId241" Type="http://schemas.openxmlformats.org/officeDocument/2006/relationships/hyperlink" Target="https://www.instagram.com/togtuujin/" TargetMode="External"/><Relationship Id="rId240" Type="http://schemas.openxmlformats.org/officeDocument/2006/relationships/hyperlink" Target="https://www.instagram.com/oorii_moondance/" TargetMode="External"/><Relationship Id="rId246" Type="http://schemas.openxmlformats.org/officeDocument/2006/relationships/hyperlink" Target="https://www.instagram.com/indruuushka/" TargetMode="External"/><Relationship Id="rId245" Type="http://schemas.openxmlformats.org/officeDocument/2006/relationships/hyperlink" Target="https://www.instagram.com/naralikeshealthy/" TargetMode="External"/><Relationship Id="rId244" Type="http://schemas.openxmlformats.org/officeDocument/2006/relationships/hyperlink" Target="https://www.instagram.com/theroyalheartaches/" TargetMode="External"/><Relationship Id="rId243" Type="http://schemas.openxmlformats.org/officeDocument/2006/relationships/hyperlink" Target="https://www.instagram.com/tanaa_daichin_7/" TargetMode="External"/><Relationship Id="rId239" Type="http://schemas.openxmlformats.org/officeDocument/2006/relationships/hyperlink" Target="https://www.instagram.com/bskaa.s/" TargetMode="External"/><Relationship Id="rId238" Type="http://schemas.openxmlformats.org/officeDocument/2006/relationships/hyperlink" Target="https://www.instagram.com/eegii_elina/" TargetMode="External"/><Relationship Id="rId237" Type="http://schemas.openxmlformats.org/officeDocument/2006/relationships/hyperlink" Target="https://www.instagram.com/ozzoob/" TargetMode="External"/><Relationship Id="rId236" Type="http://schemas.openxmlformats.org/officeDocument/2006/relationships/hyperlink" Target="https://www.instagram.com/amysnow_____/" TargetMode="External"/><Relationship Id="rId231" Type="http://schemas.openxmlformats.org/officeDocument/2006/relationships/hyperlink" Target="https://www.instagram.com/sukhbattttt/" TargetMode="External"/><Relationship Id="rId230" Type="http://schemas.openxmlformats.org/officeDocument/2006/relationships/hyperlink" Target="https://www.instagram.com/taakii_taakii/" TargetMode="External"/><Relationship Id="rId235" Type="http://schemas.openxmlformats.org/officeDocument/2006/relationships/hyperlink" Target="https://www.instagram.com/khulan_bikini/" TargetMode="External"/><Relationship Id="rId234" Type="http://schemas.openxmlformats.org/officeDocument/2006/relationships/hyperlink" Target="https://www.instagram.com/dr.muugii/" TargetMode="External"/><Relationship Id="rId233" Type="http://schemas.openxmlformats.org/officeDocument/2006/relationships/hyperlink" Target="https://www.instagram.com/wolfizmmuzik/" TargetMode="External"/><Relationship Id="rId232" Type="http://schemas.openxmlformats.org/officeDocument/2006/relationships/hyperlink" Target="https://www.instagram.com/kida_fokus/" TargetMode="External"/><Relationship Id="rId1015" Type="http://schemas.openxmlformats.org/officeDocument/2006/relationships/hyperlink" Target="https://www.instagram.com/bambarrrrrr/" TargetMode="External"/><Relationship Id="rId1016" Type="http://schemas.openxmlformats.org/officeDocument/2006/relationships/hyperlink" Target="https://www.instagram.com/babigedeeg/" TargetMode="External"/><Relationship Id="rId1017" Type="http://schemas.openxmlformats.org/officeDocument/2006/relationships/hyperlink" Target="https://www.instagram.com/zukkk_zulaa/" TargetMode="External"/><Relationship Id="rId1018" Type="http://schemas.openxmlformats.org/officeDocument/2006/relationships/hyperlink" Target="https://www.instagram.com/anunhann/" TargetMode="External"/><Relationship Id="rId1019" Type="http://schemas.openxmlformats.org/officeDocument/2006/relationships/hyperlink" Target="https://www.instagram.com/khaliun_jin_/" TargetMode="External"/><Relationship Id="rId668" Type="http://schemas.openxmlformats.org/officeDocument/2006/relationships/hyperlink" Target="https://www.instagram.com/badamgerel_andra?igsh=MTgzcHc5amd5ZGRhaQ==" TargetMode="External"/><Relationship Id="rId667" Type="http://schemas.openxmlformats.org/officeDocument/2006/relationships/hyperlink" Target="https://www.instagram.com/tugs_saruul/" TargetMode="External"/><Relationship Id="rId666" Type="http://schemas.openxmlformats.org/officeDocument/2006/relationships/hyperlink" Target="https://www.instagram.com/azzaya0803?igsh=OTFmOGZ2ZWdxbnVl" TargetMode="External"/><Relationship Id="rId665" Type="http://schemas.openxmlformats.org/officeDocument/2006/relationships/hyperlink" Target="https://www.instagram.com/erdenezaan_official?igsh=MnBnZjQ5bW0xaDNi" TargetMode="External"/><Relationship Id="rId669" Type="http://schemas.openxmlformats.org/officeDocument/2006/relationships/hyperlink" Target="https://instagram.com/maralmaa.ga/" TargetMode="External"/><Relationship Id="rId660" Type="http://schemas.openxmlformats.org/officeDocument/2006/relationships/hyperlink" Target="https://www.instagram.com/tsetsgeebyambaa?igsh=MWFmMjZ6d2c2djI3Mw==" TargetMode="External"/><Relationship Id="rId1010" Type="http://schemas.openxmlformats.org/officeDocument/2006/relationships/hyperlink" Target="https://www.instagram.com/ella_poison/" TargetMode="External"/><Relationship Id="rId664" Type="http://schemas.openxmlformats.org/officeDocument/2006/relationships/hyperlink" Target="https://www.instagram.com/undral.narangerel/" TargetMode="External"/><Relationship Id="rId1011" Type="http://schemas.openxmlformats.org/officeDocument/2006/relationships/hyperlink" Target="https://www.instagram.com/egshiglyn_/" TargetMode="External"/><Relationship Id="rId663" Type="http://schemas.openxmlformats.org/officeDocument/2006/relationships/hyperlink" Target="https://www.instagram.com/saruultgs?igsh=MXh4Y2pqbHQxNmJjNg==" TargetMode="External"/><Relationship Id="rId1012" Type="http://schemas.openxmlformats.org/officeDocument/2006/relationships/hyperlink" Target="https://www.instagram.com/anykoo_/" TargetMode="External"/><Relationship Id="rId662" Type="http://schemas.openxmlformats.org/officeDocument/2006/relationships/hyperlink" Target="https://www.instagram.com/zolo_dancer?igsh=b3NmZm96b3Y2Z2o0" TargetMode="External"/><Relationship Id="rId1013" Type="http://schemas.openxmlformats.org/officeDocument/2006/relationships/hyperlink" Target="https://www.instagram.com/realanika/" TargetMode="External"/><Relationship Id="rId661" Type="http://schemas.openxmlformats.org/officeDocument/2006/relationships/hyperlink" Target="https://www.instagram.com/emiliatsogt/" TargetMode="External"/><Relationship Id="rId1014" Type="http://schemas.openxmlformats.org/officeDocument/2006/relationships/hyperlink" Target="https://www.instagram.com/lnmngoo/reels/" TargetMode="External"/><Relationship Id="rId1004" Type="http://schemas.openxmlformats.org/officeDocument/2006/relationships/hyperlink" Target="https://www.instagram.com/mojjuuhh/" TargetMode="External"/><Relationship Id="rId1005" Type="http://schemas.openxmlformats.org/officeDocument/2006/relationships/hyperlink" Target="https://www.instagram.com/srnsvd/" TargetMode="External"/><Relationship Id="rId1006" Type="http://schemas.openxmlformats.org/officeDocument/2006/relationships/hyperlink" Target="https://www.instagram.com/uchrlm_/" TargetMode="External"/><Relationship Id="rId1007" Type="http://schemas.openxmlformats.org/officeDocument/2006/relationships/hyperlink" Target="https://www.instagram.com/tunsag/" TargetMode="External"/><Relationship Id="rId1008" Type="http://schemas.openxmlformats.org/officeDocument/2006/relationships/hyperlink" Target="https://www.instagram.com/nominhurel/" TargetMode="External"/><Relationship Id="rId1009" Type="http://schemas.openxmlformats.org/officeDocument/2006/relationships/hyperlink" Target="https://www.instagram.com/khulanbayarkhu/" TargetMode="External"/><Relationship Id="rId657" Type="http://schemas.openxmlformats.org/officeDocument/2006/relationships/hyperlink" Target="https://www.instagram.com/tamihonmono?igsh=dHJjMmN4MnJrZjBq" TargetMode="External"/><Relationship Id="rId656" Type="http://schemas.openxmlformats.org/officeDocument/2006/relationships/hyperlink" Target="https://www.instagram.com/zoljapgal?igsh=bXNueHBjdTl5dDVt" TargetMode="External"/><Relationship Id="rId655" Type="http://schemas.openxmlformats.org/officeDocument/2006/relationships/hyperlink" Target="https://www.instagram.com/uuganerdenephoto?igsh=MXBkb3R5cnBvOTViMw==" TargetMode="External"/><Relationship Id="rId654" Type="http://schemas.openxmlformats.org/officeDocument/2006/relationships/hyperlink" Target="https://www.instagram.com/camierdn?igsh=MXRhaXNjN3g0enhzOQ==" TargetMode="External"/><Relationship Id="rId659" Type="http://schemas.openxmlformats.org/officeDocument/2006/relationships/hyperlink" Target="https://www.instagram.com/otgontuya_1013?igsh=aW11dW1kZXM1ODJw" TargetMode="External"/><Relationship Id="rId658" Type="http://schemas.openxmlformats.org/officeDocument/2006/relationships/hyperlink" Target="https://www.instagram.com/saryuna_balzhinimaeva/" TargetMode="External"/><Relationship Id="rId653" Type="http://schemas.openxmlformats.org/officeDocument/2006/relationships/hyperlink" Target="https://www.instagram.com/enkhtuya_indra?igsh=MTBrYmRzaTFuZnl1Yw==" TargetMode="External"/><Relationship Id="rId1000" Type="http://schemas.openxmlformats.org/officeDocument/2006/relationships/hyperlink" Target="https://www.instagram.com/bb_yunju_b/" TargetMode="External"/><Relationship Id="rId652" Type="http://schemas.openxmlformats.org/officeDocument/2006/relationships/hyperlink" Target="https://www.instagram.com/alungoonini/" TargetMode="External"/><Relationship Id="rId1001" Type="http://schemas.openxmlformats.org/officeDocument/2006/relationships/hyperlink" Target="https://www.instagram.com/nyambayarnb/" TargetMode="External"/><Relationship Id="rId651" Type="http://schemas.openxmlformats.org/officeDocument/2006/relationships/hyperlink" Target="https://www.instagram.com/anar.ondo?igsh=YnA1dW9kamN6eXJk" TargetMode="External"/><Relationship Id="rId1002" Type="http://schemas.openxmlformats.org/officeDocument/2006/relationships/hyperlink" Target="https://www.instagram.com/becca.525/" TargetMode="External"/><Relationship Id="rId650" Type="http://schemas.openxmlformats.org/officeDocument/2006/relationships/hyperlink" Target="https://www.instagram.com/dauletpencil?igsh=Y2prcTR3eWU4ZnBm" TargetMode="External"/><Relationship Id="rId1003" Type="http://schemas.openxmlformats.org/officeDocument/2006/relationships/hyperlink" Target="https://www.instagram.com/jamia_kun/" TargetMode="External"/><Relationship Id="rId206" Type="http://schemas.openxmlformats.org/officeDocument/2006/relationships/hyperlink" Target="https://www.instagram.com/bye.sglnn?igsh=MXc1MDhybjFnbjd5MQ==" TargetMode="External"/><Relationship Id="rId205" Type="http://schemas.openxmlformats.org/officeDocument/2006/relationships/hyperlink" Target="https://www.instagram.com/dorj_gansukh/" TargetMode="External"/><Relationship Id="rId689" Type="http://schemas.openxmlformats.org/officeDocument/2006/relationships/hyperlink" Target="https://www.instagram.com/uranzaya_0202/" TargetMode="External"/><Relationship Id="rId204" Type="http://schemas.openxmlformats.org/officeDocument/2006/relationships/hyperlink" Target="https://www.instagram.com/psychologist_maralgua?igsh=MTRtYWRhaWx0Z2F1aQ==" TargetMode="External"/><Relationship Id="rId688" Type="http://schemas.openxmlformats.org/officeDocument/2006/relationships/hyperlink" Target="https://www.instagram.com/bataa_actor?igsh=MXJiMm5sczF3eXBiOA==" TargetMode="External"/><Relationship Id="rId203" Type="http://schemas.openxmlformats.org/officeDocument/2006/relationships/hyperlink" Target="https://www.instagram.com/nboloroo/" TargetMode="External"/><Relationship Id="rId687" Type="http://schemas.openxmlformats.org/officeDocument/2006/relationships/hyperlink" Target="https://www.instagram.com/bayartsengel_8888/" TargetMode="External"/><Relationship Id="rId209" Type="http://schemas.openxmlformats.org/officeDocument/2006/relationships/hyperlink" Target="https://www.instagram.com/oddiinskincare/" TargetMode="External"/><Relationship Id="rId208" Type="http://schemas.openxmlformats.org/officeDocument/2006/relationships/hyperlink" Target="https://www.instagram.com/good.grandma/" TargetMode="External"/><Relationship Id="rId207" Type="http://schemas.openxmlformats.org/officeDocument/2006/relationships/hyperlink" Target="https://www.instagram.com/beti_zaya/" TargetMode="External"/><Relationship Id="rId682" Type="http://schemas.openxmlformats.org/officeDocument/2006/relationships/hyperlink" Target="https://www.instagram.com/desirexkk/" TargetMode="External"/><Relationship Id="rId681" Type="http://schemas.openxmlformats.org/officeDocument/2006/relationships/hyperlink" Target="https://www.instagram.com/hulancka/" TargetMode="External"/><Relationship Id="rId1030" Type="http://schemas.openxmlformats.org/officeDocument/2006/relationships/hyperlink" Target="https://www.instagram.com/anujin_btmgn/" TargetMode="External"/><Relationship Id="rId680" Type="http://schemas.openxmlformats.org/officeDocument/2006/relationships/hyperlink" Target="https://www.instagram.com/__hataan__?igsh=MTNmMWF2Z2E3NHRsag==" TargetMode="External"/><Relationship Id="rId1031" Type="http://schemas.openxmlformats.org/officeDocument/2006/relationships/hyperlink" Target="https://www.instagram.com/__undral__/" TargetMode="External"/><Relationship Id="rId1032" Type="http://schemas.openxmlformats.org/officeDocument/2006/relationships/hyperlink" Target="https://www.instagram.com/taysunn__/" TargetMode="External"/><Relationship Id="rId202" Type="http://schemas.openxmlformats.org/officeDocument/2006/relationships/hyperlink" Target="https://www.instagram.com/haluunmaruujin/" TargetMode="External"/><Relationship Id="rId686" Type="http://schemas.openxmlformats.org/officeDocument/2006/relationships/hyperlink" Target="https://www.instagram.com/nunamodels?igsh=MXhvZzVqcG1ha2JzOQ==" TargetMode="External"/><Relationship Id="rId1033" Type="http://schemas.openxmlformats.org/officeDocument/2006/relationships/drawing" Target="../drawings/drawing7.xml"/><Relationship Id="rId201" Type="http://schemas.openxmlformats.org/officeDocument/2006/relationships/hyperlink" Target="https://www.instagram.com/eegii_neudrang/" TargetMode="External"/><Relationship Id="rId685" Type="http://schemas.openxmlformats.org/officeDocument/2006/relationships/hyperlink" Target="https://www.instagram.com/onhuushh/" TargetMode="External"/><Relationship Id="rId200" Type="http://schemas.openxmlformats.org/officeDocument/2006/relationships/hyperlink" Target="https://www.instagram.com/ariukaa_____5?igsh=MTIyZ280djFkc2Mw" TargetMode="External"/><Relationship Id="rId684" Type="http://schemas.openxmlformats.org/officeDocument/2006/relationships/hyperlink" Target="https://www.instagram.com/uundruu/" TargetMode="External"/><Relationship Id="rId683" Type="http://schemas.openxmlformats.org/officeDocument/2006/relationships/hyperlink" Target="https://www.instagram.com/zolozolzaya?igsh=cmV3bWkwZjM3cXEx" TargetMode="External"/><Relationship Id="rId1026" Type="http://schemas.openxmlformats.org/officeDocument/2006/relationships/hyperlink" Target="https://www.instagram.com/meridagiin_eej/" TargetMode="External"/><Relationship Id="rId1027" Type="http://schemas.openxmlformats.org/officeDocument/2006/relationships/hyperlink" Target="https://www.instagram.com/youryuriko/" TargetMode="External"/><Relationship Id="rId1028" Type="http://schemas.openxmlformats.org/officeDocument/2006/relationships/hyperlink" Target="https://www.instagram.com/iiiiimmmmuuuyyyy/" TargetMode="External"/><Relationship Id="rId1029" Type="http://schemas.openxmlformats.org/officeDocument/2006/relationships/hyperlink" Target="https://www.instagram.com/enhjargala/" TargetMode="External"/><Relationship Id="rId679" Type="http://schemas.openxmlformats.org/officeDocument/2006/relationships/hyperlink" Target="https://www.instagram.com/tuvshintyy/" TargetMode="External"/><Relationship Id="rId678" Type="http://schemas.openxmlformats.org/officeDocument/2006/relationships/hyperlink" Target="https://www.instagram.com/klymi.na?igsh=NGR1dmxqYXI0anNr" TargetMode="External"/><Relationship Id="rId677" Type="http://schemas.openxmlformats.org/officeDocument/2006/relationships/hyperlink" Target="https://www.instagram.com/emotsi_beegii?igsh=dGdld2xkb3c1eGRm" TargetMode="External"/><Relationship Id="rId676" Type="http://schemas.openxmlformats.org/officeDocument/2006/relationships/hyperlink" Target="https://www.instagram.com/idermaa/" TargetMode="External"/><Relationship Id="rId671" Type="http://schemas.openxmlformats.org/officeDocument/2006/relationships/hyperlink" Target="https://www.instagram.com/duulga.oi?igsh=MWxzMTlmYnVhcXpkOA==" TargetMode="External"/><Relationship Id="rId670" Type="http://schemas.openxmlformats.org/officeDocument/2006/relationships/hyperlink" Target="https://www.instagram.com/e.uuganbileg/" TargetMode="External"/><Relationship Id="rId1020" Type="http://schemas.openxmlformats.org/officeDocument/2006/relationships/hyperlink" Target="https://www.instagram.com/xngrzulla/" TargetMode="External"/><Relationship Id="rId1021" Type="http://schemas.openxmlformats.org/officeDocument/2006/relationships/hyperlink" Target="https://www.instagram.com/sokoonon/" TargetMode="External"/><Relationship Id="rId675" Type="http://schemas.openxmlformats.org/officeDocument/2006/relationships/hyperlink" Target="https://www.instagram.com/urangoo_altangerel/" TargetMode="External"/><Relationship Id="rId1022" Type="http://schemas.openxmlformats.org/officeDocument/2006/relationships/hyperlink" Target="https://www.instagram.com/buluxor/" TargetMode="External"/><Relationship Id="rId674" Type="http://schemas.openxmlformats.org/officeDocument/2006/relationships/hyperlink" Target="https://www.instagram.com/_darikona?igsh=cGN0Z2I1ZWJsaTVk" TargetMode="External"/><Relationship Id="rId1023" Type="http://schemas.openxmlformats.org/officeDocument/2006/relationships/hyperlink" Target="https://www.instagram.com/iamduuliaaa/" TargetMode="External"/><Relationship Id="rId673" Type="http://schemas.openxmlformats.org/officeDocument/2006/relationships/hyperlink" Target="https://www.instagram.com/okhulaan/" TargetMode="External"/><Relationship Id="rId1024" Type="http://schemas.openxmlformats.org/officeDocument/2006/relationships/hyperlink" Target="https://www.instagram.com/jieun_sunn/" TargetMode="External"/><Relationship Id="rId672" Type="http://schemas.openxmlformats.org/officeDocument/2006/relationships/hyperlink" Target="https://www.instagram.com/michienh?igsh=MWlmMTQxemxieXpmZQ==" TargetMode="External"/><Relationship Id="rId1025" Type="http://schemas.openxmlformats.org/officeDocument/2006/relationships/hyperlink" Target="https://www.instagram.com/teddynnn__/" TargetMode="External"/><Relationship Id="rId190" Type="http://schemas.openxmlformats.org/officeDocument/2006/relationships/hyperlink" Target="https://www.instagram.com/ballergang777/" TargetMode="External"/><Relationship Id="rId194" Type="http://schemas.openxmlformats.org/officeDocument/2006/relationships/hyperlink" Target="https://www.instagram.com/tommybilguun?igsh=OW8yc3Jwa3FidWV3" TargetMode="External"/><Relationship Id="rId193" Type="http://schemas.openxmlformats.org/officeDocument/2006/relationships/hyperlink" Target="https://www.instagram.com/hokonoo?igsh=bDNueGhpeXF5NmZ3" TargetMode="External"/><Relationship Id="rId192" Type="http://schemas.openxmlformats.org/officeDocument/2006/relationships/hyperlink" Target="https://www.instagram.com/spluz6?igsh=MTl0dXczejRwbjEyOQ==" TargetMode="External"/><Relationship Id="rId191" Type="http://schemas.openxmlformats.org/officeDocument/2006/relationships/hyperlink" Target="https://www.instagram.com/temulun/" TargetMode="External"/><Relationship Id="rId187" Type="http://schemas.openxmlformats.org/officeDocument/2006/relationships/hyperlink" Target="https://www.instagram.com/oyukaoyundari5?igsh=ZmlhaTEwNnZydzA1" TargetMode="External"/><Relationship Id="rId186" Type="http://schemas.openxmlformats.org/officeDocument/2006/relationships/hyperlink" Target="https://www.instagram.com/saikhantur?igsh=MXZmejhxaDk1NDNpZw==" TargetMode="External"/><Relationship Id="rId185" Type="http://schemas.openxmlformats.org/officeDocument/2006/relationships/hyperlink" Target="https://www.instagram.com/temintokyo/" TargetMode="External"/><Relationship Id="rId184" Type="http://schemas.openxmlformats.org/officeDocument/2006/relationships/hyperlink" Target="https://www.instagram.com/babynnaaaa/" TargetMode="External"/><Relationship Id="rId189" Type="http://schemas.openxmlformats.org/officeDocument/2006/relationships/hyperlink" Target="https://www.instagram.com/anuu__z/" TargetMode="External"/><Relationship Id="rId188" Type="http://schemas.openxmlformats.org/officeDocument/2006/relationships/hyperlink" Target="https://www.instagram.com/occhiroo/" TargetMode="External"/><Relationship Id="rId183" Type="http://schemas.openxmlformats.org/officeDocument/2006/relationships/hyperlink" Target="https://www.instagram.com/heelstwerk_kera/" TargetMode="External"/><Relationship Id="rId182" Type="http://schemas.openxmlformats.org/officeDocument/2006/relationships/hyperlink" Target="https://www.instagram.com/enkhbaatar_13?igsh=bTZza2QyZGVoODMw" TargetMode="External"/><Relationship Id="rId181" Type="http://schemas.openxmlformats.org/officeDocument/2006/relationships/hyperlink" Target="https://www.instagram.com/tuw_shoook?igsh=eGMwcjhnczRibng4" TargetMode="External"/><Relationship Id="rId180" Type="http://schemas.openxmlformats.org/officeDocument/2006/relationships/hyperlink" Target="https://www.instagram.com/psychologist_maralgua?igsh=ZGI3NG43dGV1cWk3" TargetMode="External"/><Relationship Id="rId176" Type="http://schemas.openxmlformats.org/officeDocument/2006/relationships/hyperlink" Target="https://www.instagram.com/tsendy___hero?igsh=NGJmM2dvenV3cmVo" TargetMode="External"/><Relationship Id="rId175" Type="http://schemas.openxmlformats.org/officeDocument/2006/relationships/hyperlink" Target="https://www.instagram.com/mmmunkhorgil?igsh=MXQ2b3duMTh3N2oweQ==" TargetMode="External"/><Relationship Id="rId174" Type="http://schemas.openxmlformats.org/officeDocument/2006/relationships/hyperlink" Target="https://www.instagram.com/psychologist.khulan?igsh=MW1samt1MW9nb2Q0cQ==" TargetMode="External"/><Relationship Id="rId173" Type="http://schemas.openxmlformats.org/officeDocument/2006/relationships/hyperlink" Target="https://www.instagram.com/loohiigch/" TargetMode="External"/><Relationship Id="rId179" Type="http://schemas.openxmlformats.org/officeDocument/2006/relationships/hyperlink" Target="https://www.instagram.com/hobbyisreal/" TargetMode="External"/><Relationship Id="rId178" Type="http://schemas.openxmlformats.org/officeDocument/2006/relationships/hyperlink" Target="https://www.instagram.com/namuxan/" TargetMode="External"/><Relationship Id="rId177" Type="http://schemas.openxmlformats.org/officeDocument/2006/relationships/hyperlink" Target="https://www.instagram.com/hasarwkwkwk?igsh=MWNwMXg0bWlnbXh6cQ==" TargetMode="External"/><Relationship Id="rId198" Type="http://schemas.openxmlformats.org/officeDocument/2006/relationships/hyperlink" Target="https://www.instagram.com/zayabilgee?igsh=MTRlN2pmOGhqZTRsZg==" TargetMode="External"/><Relationship Id="rId197" Type="http://schemas.openxmlformats.org/officeDocument/2006/relationships/hyperlink" Target="https://www.instagram.com/tengis_galbaatar/" TargetMode="External"/><Relationship Id="rId196" Type="http://schemas.openxmlformats.org/officeDocument/2006/relationships/hyperlink" Target="https://www.instagram.com/limitking/" TargetMode="External"/><Relationship Id="rId195" Type="http://schemas.openxmlformats.org/officeDocument/2006/relationships/hyperlink" Target="https://www.instagram.com/buika_wasabies/" TargetMode="External"/><Relationship Id="rId199" Type="http://schemas.openxmlformats.org/officeDocument/2006/relationships/hyperlink" Target="https://www.instagram.com/erkhbayar__/" TargetMode="External"/><Relationship Id="rId150" Type="http://schemas.openxmlformats.org/officeDocument/2006/relationships/hyperlink" Target="https://www.instagram.com/odgepel?igsh=c3JqNDZzbm1yM3hu" TargetMode="External"/><Relationship Id="rId149" Type="http://schemas.openxmlformats.org/officeDocument/2006/relationships/hyperlink" Target="https://www.instagram.com/nomuyeru?igsh=dWcxbjBrYmQxd3Ez" TargetMode="External"/><Relationship Id="rId148" Type="http://schemas.openxmlformats.org/officeDocument/2006/relationships/hyperlink" Target="https://www.instagram.com/seryojamb/" TargetMode="External"/><Relationship Id="rId143" Type="http://schemas.openxmlformats.org/officeDocument/2006/relationships/hyperlink" Target="https://www.instagram.com/tal_food?igsh=YmQyM204eTZ0YW84" TargetMode="External"/><Relationship Id="rId142" Type="http://schemas.openxmlformats.org/officeDocument/2006/relationships/hyperlink" Target="https://www.instagram.com/twinpearly/" TargetMode="External"/><Relationship Id="rId141" Type="http://schemas.openxmlformats.org/officeDocument/2006/relationships/hyperlink" Target="https://www.instagram.com/sundance.nara/" TargetMode="External"/><Relationship Id="rId140" Type="http://schemas.openxmlformats.org/officeDocument/2006/relationships/hyperlink" Target="https://www.instagram.com/ariukaa_____5/" TargetMode="External"/><Relationship Id="rId147" Type="http://schemas.openxmlformats.org/officeDocument/2006/relationships/hyperlink" Target="https://www.instagram.com/byambaa_dance/" TargetMode="External"/><Relationship Id="rId146" Type="http://schemas.openxmlformats.org/officeDocument/2006/relationships/hyperlink" Target="https://www.instagram.com/indr9_11_/" TargetMode="External"/><Relationship Id="rId145" Type="http://schemas.openxmlformats.org/officeDocument/2006/relationships/hyperlink" Target="https://www.instagram.com/uchka_ifbbpro/" TargetMode="External"/><Relationship Id="rId144" Type="http://schemas.openxmlformats.org/officeDocument/2006/relationships/hyperlink" Target="http://jargalaaann_gangal/" TargetMode="External"/><Relationship Id="rId139" Type="http://schemas.openxmlformats.org/officeDocument/2006/relationships/hyperlink" Target="https://www.instagram.com/tsahim_fitness_emch/" TargetMode="External"/><Relationship Id="rId138" Type="http://schemas.openxmlformats.org/officeDocument/2006/relationships/hyperlink" Target="https://www.instagram.com/enkhzul_lo?igsh=ZDYwZHRyMjEyN3lh" TargetMode="External"/><Relationship Id="rId137" Type="http://schemas.openxmlformats.org/officeDocument/2006/relationships/hyperlink" Target="https://www.instagram.com/missy_bae14?igsh=M214OThjcXVkNTZq" TargetMode="External"/><Relationship Id="rId132" Type="http://schemas.openxmlformats.org/officeDocument/2006/relationships/hyperlink" Target="https://www.instagram.com/miki_flamme/" TargetMode="External"/><Relationship Id="rId131" Type="http://schemas.openxmlformats.org/officeDocument/2006/relationships/hyperlink" Target="https://www.instagram.com/hooyeeeeee/" TargetMode="External"/><Relationship Id="rId130" Type="http://schemas.openxmlformats.org/officeDocument/2006/relationships/hyperlink" Target="https://www.instagram.com/thunderzrapper/" TargetMode="External"/><Relationship Id="rId136" Type="http://schemas.openxmlformats.org/officeDocument/2006/relationships/hyperlink" Target="https://www.instagram.com/naagii.official/" TargetMode="External"/><Relationship Id="rId135" Type="http://schemas.openxmlformats.org/officeDocument/2006/relationships/hyperlink" Target="https://www.instagram.com/zolo_dancer/" TargetMode="External"/><Relationship Id="rId134" Type="http://schemas.openxmlformats.org/officeDocument/2006/relationships/hyperlink" Target="https://www.instagram.com/_khulan/" TargetMode="External"/><Relationship Id="rId133" Type="http://schemas.openxmlformats.org/officeDocument/2006/relationships/hyperlink" Target="https://www.instagram.com/hulan.healthlife/" TargetMode="External"/><Relationship Id="rId172" Type="http://schemas.openxmlformats.org/officeDocument/2006/relationships/hyperlink" Target="https://www.instagram.com/vandeicecream/" TargetMode="External"/><Relationship Id="rId171" Type="http://schemas.openxmlformats.org/officeDocument/2006/relationships/hyperlink" Target="https://www.instagram.com/anhmaa_battur?igsh=bWhjam9yaGJvMjA4" TargetMode="External"/><Relationship Id="rId170" Type="http://schemas.openxmlformats.org/officeDocument/2006/relationships/hyperlink" Target="https://www.instagram.com/mr.wazza?igsh=eHhseDhma3hwMGdy" TargetMode="External"/><Relationship Id="rId165" Type="http://schemas.openxmlformats.org/officeDocument/2006/relationships/hyperlink" Target="https://www.instagram.com/aryanna_xs?igsh=MXI4dHMybzA3enpxOA==" TargetMode="External"/><Relationship Id="rId164" Type="http://schemas.openxmlformats.org/officeDocument/2006/relationships/hyperlink" Target="https://www.instagram.com/mongolianmike?igsh=MzBmdmRhaG0yaXBl" TargetMode="External"/><Relationship Id="rId163" Type="http://schemas.openxmlformats.org/officeDocument/2006/relationships/hyperlink" Target="https://www.instagram.com/fitness_shinee/" TargetMode="External"/><Relationship Id="rId162" Type="http://schemas.openxmlformats.org/officeDocument/2006/relationships/hyperlink" Target="https://www.instagram.com/gabigantulga?igsh=dTZieGZkcTNvcWh2" TargetMode="External"/><Relationship Id="rId169" Type="http://schemas.openxmlformats.org/officeDocument/2006/relationships/hyperlink" Target="https://www.instagram.com/j.bayanmunkh/" TargetMode="External"/><Relationship Id="rId168" Type="http://schemas.openxmlformats.org/officeDocument/2006/relationships/hyperlink" Target="https://www.instagram.com/snowsalon_tsasaa?igsh=ZjF6eG9rMnIyaXR5" TargetMode="External"/><Relationship Id="rId167" Type="http://schemas.openxmlformats.org/officeDocument/2006/relationships/hyperlink" Target="https://www.instagram.com/dodddo0/" TargetMode="External"/><Relationship Id="rId166" Type="http://schemas.openxmlformats.org/officeDocument/2006/relationships/hyperlink" Target="https://www.instagram.com/khishigdalai__/" TargetMode="External"/><Relationship Id="rId161" Type="http://schemas.openxmlformats.org/officeDocument/2006/relationships/hyperlink" Target="https://www.instagram.com/ubdiary/" TargetMode="External"/><Relationship Id="rId160" Type="http://schemas.openxmlformats.org/officeDocument/2006/relationships/hyperlink" Target="https://www.instagram.com/mvchi_ch/" TargetMode="External"/><Relationship Id="rId159" Type="http://schemas.openxmlformats.org/officeDocument/2006/relationships/hyperlink" Target="https://www.instagram.com/maayaa412?igsh=MnhwdnhieXp4NWY0" TargetMode="External"/><Relationship Id="rId154" Type="http://schemas.openxmlformats.org/officeDocument/2006/relationships/hyperlink" Target="https://www.instagram.com/ebolzgono/" TargetMode="External"/><Relationship Id="rId153" Type="http://schemas.openxmlformats.org/officeDocument/2006/relationships/hyperlink" Target="https://www.instagram.com/misheelbattulga/" TargetMode="External"/><Relationship Id="rId152" Type="http://schemas.openxmlformats.org/officeDocument/2006/relationships/hyperlink" Target="https://www.instagram.com/anandkaaa/" TargetMode="External"/><Relationship Id="rId151" Type="http://schemas.openxmlformats.org/officeDocument/2006/relationships/hyperlink" Target="https://www.instagram.com/nuna_0413/" TargetMode="External"/><Relationship Id="rId158" Type="http://schemas.openxmlformats.org/officeDocument/2006/relationships/hyperlink" Target="https://www.instagram.com/pandayo___/" TargetMode="External"/><Relationship Id="rId157" Type="http://schemas.openxmlformats.org/officeDocument/2006/relationships/hyperlink" Target="https://www.instagram.com/itssomeonesworld/" TargetMode="External"/><Relationship Id="rId156" Type="http://schemas.openxmlformats.org/officeDocument/2006/relationships/hyperlink" Target="https://www.instagram.com/bulgan.bubu?igsh=MXRld3Q0aDF4d296Zg==" TargetMode="External"/><Relationship Id="rId155" Type="http://schemas.openxmlformats.org/officeDocument/2006/relationships/hyperlink" Target="https://www.instagram.com/khulan0303?igsh=MWw0eDIzamNqcWNvcQ==" TargetMode="External"/><Relationship Id="rId509" Type="http://schemas.openxmlformats.org/officeDocument/2006/relationships/hyperlink" Target="https://www.instagram.com/bkghji?igsh=eXR1dTZmNHV0NHlk" TargetMode="External"/><Relationship Id="rId508" Type="http://schemas.openxmlformats.org/officeDocument/2006/relationships/hyperlink" Target="https://www.instagram.com/hulanhulann?igsh=MWxxNnc0NG1qNjRjMg==" TargetMode="External"/><Relationship Id="rId503" Type="http://schemas.openxmlformats.org/officeDocument/2006/relationships/hyperlink" Target="https://www.instagram.com/batmaabm?igsh=MWtlb3h6YmRxcGJsMw==" TargetMode="External"/><Relationship Id="rId987" Type="http://schemas.openxmlformats.org/officeDocument/2006/relationships/hyperlink" Target="https://instagram.com/suramash/" TargetMode="External"/><Relationship Id="rId502" Type="http://schemas.openxmlformats.org/officeDocument/2006/relationships/hyperlink" Target="https://www.instagram.com/enkhgerel_d/" TargetMode="External"/><Relationship Id="rId986" Type="http://schemas.openxmlformats.org/officeDocument/2006/relationships/hyperlink" Target="https://www.instagram.com/jez_qz/" TargetMode="External"/><Relationship Id="rId501" Type="http://schemas.openxmlformats.org/officeDocument/2006/relationships/hyperlink" Target="https://www.instagram.com/djgezeg/" TargetMode="External"/><Relationship Id="rId985" Type="http://schemas.openxmlformats.org/officeDocument/2006/relationships/hyperlink" Target="https://www.instagram.com/enxjin.elly/" TargetMode="External"/><Relationship Id="rId500" Type="http://schemas.openxmlformats.org/officeDocument/2006/relationships/hyperlink" Target="https://www.instagram.com/uchralivy?igsh=MWhjcWhxczJja3dwZw==" TargetMode="External"/><Relationship Id="rId984" Type="http://schemas.openxmlformats.org/officeDocument/2006/relationships/hyperlink" Target="https://www.instagram.com/tulgan_/" TargetMode="External"/><Relationship Id="rId507" Type="http://schemas.openxmlformats.org/officeDocument/2006/relationships/hyperlink" Target="https://www.instagram.com/anuri_annda/" TargetMode="External"/><Relationship Id="rId506" Type="http://schemas.openxmlformats.org/officeDocument/2006/relationships/hyperlink" Target="https://www.instagram.com/thesanktuary?igsh=bWNoNWc3YmV6eTAw" TargetMode="External"/><Relationship Id="rId505" Type="http://schemas.openxmlformats.org/officeDocument/2006/relationships/hyperlink" Target="https://www.instagram.com/richbadma?igsh=MWJ6enJlY3B2aWk0Mw==" TargetMode="External"/><Relationship Id="rId989" Type="http://schemas.openxmlformats.org/officeDocument/2006/relationships/hyperlink" Target="https://www.instagram.com/ts4nd/" TargetMode="External"/><Relationship Id="rId504" Type="http://schemas.openxmlformats.org/officeDocument/2006/relationships/hyperlink" Target="https://www.instagram.com/horseheaven.mn?igsh=MWEwM21hZXN5NHFnZg==" TargetMode="External"/><Relationship Id="rId988" Type="http://schemas.openxmlformats.org/officeDocument/2006/relationships/hyperlink" Target="https://www.instagram.com/rustem_0425" TargetMode="External"/><Relationship Id="rId983" Type="http://schemas.openxmlformats.org/officeDocument/2006/relationships/hyperlink" Target="https://www.instagram.com/dooggiiii/" TargetMode="External"/><Relationship Id="rId982" Type="http://schemas.openxmlformats.org/officeDocument/2006/relationships/hyperlink" Target="https://www.instagram.com/odkothegoat/" TargetMode="External"/><Relationship Id="rId981" Type="http://schemas.openxmlformats.org/officeDocument/2006/relationships/hyperlink" Target="https://www.instagram.com/nomiko_0923/" TargetMode="External"/><Relationship Id="rId980" Type="http://schemas.openxmlformats.org/officeDocument/2006/relationships/hyperlink" Target="https://www.instagram.com/khongorzulaaa/" TargetMode="External"/><Relationship Id="rId976" Type="http://schemas.openxmlformats.org/officeDocument/2006/relationships/hyperlink" Target="https://www.instagram.com/nomiku_z/" TargetMode="External"/><Relationship Id="rId975" Type="http://schemas.openxmlformats.org/officeDocument/2006/relationships/hyperlink" Target="https://www.instagram.com/t.suee/" TargetMode="External"/><Relationship Id="rId974" Type="http://schemas.openxmlformats.org/officeDocument/2006/relationships/hyperlink" Target="https://www.instagram.com/enkhluunchik/" TargetMode="External"/><Relationship Id="rId973" Type="http://schemas.openxmlformats.org/officeDocument/2006/relationships/hyperlink" Target="https://www.instagram.com/enji_x/" TargetMode="External"/><Relationship Id="rId979" Type="http://schemas.openxmlformats.org/officeDocument/2006/relationships/hyperlink" Target="https://www.instagram.com/aqua_uka/" TargetMode="External"/><Relationship Id="rId978" Type="http://schemas.openxmlformats.org/officeDocument/2006/relationships/hyperlink" Target="https://www.instagram.com/coco_berrypeach/" TargetMode="External"/><Relationship Id="rId977" Type="http://schemas.openxmlformats.org/officeDocument/2006/relationships/hyperlink" Target="https://www.instagram.com/minachkaaa/" TargetMode="External"/><Relationship Id="rId972" Type="http://schemas.openxmlformats.org/officeDocument/2006/relationships/hyperlink" Target="https://www.instagram.com/tuudu_g/" TargetMode="External"/><Relationship Id="rId971" Type="http://schemas.openxmlformats.org/officeDocument/2006/relationships/hyperlink" Target="https://www.instagram.com/mishimaaaa/" TargetMode="External"/><Relationship Id="rId970" Type="http://schemas.openxmlformats.org/officeDocument/2006/relationships/hyperlink" Target="https://www.instagram.com/anuungooo/" TargetMode="External"/><Relationship Id="rId525" Type="http://schemas.openxmlformats.org/officeDocument/2006/relationships/hyperlink" Target="https://www.instagram.com/erkadigital/" TargetMode="External"/><Relationship Id="rId524" Type="http://schemas.openxmlformats.org/officeDocument/2006/relationships/hyperlink" Target="https://www.instagram.com/molganaa?igsh=Nm10cnB4bDZrZ2Y1" TargetMode="External"/><Relationship Id="rId523" Type="http://schemas.openxmlformats.org/officeDocument/2006/relationships/hyperlink" Target="https://www.instagram.com/zorigoo.ig?igsh=MTNodmFoMXpwZXdoMQ==" TargetMode="External"/><Relationship Id="rId522" Type="http://schemas.openxmlformats.org/officeDocument/2006/relationships/hyperlink" Target="https://www.instagram.com/eegii_color_artist/" TargetMode="External"/><Relationship Id="rId529" Type="http://schemas.openxmlformats.org/officeDocument/2006/relationships/hyperlink" Target="https://www.instagram.com/julianakey_/" TargetMode="External"/><Relationship Id="rId528" Type="http://schemas.openxmlformats.org/officeDocument/2006/relationships/hyperlink" Target="https://www.instagram.com/orgilmaa_coach/" TargetMode="External"/><Relationship Id="rId527" Type="http://schemas.openxmlformats.org/officeDocument/2006/relationships/hyperlink" Target="https://www.instagram.com/estherreira/" TargetMode="External"/><Relationship Id="rId526" Type="http://schemas.openxmlformats.org/officeDocument/2006/relationships/hyperlink" Target="https://www.instagram.com/z_aminsanaa?igsh=ZzlzbzY4cm1nMTFl" TargetMode="External"/><Relationship Id="rId521" Type="http://schemas.openxmlformats.org/officeDocument/2006/relationships/hyperlink" Target="https://www.instagram.com/dt_khishgee/" TargetMode="External"/><Relationship Id="rId520" Type="http://schemas.openxmlformats.org/officeDocument/2006/relationships/hyperlink" Target="https://www.instagram.com/rousbarba0?igsh=bDNoMWNydmE3NnNj" TargetMode="External"/><Relationship Id="rId519" Type="http://schemas.openxmlformats.org/officeDocument/2006/relationships/hyperlink" Target="https://www.instagram.com/cherimoka/" TargetMode="External"/><Relationship Id="rId514" Type="http://schemas.openxmlformats.org/officeDocument/2006/relationships/hyperlink" Target="https://www.instagram.com/ujneeeeee?igsh=d2V5NmpkNjF5YWV2" TargetMode="External"/><Relationship Id="rId998" Type="http://schemas.openxmlformats.org/officeDocument/2006/relationships/hyperlink" Target="https://www.instagram.com/taivan_orgil/" TargetMode="External"/><Relationship Id="rId513" Type="http://schemas.openxmlformats.org/officeDocument/2006/relationships/hyperlink" Target="https://www.instagram.com/jerrymaa_?igsh=MW9vZWF4aWwwbGhldg==" TargetMode="External"/><Relationship Id="rId997" Type="http://schemas.openxmlformats.org/officeDocument/2006/relationships/hyperlink" Target="https://www.instagram.com/felicitayeon/" TargetMode="External"/><Relationship Id="rId512" Type="http://schemas.openxmlformats.org/officeDocument/2006/relationships/hyperlink" Target="https://www.instagram.com/sanaa__z/" TargetMode="External"/><Relationship Id="rId996" Type="http://schemas.openxmlformats.org/officeDocument/2006/relationships/hyperlink" Target="https://www.instagram.com/huka.daada/" TargetMode="External"/><Relationship Id="rId511" Type="http://schemas.openxmlformats.org/officeDocument/2006/relationships/hyperlink" Target="https://www.instagram.com/xlury_?igsh=MXNqMWZwZzN0Z3lmaw==" TargetMode="External"/><Relationship Id="rId995" Type="http://schemas.openxmlformats.org/officeDocument/2006/relationships/hyperlink" Target="https://www.instagram.com/gnomiundari/" TargetMode="External"/><Relationship Id="rId518" Type="http://schemas.openxmlformats.org/officeDocument/2006/relationships/hyperlink" Target="https://www.instagram.com/na_raya___?igsh=MTA3ODZnbGJxNGE3NQ==" TargetMode="External"/><Relationship Id="rId517" Type="http://schemas.openxmlformats.org/officeDocument/2006/relationships/hyperlink" Target="https://www.instagram.com/dorjnanjid/" TargetMode="External"/><Relationship Id="rId516" Type="http://schemas.openxmlformats.org/officeDocument/2006/relationships/hyperlink" Target="https://www.instagram.com/erkhlenn?igsh=dmFteWJudGllbWZm" TargetMode="External"/><Relationship Id="rId515" Type="http://schemas.openxmlformats.org/officeDocument/2006/relationships/hyperlink" Target="https://www.instagram.com/ninjinthengineer?igsh=MWJkMXNtOWJyZDZtcg==" TargetMode="External"/><Relationship Id="rId999" Type="http://schemas.openxmlformats.org/officeDocument/2006/relationships/hyperlink" Target="https://www.instagram.com/maralmichidmaa/" TargetMode="External"/><Relationship Id="rId990" Type="http://schemas.openxmlformats.org/officeDocument/2006/relationships/hyperlink" Target="https://www.instagram.com/yanjkainna/" TargetMode="External"/><Relationship Id="rId510" Type="http://schemas.openxmlformats.org/officeDocument/2006/relationships/hyperlink" Target="https://www.instagram.com/aariunaaaa?igsh=a3owcGZ5aTd6OQ==" TargetMode="External"/><Relationship Id="rId994" Type="http://schemas.openxmlformats.org/officeDocument/2006/relationships/hyperlink" Target="https://www.instagram.com/enerelix_/" TargetMode="External"/><Relationship Id="rId993" Type="http://schemas.openxmlformats.org/officeDocument/2006/relationships/hyperlink" Target="https://www.instagram.com/xaagiiyoom__/" TargetMode="External"/><Relationship Id="rId992" Type="http://schemas.openxmlformats.org/officeDocument/2006/relationships/hyperlink" Target="https://www.instagram.com/ayasuu_ch/" TargetMode="External"/><Relationship Id="rId991" Type="http://schemas.openxmlformats.org/officeDocument/2006/relationships/hyperlink" Target="https://www.instagram.com/tireedui/" TargetMode="External"/><Relationship Id="rId949" Type="http://schemas.openxmlformats.org/officeDocument/2006/relationships/hyperlink" Target="https://www.instagram.com/sugar_sweet_maa/" TargetMode="External"/><Relationship Id="rId948" Type="http://schemas.openxmlformats.org/officeDocument/2006/relationships/hyperlink" Target="https://www.instagram.com/nndn.ina/" TargetMode="External"/><Relationship Id="rId943" Type="http://schemas.openxmlformats.org/officeDocument/2006/relationships/hyperlink" Target="https://www.instagram.com/melinda___luna/" TargetMode="External"/><Relationship Id="rId942" Type="http://schemas.openxmlformats.org/officeDocument/2006/relationships/hyperlink" Target="https://www.instagram.com/dianaboldbaatar/" TargetMode="External"/><Relationship Id="rId941" Type="http://schemas.openxmlformats.org/officeDocument/2006/relationships/hyperlink" Target="https://www.instagram.com/hzuleee/" TargetMode="External"/><Relationship Id="rId940" Type="http://schemas.openxmlformats.org/officeDocument/2006/relationships/hyperlink" Target="https://www.instagram.com/egshiglen_dh/" TargetMode="External"/><Relationship Id="rId947" Type="http://schemas.openxmlformats.org/officeDocument/2006/relationships/hyperlink" Target="https://www.instagram.com/sahaltaizaluu/" TargetMode="External"/><Relationship Id="rId946" Type="http://schemas.openxmlformats.org/officeDocument/2006/relationships/hyperlink" Target="https://www.instagram.com/marlaazayu/" TargetMode="External"/><Relationship Id="rId945" Type="http://schemas.openxmlformats.org/officeDocument/2006/relationships/hyperlink" Target="https://www.instagram.com/oyuntulkhuurg/" TargetMode="External"/><Relationship Id="rId944" Type="http://schemas.openxmlformats.org/officeDocument/2006/relationships/hyperlink" Target="https://www.instagram.com/maa_aphrodite/" TargetMode="External"/><Relationship Id="rId939" Type="http://schemas.openxmlformats.org/officeDocument/2006/relationships/hyperlink" Target="https://www.instagram.com/xakygdima/" TargetMode="External"/><Relationship Id="rId938" Type="http://schemas.openxmlformats.org/officeDocument/2006/relationships/hyperlink" Target="https://www.instagram.com/nomio8899/" TargetMode="External"/><Relationship Id="rId937" Type="http://schemas.openxmlformats.org/officeDocument/2006/relationships/hyperlink" Target="https://www.instagram.com/maralvs/" TargetMode="External"/><Relationship Id="rId932" Type="http://schemas.openxmlformats.org/officeDocument/2006/relationships/hyperlink" Target="https://www.instagram.com/uyankholboo_ch/" TargetMode="External"/><Relationship Id="rId931" Type="http://schemas.openxmlformats.org/officeDocument/2006/relationships/hyperlink" Target="https://www.instagram.com/muura4k1tty/" TargetMode="External"/><Relationship Id="rId930" Type="http://schemas.openxmlformats.org/officeDocument/2006/relationships/hyperlink" Target="https://www.instagram.com/anuka0429/" TargetMode="External"/><Relationship Id="rId936" Type="http://schemas.openxmlformats.org/officeDocument/2006/relationships/hyperlink" Target="https://instagram.com/asardari.official/" TargetMode="External"/><Relationship Id="rId935" Type="http://schemas.openxmlformats.org/officeDocument/2006/relationships/hyperlink" Target="https://www.instagram.com/hulan.btbld_diary/" TargetMode="External"/><Relationship Id="rId934" Type="http://schemas.openxmlformats.org/officeDocument/2006/relationships/hyperlink" Target="https://www.instagram.com/achitmaa/" TargetMode="External"/><Relationship Id="rId933" Type="http://schemas.openxmlformats.org/officeDocument/2006/relationships/hyperlink" Target="https://www.instagram.com/baldkoo/" TargetMode="External"/><Relationship Id="rId965" Type="http://schemas.openxmlformats.org/officeDocument/2006/relationships/hyperlink" Target="https://www.instagram.com/jijgee1006/" TargetMode="External"/><Relationship Id="rId964" Type="http://schemas.openxmlformats.org/officeDocument/2006/relationships/hyperlink" Target="https://www.instagram.com/xaliukaganzorig/" TargetMode="External"/><Relationship Id="rId963" Type="http://schemas.openxmlformats.org/officeDocument/2006/relationships/hyperlink" Target="https://www.instagram.com/kennatrexy/" TargetMode="External"/><Relationship Id="rId962" Type="http://schemas.openxmlformats.org/officeDocument/2006/relationships/hyperlink" Target="https://www.instagram.com/mungunchr/" TargetMode="External"/><Relationship Id="rId969" Type="http://schemas.openxmlformats.org/officeDocument/2006/relationships/hyperlink" Target="https://www.instagram.com/tsanujin/" TargetMode="External"/><Relationship Id="rId968" Type="http://schemas.openxmlformats.org/officeDocument/2006/relationships/hyperlink" Target="https://www.instagram.com/hulanram/" TargetMode="External"/><Relationship Id="rId967" Type="http://schemas.openxmlformats.org/officeDocument/2006/relationships/hyperlink" Target="https://www.instagram.com/haliuka_liuka/" TargetMode="External"/><Relationship Id="rId966" Type="http://schemas.openxmlformats.org/officeDocument/2006/relationships/hyperlink" Target="https://www.instagram.com/bereehen_/" TargetMode="External"/><Relationship Id="rId961" Type="http://schemas.openxmlformats.org/officeDocument/2006/relationships/hyperlink" Target="https://www.instagram.com/dieu_lapis/" TargetMode="External"/><Relationship Id="rId960" Type="http://schemas.openxmlformats.org/officeDocument/2006/relationships/hyperlink" Target="https://www.instagram.com/hishigee.e/" TargetMode="External"/><Relationship Id="rId959" Type="http://schemas.openxmlformats.org/officeDocument/2006/relationships/hyperlink" Target="https://www.instagram.com/_grlt_/" TargetMode="External"/><Relationship Id="rId954" Type="http://schemas.openxmlformats.org/officeDocument/2006/relationships/hyperlink" Target="https://www.instagram.com/ariunsaixn/" TargetMode="External"/><Relationship Id="rId953" Type="http://schemas.openxmlformats.org/officeDocument/2006/relationships/hyperlink" Target="https://www.instagram.com/zayaahan/" TargetMode="External"/><Relationship Id="rId952" Type="http://schemas.openxmlformats.org/officeDocument/2006/relationships/hyperlink" Target="https://www.instagram.com/abh_grace/" TargetMode="External"/><Relationship Id="rId951" Type="http://schemas.openxmlformats.org/officeDocument/2006/relationships/hyperlink" Target="https://www.instagram.com/tsooooomoooooo/" TargetMode="External"/><Relationship Id="rId958" Type="http://schemas.openxmlformats.org/officeDocument/2006/relationships/hyperlink" Target="https://www.instagram.com/engunestagram_/" TargetMode="External"/><Relationship Id="rId957" Type="http://schemas.openxmlformats.org/officeDocument/2006/relationships/hyperlink" Target="https://www.instagram.com/nmwnzvl/" TargetMode="External"/><Relationship Id="rId956" Type="http://schemas.openxmlformats.org/officeDocument/2006/relationships/hyperlink" Target="https://www.instagram.com/gannuukk/" TargetMode="External"/><Relationship Id="rId955" Type="http://schemas.openxmlformats.org/officeDocument/2006/relationships/hyperlink" Target="https://www.instagram.com/sequa_/" TargetMode="External"/><Relationship Id="rId950" Type="http://schemas.openxmlformats.org/officeDocument/2006/relationships/hyperlink" Target="https://www.instagram.com/amiene__/" TargetMode="External"/><Relationship Id="rId590" Type="http://schemas.openxmlformats.org/officeDocument/2006/relationships/hyperlink" Target="https://www.instagram.com/nyamkashdee?igsh=MTNtOWpicjB4YWNiNg==" TargetMode="External"/><Relationship Id="rId107" Type="http://schemas.openxmlformats.org/officeDocument/2006/relationships/hyperlink" Target="https://www.instagram.com/mothers.daily/" TargetMode="External"/><Relationship Id="rId106" Type="http://schemas.openxmlformats.org/officeDocument/2006/relationships/hyperlink" Target="https://www.instagram.com/baama0808/" TargetMode="External"/><Relationship Id="rId105" Type="http://schemas.openxmlformats.org/officeDocument/2006/relationships/hyperlink" Target="https://www.instagram.com/urinnyamsuren/" TargetMode="External"/><Relationship Id="rId589" Type="http://schemas.openxmlformats.org/officeDocument/2006/relationships/hyperlink" Target="https://www.instagram.com/bars_xn?igsh=cm00ejJ2enNycmMy" TargetMode="External"/><Relationship Id="rId104" Type="http://schemas.openxmlformats.org/officeDocument/2006/relationships/hyperlink" Target="https://www.instagram.com/aim4rbachka/" TargetMode="External"/><Relationship Id="rId588" Type="http://schemas.openxmlformats.org/officeDocument/2006/relationships/hyperlink" Target="https://www.instagram.com/jujigchin_adiya?igsh=aGJ2cHI0Z2NscjB5" TargetMode="External"/><Relationship Id="rId109" Type="http://schemas.openxmlformats.org/officeDocument/2006/relationships/hyperlink" Target="https://www.instagram.com/ifbbpro_kherlen/" TargetMode="External"/><Relationship Id="rId108" Type="http://schemas.openxmlformats.org/officeDocument/2006/relationships/hyperlink" Target="https://www.instagram.com/oko_emch/" TargetMode="External"/><Relationship Id="rId583" Type="http://schemas.openxmlformats.org/officeDocument/2006/relationships/hyperlink" Target="https://www.instagram.com/enkhugluu?igsh=MXg0dDhnN2plaGRlaw==" TargetMode="External"/><Relationship Id="rId582" Type="http://schemas.openxmlformats.org/officeDocument/2006/relationships/hyperlink" Target="https://www.instagram.com/odnooteatr?igsh=Mm1iM3M0NWdubmhx" TargetMode="External"/><Relationship Id="rId581" Type="http://schemas.openxmlformats.org/officeDocument/2006/relationships/hyperlink" Target="https://www.instagram.com/naroyu.official/" TargetMode="External"/><Relationship Id="rId580" Type="http://schemas.openxmlformats.org/officeDocument/2006/relationships/hyperlink" Target="https://www.instagram.com/niima?igsh=MTRiZXJma3poMjR4eQ==" TargetMode="External"/><Relationship Id="rId103" Type="http://schemas.openxmlformats.org/officeDocument/2006/relationships/hyperlink" Target="https://www.instagram.com/uuleesnsr/" TargetMode="External"/><Relationship Id="rId587" Type="http://schemas.openxmlformats.org/officeDocument/2006/relationships/hyperlink" Target="https://www.instagram.com/jannaqtw/" TargetMode="External"/><Relationship Id="rId102" Type="http://schemas.openxmlformats.org/officeDocument/2006/relationships/hyperlink" Target="https://www.instagram.com/jakmongolia/" TargetMode="External"/><Relationship Id="rId586" Type="http://schemas.openxmlformats.org/officeDocument/2006/relationships/hyperlink" Target="https://www.instagram.com/ganhuyag?igsh=ZTJtYTZyODh6ZjZ1" TargetMode="External"/><Relationship Id="rId101" Type="http://schemas.openxmlformats.org/officeDocument/2006/relationships/hyperlink" Target="https://www.instagram.com/dr.tuguldur.yoga/" TargetMode="External"/><Relationship Id="rId585" Type="http://schemas.openxmlformats.org/officeDocument/2006/relationships/hyperlink" Target="https://www.instagram.com/byamba_0707?igsh=MWI5cWNpeXJ0cm1nbw==" TargetMode="External"/><Relationship Id="rId100" Type="http://schemas.openxmlformats.org/officeDocument/2006/relationships/hyperlink" Target="https://www.instagram.com/engunshome/" TargetMode="External"/><Relationship Id="rId584" Type="http://schemas.openxmlformats.org/officeDocument/2006/relationships/hyperlink" Target="https://www.instagram.com/chintugsts?igsh=bnhjNDlmOXZrcHN0" TargetMode="External"/><Relationship Id="rId579" Type="http://schemas.openxmlformats.org/officeDocument/2006/relationships/hyperlink" Target="https://www.instagram.com/bilguunigx?igsh=N2djbHZydnBkY3M1" TargetMode="External"/><Relationship Id="rId578" Type="http://schemas.openxmlformats.org/officeDocument/2006/relationships/hyperlink" Target="https://www.instagram.com/subeedei.t?igsh=M2l4cHQ2NjR6cGE3" TargetMode="External"/><Relationship Id="rId577" Type="http://schemas.openxmlformats.org/officeDocument/2006/relationships/hyperlink" Target="https://www.instagram.com/yasminn.b__?igsh=ajNlcm53ZDEzYWpt" TargetMode="External"/><Relationship Id="rId572" Type="http://schemas.openxmlformats.org/officeDocument/2006/relationships/hyperlink" Target="https://www.instagram.com/jargal_ym?igsh=MWExbnlyNmVnenM5bg==" TargetMode="External"/><Relationship Id="rId571" Type="http://schemas.openxmlformats.org/officeDocument/2006/relationships/hyperlink" Target="https://www.instagram.com/280.uynga?igsh=MXRldTZuZWdsdWJhNg==" TargetMode="External"/><Relationship Id="rId570" Type="http://schemas.openxmlformats.org/officeDocument/2006/relationships/hyperlink" Target="https://www.instagram.com/araeteq?igsh=MWFoY2t5MmN5NThmcA==" TargetMode="External"/><Relationship Id="rId576" Type="http://schemas.openxmlformats.org/officeDocument/2006/relationships/hyperlink" Target="https://www.instagram.com/tuyasweta?igsh=MWt5czBzaWJob3d0Ng==" TargetMode="External"/><Relationship Id="rId575" Type="http://schemas.openxmlformats.org/officeDocument/2006/relationships/hyperlink" Target="https://www.instagram.com/khaliunaa_singer/" TargetMode="External"/><Relationship Id="rId574" Type="http://schemas.openxmlformats.org/officeDocument/2006/relationships/hyperlink" Target="https://www.instagram.com/nansalmaa.t?igsh=MWt3a2ZzaWk3eGN0Ng==" TargetMode="External"/><Relationship Id="rId573" Type="http://schemas.openxmlformats.org/officeDocument/2006/relationships/hyperlink" Target="https://www.instagram.com/eny.jaki?igsh=MWFpb3lrM2d6MTNodQ==" TargetMode="External"/><Relationship Id="rId129" Type="http://schemas.openxmlformats.org/officeDocument/2006/relationships/hyperlink" Target="https://www.instagram.com/khaliun_dancer/" TargetMode="External"/><Relationship Id="rId128" Type="http://schemas.openxmlformats.org/officeDocument/2006/relationships/hyperlink" Target="https://www.instagram.com/huslnmusln/" TargetMode="External"/><Relationship Id="rId127" Type="http://schemas.openxmlformats.org/officeDocument/2006/relationships/hyperlink" Target="https://www.instagram.com/thehybridwolf/" TargetMode="External"/><Relationship Id="rId126" Type="http://schemas.openxmlformats.org/officeDocument/2006/relationships/hyperlink" Target="https://www.instagram.com/anirellen?igsh=MWw3YWV4dW13M2l0MA==" TargetMode="External"/><Relationship Id="rId121" Type="http://schemas.openxmlformats.org/officeDocument/2006/relationships/hyperlink" Target="https://www.instagram.com/tbatuk88/" TargetMode="External"/><Relationship Id="rId120" Type="http://schemas.openxmlformats.org/officeDocument/2006/relationships/hyperlink" Target="https://www.instagram.com/ari_yoga_makeup?igsh=NW4xNzJydTcwN3lq" TargetMode="External"/><Relationship Id="rId125" Type="http://schemas.openxmlformats.org/officeDocument/2006/relationships/hyperlink" Target="https://www.instagram.com/tenuukasmom/" TargetMode="External"/><Relationship Id="rId124" Type="http://schemas.openxmlformats.org/officeDocument/2006/relationships/hyperlink" Target="https://www.instagram.com/davaidasha/" TargetMode="External"/><Relationship Id="rId123" Type="http://schemas.openxmlformats.org/officeDocument/2006/relationships/hyperlink" Target="https://www.instagram.com/kaizeneo/" TargetMode="External"/><Relationship Id="rId122" Type="http://schemas.openxmlformats.org/officeDocument/2006/relationships/hyperlink" Target="https://www.instagram.com/e_tuulai9/" TargetMode="External"/><Relationship Id="rId118" Type="http://schemas.openxmlformats.org/officeDocument/2006/relationships/hyperlink" Target="https://www.instagram.com/enerelsaikhann?igsh=eXBzaWVmMGEwZXk2" TargetMode="External"/><Relationship Id="rId117" Type="http://schemas.openxmlformats.org/officeDocument/2006/relationships/hyperlink" Target="https://www.instagram.com/shijir_bs/" TargetMode="External"/><Relationship Id="rId116" Type="http://schemas.openxmlformats.org/officeDocument/2006/relationships/hyperlink" Target="https://www.instagram.com/e.ankhz9l_/" TargetMode="External"/><Relationship Id="rId115" Type="http://schemas.openxmlformats.org/officeDocument/2006/relationships/hyperlink" Target="https://www.instagram.com/temuulen7815/" TargetMode="External"/><Relationship Id="rId599" Type="http://schemas.openxmlformats.org/officeDocument/2006/relationships/hyperlink" Target="https://www.instagram.com/khayanaant/" TargetMode="External"/><Relationship Id="rId119" Type="http://schemas.openxmlformats.org/officeDocument/2006/relationships/hyperlink" Target="https://www.instagram.com/nandycadoo/" TargetMode="External"/><Relationship Id="rId110" Type="http://schemas.openxmlformats.org/officeDocument/2006/relationships/hyperlink" Target="https://www.instagram.com/khaliunaaa_b/" TargetMode="External"/><Relationship Id="rId594" Type="http://schemas.openxmlformats.org/officeDocument/2006/relationships/hyperlink" Target="https://www.instagram.com/naniuh0102?igsh=MW90Z3l0NXdkdG5qZw==" TargetMode="External"/><Relationship Id="rId593" Type="http://schemas.openxmlformats.org/officeDocument/2006/relationships/hyperlink" Target="https://www.instagram.com/joyfulsparkly/" TargetMode="External"/><Relationship Id="rId592" Type="http://schemas.openxmlformats.org/officeDocument/2006/relationships/hyperlink" Target="https://www.instagram.com/enhgrl?igsh=MW15MHZyYzFjcDc2dg==" TargetMode="External"/><Relationship Id="rId591" Type="http://schemas.openxmlformats.org/officeDocument/2006/relationships/hyperlink" Target="https://www.instagram.com/xx_uranzvv_milfie_xx?igsh=b3F3aGVmZzBhajdj" TargetMode="External"/><Relationship Id="rId114" Type="http://schemas.openxmlformats.org/officeDocument/2006/relationships/hyperlink" Target="https://www.instagram.com/tugu_kh?igsh=MTE4aGF3YW42MnFhZQ==" TargetMode="External"/><Relationship Id="rId598" Type="http://schemas.openxmlformats.org/officeDocument/2006/relationships/hyperlink" Target="https://www.instagram.com/midaiye?igsh=MTg2ODk3ODg4MTZxdQ==" TargetMode="External"/><Relationship Id="rId113" Type="http://schemas.openxmlformats.org/officeDocument/2006/relationships/hyperlink" Target="https://www.instagram.com/chingunsjourney/" TargetMode="External"/><Relationship Id="rId597" Type="http://schemas.openxmlformats.org/officeDocument/2006/relationships/hyperlink" Target="https://www.instagram.com/anguuch_b?igsh=MjduMWpqdHo0b2dv" TargetMode="External"/><Relationship Id="rId112" Type="http://schemas.openxmlformats.org/officeDocument/2006/relationships/hyperlink" Target="https://www.instagram.com/onemoreyoton/" TargetMode="External"/><Relationship Id="rId596" Type="http://schemas.openxmlformats.org/officeDocument/2006/relationships/hyperlink" Target="https://www.instagram.com/saikhnaapositive?igsh=MXRpa2hweDl2M2x2ZQ==" TargetMode="External"/><Relationship Id="rId111" Type="http://schemas.openxmlformats.org/officeDocument/2006/relationships/hyperlink" Target="https://www.instagram.com/minzo_aim4r/" TargetMode="External"/><Relationship Id="rId595" Type="http://schemas.openxmlformats.org/officeDocument/2006/relationships/hyperlink" Target="https://www.instagram.com/anhiluuwan?igsh=d2wyMm92OGNpczVu" TargetMode="External"/><Relationship Id="rId547" Type="http://schemas.openxmlformats.org/officeDocument/2006/relationships/hyperlink" Target="https://www.instagram.com/morningtemmy?igsh=MTR1bHFrMXY5dXJ6eg==" TargetMode="External"/><Relationship Id="rId546" Type="http://schemas.openxmlformats.org/officeDocument/2006/relationships/hyperlink" Target="https://www.instagram.com/saihanblgg?igsh=ZXNpZGY0N201eDA=" TargetMode="External"/><Relationship Id="rId545" Type="http://schemas.openxmlformats.org/officeDocument/2006/relationships/hyperlink" Target="https://www.instagram.com/minayu_1/" TargetMode="External"/><Relationship Id="rId544" Type="http://schemas.openxmlformats.org/officeDocument/2006/relationships/hyperlink" Target="https://www.instagram.com/topmodel_bolormaa?igsh=dnQyeHA2b2c1YTQy" TargetMode="External"/><Relationship Id="rId549" Type="http://schemas.openxmlformats.org/officeDocument/2006/relationships/hyperlink" Target="https://www.instagram.com/manduulero?igsh=MTJhM2RxYzFjcDhmbw==" TargetMode="External"/><Relationship Id="rId548" Type="http://schemas.openxmlformats.org/officeDocument/2006/relationships/hyperlink" Target="https://www.instagram.com/chintugsts/" TargetMode="External"/><Relationship Id="rId543" Type="http://schemas.openxmlformats.org/officeDocument/2006/relationships/hyperlink" Target="https://www.instagram.com/sendersaa?igsh=MTZmeHkzYnh3YWZneg==" TargetMode="External"/><Relationship Id="rId542" Type="http://schemas.openxmlformats.org/officeDocument/2006/relationships/hyperlink" Target="https://www.instagram.com/jinixni/" TargetMode="External"/><Relationship Id="rId541" Type="http://schemas.openxmlformats.org/officeDocument/2006/relationships/hyperlink" Target="https://www.instagram.com/ohiimaa?igsh=aHlnMHpkN2E2NjFq" TargetMode="External"/><Relationship Id="rId540" Type="http://schemas.openxmlformats.org/officeDocument/2006/relationships/hyperlink" Target="https://www.instagram.com/apex0527?igsh=MXJxZnpycjRhbDNwaA==" TargetMode="External"/><Relationship Id="rId536" Type="http://schemas.openxmlformats.org/officeDocument/2006/relationships/hyperlink" Target="https://www.instagram.com/dulugenn/" TargetMode="External"/><Relationship Id="rId535" Type="http://schemas.openxmlformats.org/officeDocument/2006/relationships/hyperlink" Target="https://www.instagram.com/yalalt_baatarkhuu?igsh=MWxjMWxtYmxrZG1ieQ==" TargetMode="External"/><Relationship Id="rId534" Type="http://schemas.openxmlformats.org/officeDocument/2006/relationships/hyperlink" Target="https://www.instagram.com/balburamm?igsh=cGpkeXM5OXQxb24z" TargetMode="External"/><Relationship Id="rId533" Type="http://schemas.openxmlformats.org/officeDocument/2006/relationships/hyperlink" Target="https://www.instagram.com/themagnetbrain/" TargetMode="External"/><Relationship Id="rId539" Type="http://schemas.openxmlformats.org/officeDocument/2006/relationships/hyperlink" Target="https://www.instagram.com/anuka_wasabies/" TargetMode="External"/><Relationship Id="rId538" Type="http://schemas.openxmlformats.org/officeDocument/2006/relationships/hyperlink" Target="https://www.instagram.com/ariunzul.oyunbaatar?igsh=aGthOGFxNWZ2ZXkw" TargetMode="External"/><Relationship Id="rId537" Type="http://schemas.openxmlformats.org/officeDocument/2006/relationships/hyperlink" Target="https://www.instagram.com/purevsurenby?igsh=MWdrcDU5eWZyenkxcg==" TargetMode="External"/><Relationship Id="rId532" Type="http://schemas.openxmlformats.org/officeDocument/2006/relationships/hyperlink" Target="https://www.instagram.com/khaiddd/" TargetMode="External"/><Relationship Id="rId531" Type="http://schemas.openxmlformats.org/officeDocument/2006/relationships/hyperlink" Target="https://www.instagram.com/280.uynga/" TargetMode="External"/><Relationship Id="rId530" Type="http://schemas.openxmlformats.org/officeDocument/2006/relationships/hyperlink" Target="https://www.instagram.com/mieko_inari?igsh=MWxucjhhMmg0NWJkdg==" TargetMode="External"/><Relationship Id="rId569" Type="http://schemas.openxmlformats.org/officeDocument/2006/relationships/hyperlink" Target="https://www.instagram.com/anu_3girls/" TargetMode="External"/><Relationship Id="rId568" Type="http://schemas.openxmlformats.org/officeDocument/2006/relationships/hyperlink" Target="https://www.instagram.com/chingunaire?igsh=MWdndzAzd3kzMDZ1OQ==" TargetMode="External"/><Relationship Id="rId567" Type="http://schemas.openxmlformats.org/officeDocument/2006/relationships/hyperlink" Target="https://www.instagram.com/nora_dagva?igsh=MWYxaWt6b2F4MGdjNg==" TargetMode="External"/><Relationship Id="rId566" Type="http://schemas.openxmlformats.org/officeDocument/2006/relationships/hyperlink" Target="https://www.instagram.com/moshi247_?igsh=MTV2MmIyencxOGlzbw==" TargetMode="External"/><Relationship Id="rId561" Type="http://schemas.openxmlformats.org/officeDocument/2006/relationships/hyperlink" Target="https://www.instagram.com/munkhchimeg_bat?igsh=dXJ0c25kcXV2bTQ2" TargetMode="External"/><Relationship Id="rId560" Type="http://schemas.openxmlformats.org/officeDocument/2006/relationships/hyperlink" Target="https://www.instagram.com/miozp?igsh=ZzJuODZuOWM3cmk2" TargetMode="External"/><Relationship Id="rId565" Type="http://schemas.openxmlformats.org/officeDocument/2006/relationships/hyperlink" Target="https://www.instagram.com/280.uynga?igsh=MXRldTZuZWdsdWJhNg==" TargetMode="External"/><Relationship Id="rId564" Type="http://schemas.openxmlformats.org/officeDocument/2006/relationships/hyperlink" Target="https://www.instagram.com/ganchimegaltan_ganuuhai?igsh=MTVodTUwa2h2c2hnNw==" TargetMode="External"/><Relationship Id="rId563" Type="http://schemas.openxmlformats.org/officeDocument/2006/relationships/hyperlink" Target="https://www.instagram.com/munguntsetseg.h/" TargetMode="External"/><Relationship Id="rId562" Type="http://schemas.openxmlformats.org/officeDocument/2006/relationships/hyperlink" Target="https://www.instagram.com/themunkhjin?igsh=MjYyZThrNG1mMml1" TargetMode="External"/><Relationship Id="rId558" Type="http://schemas.openxmlformats.org/officeDocument/2006/relationships/hyperlink" Target="https://www.instagram.com/emotsi_beegii?igsh=MXdzNzRxN201MGhtNw==" TargetMode="External"/><Relationship Id="rId557" Type="http://schemas.openxmlformats.org/officeDocument/2006/relationships/hyperlink" Target="https://www.instagram.com/mynameisxaliun/" TargetMode="External"/><Relationship Id="rId556" Type="http://schemas.openxmlformats.org/officeDocument/2006/relationships/hyperlink" Target="https://www.instagram.com/tugo116?igsh=ZjB5Znd2b3J1aWpk" TargetMode="External"/><Relationship Id="rId555" Type="http://schemas.openxmlformats.org/officeDocument/2006/relationships/hyperlink" Target="https://www.instagram.com/bceccu?igsh=Y3piczB3aDV3MTBr" TargetMode="External"/><Relationship Id="rId559" Type="http://schemas.openxmlformats.org/officeDocument/2006/relationships/hyperlink" Target="https://www.instagram.com/hotolsar?igsh=Nmt1ZmZtYnJ0MzQ1" TargetMode="External"/><Relationship Id="rId550" Type="http://schemas.openxmlformats.org/officeDocument/2006/relationships/hyperlink" Target="https://www.instagram.com/nominzul.zn?igsh=a2VnOWVuczZjdjQz" TargetMode="External"/><Relationship Id="rId554" Type="http://schemas.openxmlformats.org/officeDocument/2006/relationships/hyperlink" Target="https://www.instagram.com/annazaya__?igsh=OHNoenk3NzlmaGx0" TargetMode="External"/><Relationship Id="rId553" Type="http://schemas.openxmlformats.org/officeDocument/2006/relationships/hyperlink" Target="https://www.instagram.com/anarkhuu?igsh=OXp6ejdram1mOXZu" TargetMode="External"/><Relationship Id="rId552" Type="http://schemas.openxmlformats.org/officeDocument/2006/relationships/hyperlink" Target="https://www.instagram.com/ankhzulaa?igsh=MXZiemJ6djRraHVwbQ==" TargetMode="External"/><Relationship Id="rId551" Type="http://schemas.openxmlformats.org/officeDocument/2006/relationships/hyperlink" Target="https://www.instagram.com/sol.once/" TargetMode="External"/><Relationship Id="rId495" Type="http://schemas.openxmlformats.org/officeDocument/2006/relationships/hyperlink" Target="https://www.instagram.com/dj_kaitlin/" TargetMode="External"/><Relationship Id="rId494" Type="http://schemas.openxmlformats.org/officeDocument/2006/relationships/hyperlink" Target="https://www.instagram.com/chinsanaa?igsh=d3NrZmszYjRwdGpx" TargetMode="External"/><Relationship Id="rId493" Type="http://schemas.openxmlformats.org/officeDocument/2006/relationships/hyperlink" Target="https://www.instagram.com/skygram_0926?igsh=MXR4cXo0MHhjdWtsMg==" TargetMode="External"/><Relationship Id="rId492" Type="http://schemas.openxmlformats.org/officeDocument/2006/relationships/hyperlink" Target="https://www.instagram.com/erdenezaan_official?igsh=bWlyb3VjcGdtanB3" TargetMode="External"/><Relationship Id="rId499" Type="http://schemas.openxmlformats.org/officeDocument/2006/relationships/hyperlink" Target="https://www.instagram.com/xan_daa?igsh=MXh2Mjd1c3l0d2E4cQ==" TargetMode="External"/><Relationship Id="rId498" Type="http://schemas.openxmlformats.org/officeDocument/2006/relationships/hyperlink" Target="https://www.instagram.com/nyamkaa_nmk?igsh=MTFlZHV1eDl2OXc1dQ==" TargetMode="External"/><Relationship Id="rId497" Type="http://schemas.openxmlformats.org/officeDocument/2006/relationships/hyperlink" Target="https://www.instagram.com/canistsenguun/" TargetMode="External"/><Relationship Id="rId496" Type="http://schemas.openxmlformats.org/officeDocument/2006/relationships/hyperlink" Target="https://www.instagram.com/odzayaa?igsh=eGw2czE3b2s0aW4w" TargetMode="External"/><Relationship Id="rId907" Type="http://schemas.openxmlformats.org/officeDocument/2006/relationships/hyperlink" Target="https://www.instagram.com/beree_bub/" TargetMode="External"/><Relationship Id="rId906" Type="http://schemas.openxmlformats.org/officeDocument/2006/relationships/hyperlink" Target="https://www.instagram.com/gulee_nurtwodream/" TargetMode="External"/><Relationship Id="rId905" Type="http://schemas.openxmlformats.org/officeDocument/2006/relationships/hyperlink" Target="https://www.instagram.com/khongorzul_gankhuyag/" TargetMode="External"/><Relationship Id="rId904" Type="http://schemas.openxmlformats.org/officeDocument/2006/relationships/hyperlink" Target="https://www.instagram.com/sainaa_batbileg/" TargetMode="External"/><Relationship Id="rId909" Type="http://schemas.openxmlformats.org/officeDocument/2006/relationships/hyperlink" Target="https://www.instagram.com/nomintsatsrall/" TargetMode="External"/><Relationship Id="rId908" Type="http://schemas.openxmlformats.org/officeDocument/2006/relationships/hyperlink" Target="https://www.instagram.com/uyanga_munkhdalai/" TargetMode="External"/><Relationship Id="rId903" Type="http://schemas.openxmlformats.org/officeDocument/2006/relationships/hyperlink" Target="https://www.instagram.com/belleehen/" TargetMode="External"/><Relationship Id="rId902" Type="http://schemas.openxmlformats.org/officeDocument/2006/relationships/hyperlink" Target="https://www.instagram.com/chgrlth/" TargetMode="External"/><Relationship Id="rId901" Type="http://schemas.openxmlformats.org/officeDocument/2006/relationships/hyperlink" Target="https://www.instagram.com/ariukgo/" TargetMode="External"/><Relationship Id="rId900" Type="http://schemas.openxmlformats.org/officeDocument/2006/relationships/hyperlink" Target="https://www.instagram.com/ukaniii/" TargetMode="External"/><Relationship Id="rId929" Type="http://schemas.openxmlformats.org/officeDocument/2006/relationships/hyperlink" Target="https://www.instagram.com/ghongoroo/" TargetMode="External"/><Relationship Id="rId928" Type="http://schemas.openxmlformats.org/officeDocument/2006/relationships/hyperlink" Target="https://www.instagram.com/iexynn/" TargetMode="External"/><Relationship Id="rId927" Type="http://schemas.openxmlformats.org/officeDocument/2006/relationships/hyperlink" Target="https://www.instagram.com/ukanaaaaaa/" TargetMode="External"/><Relationship Id="rId926" Type="http://schemas.openxmlformats.org/officeDocument/2006/relationships/hyperlink" Target="https://www.instagram.com/_anar_anara/" TargetMode="External"/><Relationship Id="rId921" Type="http://schemas.openxmlformats.org/officeDocument/2006/relationships/hyperlink" Target="https://www.instagram.com/n_o_m_i_n_/" TargetMode="External"/><Relationship Id="rId920" Type="http://schemas.openxmlformats.org/officeDocument/2006/relationships/hyperlink" Target="https://www.instagram.com/anymo__/" TargetMode="External"/><Relationship Id="rId925" Type="http://schemas.openxmlformats.org/officeDocument/2006/relationships/hyperlink" Target="https://www.instagram.com/manduxaiii/" TargetMode="External"/><Relationship Id="rId924" Type="http://schemas.openxmlformats.org/officeDocument/2006/relationships/hyperlink" Target="https://www.instagram.com/hhrln/" TargetMode="External"/><Relationship Id="rId923" Type="http://schemas.openxmlformats.org/officeDocument/2006/relationships/hyperlink" Target="https://www.instagram.com/uyan_azz/" TargetMode="External"/><Relationship Id="rId922" Type="http://schemas.openxmlformats.org/officeDocument/2006/relationships/hyperlink" Target="https://www.instagram.com/wavemina/" TargetMode="External"/><Relationship Id="rId918" Type="http://schemas.openxmlformats.org/officeDocument/2006/relationships/hyperlink" Target="https://www.instagram.com/nomioo_zz/" TargetMode="External"/><Relationship Id="rId917" Type="http://schemas.openxmlformats.org/officeDocument/2006/relationships/hyperlink" Target="https://www.instagram.com/nnomminn/" TargetMode="External"/><Relationship Id="rId916" Type="http://schemas.openxmlformats.org/officeDocument/2006/relationships/hyperlink" Target="https://www.instagram.com/capyyliaa/" TargetMode="External"/><Relationship Id="rId915" Type="http://schemas.openxmlformats.org/officeDocument/2006/relationships/hyperlink" Target="https://www.instagram.com/namunbuya/" TargetMode="External"/><Relationship Id="rId919" Type="http://schemas.openxmlformats.org/officeDocument/2006/relationships/hyperlink" Target="https://www.instagram.com/nomii.b/" TargetMode="External"/><Relationship Id="rId910" Type="http://schemas.openxmlformats.org/officeDocument/2006/relationships/hyperlink" Target="https://www.instagram.com/tushig1/" TargetMode="External"/><Relationship Id="rId914" Type="http://schemas.openxmlformats.org/officeDocument/2006/relationships/hyperlink" Target="https://www.instagram.com/z.0.l/" TargetMode="External"/><Relationship Id="rId913" Type="http://schemas.openxmlformats.org/officeDocument/2006/relationships/hyperlink" Target="https://www.instagram.com/ganashd/" TargetMode="External"/><Relationship Id="rId912" Type="http://schemas.openxmlformats.org/officeDocument/2006/relationships/hyperlink" Target="https://www.instagram.com/tsatsralbyamba/" TargetMode="External"/><Relationship Id="rId911" Type="http://schemas.openxmlformats.org/officeDocument/2006/relationships/hyperlink" Target="https://www.instagram.com/ariuniq/" TargetMode="External"/><Relationship Id="rId866" Type="http://schemas.openxmlformats.org/officeDocument/2006/relationships/hyperlink" Target="https://www.instagram.com/badmaa_batbold/" TargetMode="External"/><Relationship Id="rId865" Type="http://schemas.openxmlformats.org/officeDocument/2006/relationships/hyperlink" Target="https://www.instagram.com/todgerel/" TargetMode="External"/><Relationship Id="rId864" Type="http://schemas.openxmlformats.org/officeDocument/2006/relationships/hyperlink" Target="https://www.instagram.com/bayarmagnai.magsarjalam/" TargetMode="External"/><Relationship Id="rId863" Type="http://schemas.openxmlformats.org/officeDocument/2006/relationships/hyperlink" Target="https://www.instagram.com/ombi4444/" TargetMode="External"/><Relationship Id="rId869" Type="http://schemas.openxmlformats.org/officeDocument/2006/relationships/hyperlink" Target="https://www.instagram.com/dulguun0529/" TargetMode="External"/><Relationship Id="rId868" Type="http://schemas.openxmlformats.org/officeDocument/2006/relationships/hyperlink" Target="https://www.instagram.com/ujina9997/" TargetMode="External"/><Relationship Id="rId867" Type="http://schemas.openxmlformats.org/officeDocument/2006/relationships/hyperlink" Target="https://www.instagram.com/anyyjin/" TargetMode="External"/><Relationship Id="rId862" Type="http://schemas.openxmlformats.org/officeDocument/2006/relationships/hyperlink" Target="https://www.instagram.com/onon_zorigtzandan/" TargetMode="External"/><Relationship Id="rId861" Type="http://schemas.openxmlformats.org/officeDocument/2006/relationships/hyperlink" Target="https://www.instagram.com/hulan_sone/" TargetMode="External"/><Relationship Id="rId860" Type="http://schemas.openxmlformats.org/officeDocument/2006/relationships/hyperlink" Target="https://www.instagram.com/muujig_emotsi/" TargetMode="External"/><Relationship Id="rId855" Type="http://schemas.openxmlformats.org/officeDocument/2006/relationships/hyperlink" Target="https://www.instagram.com/huslllen/" TargetMode="External"/><Relationship Id="rId854" Type="http://schemas.openxmlformats.org/officeDocument/2006/relationships/hyperlink" Target="https://www.instagram.com/khulan_actress/" TargetMode="External"/><Relationship Id="rId853" Type="http://schemas.openxmlformats.org/officeDocument/2006/relationships/hyperlink" Target="https://www.instagram.com/uyangaesui/" TargetMode="External"/><Relationship Id="rId852" Type="http://schemas.openxmlformats.org/officeDocument/2006/relationships/hyperlink" Target="https://www.instagram.com/batushnism/" TargetMode="External"/><Relationship Id="rId859" Type="http://schemas.openxmlformats.org/officeDocument/2006/relationships/hyperlink" Target="https://www.instagram.com/ekaterina_katya21/" TargetMode="External"/><Relationship Id="rId858" Type="http://schemas.openxmlformats.org/officeDocument/2006/relationships/hyperlink" Target="https://www.instagram.com/aryuka____/" TargetMode="External"/><Relationship Id="rId857" Type="http://schemas.openxmlformats.org/officeDocument/2006/relationships/hyperlink" Target="https://www.instagram.com/amara_nergui/" TargetMode="External"/><Relationship Id="rId856" Type="http://schemas.openxmlformats.org/officeDocument/2006/relationships/hyperlink" Target="https://www.instagram.com/bayarmaa_anna/" TargetMode="External"/><Relationship Id="rId851" Type="http://schemas.openxmlformats.org/officeDocument/2006/relationships/hyperlink" Target="http://anjula_arigun/" TargetMode="External"/><Relationship Id="rId850" Type="http://schemas.openxmlformats.org/officeDocument/2006/relationships/hyperlink" Target="https://www.instagram.com/murun_sm/" TargetMode="External"/><Relationship Id="rId409" Type="http://schemas.openxmlformats.org/officeDocument/2006/relationships/hyperlink" Target="https://www.instagram.com/hokonoo/" TargetMode="External"/><Relationship Id="rId404" Type="http://schemas.openxmlformats.org/officeDocument/2006/relationships/hyperlink" Target="https://www.instagram.com/onoko_tergel/" TargetMode="External"/><Relationship Id="rId888" Type="http://schemas.openxmlformats.org/officeDocument/2006/relationships/hyperlink" Target="https://www.instagram.com/ganbolor.angel/" TargetMode="External"/><Relationship Id="rId403" Type="http://schemas.openxmlformats.org/officeDocument/2006/relationships/hyperlink" Target="https://www.instagram.com/heybulgaaa?igsh=MW51ZWthbW11NGhleg==" TargetMode="External"/><Relationship Id="rId887" Type="http://schemas.openxmlformats.org/officeDocument/2006/relationships/hyperlink" Target="https://www.instagram.com/abusya_ariunaa/" TargetMode="External"/><Relationship Id="rId402" Type="http://schemas.openxmlformats.org/officeDocument/2006/relationships/hyperlink" Target="https://www.instagram.com/byambaahu?igsh=NDR2cHF0cWh3NHcx" TargetMode="External"/><Relationship Id="rId886" Type="http://schemas.openxmlformats.org/officeDocument/2006/relationships/hyperlink" Target="https://www.instagram.com/oyukaa0604/" TargetMode="External"/><Relationship Id="rId401" Type="http://schemas.openxmlformats.org/officeDocument/2006/relationships/hyperlink" Target="https://www.instagram.com/kikoinga?igsh=MWFmdm5kaDN3aWRpOQ==" TargetMode="External"/><Relationship Id="rId885" Type="http://schemas.openxmlformats.org/officeDocument/2006/relationships/hyperlink" Target="https://www.instagram.com/flightlssbird/" TargetMode="External"/><Relationship Id="rId408" Type="http://schemas.openxmlformats.org/officeDocument/2006/relationships/hyperlink" Target="https://www.instagram.com/oyu.oyunbileg?igsh=MWx5OHZkNmZ1ZnU5bQ==" TargetMode="External"/><Relationship Id="rId407" Type="http://schemas.openxmlformats.org/officeDocument/2006/relationships/hyperlink" Target="https://www.instagram.com/batkhuubalu?igsh=MW0zeWRuZzFyZmFxdQ==" TargetMode="External"/><Relationship Id="rId406" Type="http://schemas.openxmlformats.org/officeDocument/2006/relationships/hyperlink" Target="https://www.instagram.com/ongots?igsh=MXBhbHVqYWxieXptag==" TargetMode="External"/><Relationship Id="rId405" Type="http://schemas.openxmlformats.org/officeDocument/2006/relationships/hyperlink" Target="https://www.instagram.com/mongolkhan_merch?igsh=dGZpYmQ0djdmdjFz" TargetMode="External"/><Relationship Id="rId889" Type="http://schemas.openxmlformats.org/officeDocument/2006/relationships/hyperlink" Target="https://www.instagram.com/zazral/" TargetMode="External"/><Relationship Id="rId880" Type="http://schemas.openxmlformats.org/officeDocument/2006/relationships/hyperlink" Target="https://www.instagram.com/ukadd/" TargetMode="External"/><Relationship Id="rId400" Type="http://schemas.openxmlformats.org/officeDocument/2006/relationships/hyperlink" Target="https://www.instagram.com/bilguun03/" TargetMode="External"/><Relationship Id="rId884" Type="http://schemas.openxmlformats.org/officeDocument/2006/relationships/hyperlink" Target="https://www.instagram.com/mongolista/" TargetMode="External"/><Relationship Id="rId883" Type="http://schemas.openxmlformats.org/officeDocument/2006/relationships/hyperlink" Target="https://www.instagram.com/uyangasaikhan/" TargetMode="External"/><Relationship Id="rId882" Type="http://schemas.openxmlformats.org/officeDocument/2006/relationships/hyperlink" Target="https://www.instagram.com/jaynaan/" TargetMode="External"/><Relationship Id="rId881" Type="http://schemas.openxmlformats.org/officeDocument/2006/relationships/hyperlink" Target="https://www.instagram.com/tomkoluna/" TargetMode="External"/><Relationship Id="rId877" Type="http://schemas.openxmlformats.org/officeDocument/2006/relationships/hyperlink" Target="https://www.instagram.com/marlanyamdorj/" TargetMode="External"/><Relationship Id="rId876" Type="http://schemas.openxmlformats.org/officeDocument/2006/relationships/hyperlink" Target="https://www.instagram.com/kononnnnnn/" TargetMode="External"/><Relationship Id="rId875" Type="http://schemas.openxmlformats.org/officeDocument/2006/relationships/hyperlink" Target="https://www.instagram.com/bindy_gan/" TargetMode="External"/><Relationship Id="rId874" Type="http://schemas.openxmlformats.org/officeDocument/2006/relationships/hyperlink" Target="https://www.instagram.com/uugiinaaaaaaaa/" TargetMode="External"/><Relationship Id="rId879" Type="http://schemas.openxmlformats.org/officeDocument/2006/relationships/hyperlink" Target="https://www.instagram.com/yes.o/" TargetMode="External"/><Relationship Id="rId878" Type="http://schemas.openxmlformats.org/officeDocument/2006/relationships/hyperlink" Target="https://www.instagram.com/altangunii/" TargetMode="External"/><Relationship Id="rId873" Type="http://schemas.openxmlformats.org/officeDocument/2006/relationships/hyperlink" Target="https://www.instagram.com/zolzaya_123/" TargetMode="External"/><Relationship Id="rId872" Type="http://schemas.openxmlformats.org/officeDocument/2006/relationships/hyperlink" Target="https://www.instagram.com/enkub/" TargetMode="External"/><Relationship Id="rId871" Type="http://schemas.openxmlformats.org/officeDocument/2006/relationships/hyperlink" Target="https://www.instagram.com/twin_t/" TargetMode="External"/><Relationship Id="rId870" Type="http://schemas.openxmlformats.org/officeDocument/2006/relationships/hyperlink" Target="https://www.instagram.com/urinulya/" TargetMode="External"/><Relationship Id="rId829" Type="http://schemas.openxmlformats.org/officeDocument/2006/relationships/hyperlink" Target="https://www.instagram.com/nomun.rb/" TargetMode="External"/><Relationship Id="rId828" Type="http://schemas.openxmlformats.org/officeDocument/2006/relationships/hyperlink" Target="https://instagram.com/aldarmaa_tsogbadrakh/" TargetMode="External"/><Relationship Id="rId827" Type="http://schemas.openxmlformats.org/officeDocument/2006/relationships/hyperlink" Target="https://www.instagram.com/nurkaa_n/" TargetMode="External"/><Relationship Id="rId822" Type="http://schemas.openxmlformats.org/officeDocument/2006/relationships/hyperlink" Target="https://www.instagram.com/jay.area11/" TargetMode="External"/><Relationship Id="rId821" Type="http://schemas.openxmlformats.org/officeDocument/2006/relationships/hyperlink" Target="https://www.instagram.com/tsogtoo.official/" TargetMode="External"/><Relationship Id="rId820" Type="http://schemas.openxmlformats.org/officeDocument/2006/relationships/hyperlink" Target="https://www.instagram.com/sukh_bt/" TargetMode="External"/><Relationship Id="rId826" Type="http://schemas.openxmlformats.org/officeDocument/2006/relationships/hyperlink" Target="https://www.instagram.com/nana_12/" TargetMode="External"/><Relationship Id="rId825" Type="http://schemas.openxmlformats.org/officeDocument/2006/relationships/hyperlink" Target="https://www.instagram.com/sanjaadroj/" TargetMode="External"/><Relationship Id="rId824" Type="http://schemas.openxmlformats.org/officeDocument/2006/relationships/hyperlink" Target="https://www.instagram.com/ariunka.official/" TargetMode="External"/><Relationship Id="rId823" Type="http://schemas.openxmlformats.org/officeDocument/2006/relationships/hyperlink" Target="https://www.instagram.com/naranzay_aav/" TargetMode="External"/><Relationship Id="rId819" Type="http://schemas.openxmlformats.org/officeDocument/2006/relationships/hyperlink" Target="https://www.instagram.com/bayrabela/" TargetMode="External"/><Relationship Id="rId818" Type="http://schemas.openxmlformats.org/officeDocument/2006/relationships/hyperlink" Target="https://www.instagram.com/ganchimegaltan_ganuuhai?igsh=MTVodTUwa2h2c2hnNw==" TargetMode="External"/><Relationship Id="rId817" Type="http://schemas.openxmlformats.org/officeDocument/2006/relationships/hyperlink" Target="https://www.instagram.com/nmko_911/" TargetMode="External"/><Relationship Id="rId816" Type="http://schemas.openxmlformats.org/officeDocument/2006/relationships/hyperlink" Target="https://www.instagram.com/sansarmaa/" TargetMode="External"/><Relationship Id="rId811" Type="http://schemas.openxmlformats.org/officeDocument/2006/relationships/hyperlink" Target="https://www.instagram.com/rsgrammmm/" TargetMode="External"/><Relationship Id="rId810" Type="http://schemas.openxmlformats.org/officeDocument/2006/relationships/hyperlink" Target="https://www.instagram.com/ankhnyam_ragchaa/" TargetMode="External"/><Relationship Id="rId815" Type="http://schemas.openxmlformats.org/officeDocument/2006/relationships/hyperlink" Target="https://www.instagram.com/khishigdalai__/" TargetMode="External"/><Relationship Id="rId814" Type="http://schemas.openxmlformats.org/officeDocument/2006/relationships/hyperlink" Target="https://www.instagram.com/ennaraka/" TargetMode="External"/><Relationship Id="rId813" Type="http://schemas.openxmlformats.org/officeDocument/2006/relationships/hyperlink" Target="https://www.instagram.com/ochgerel/" TargetMode="External"/><Relationship Id="rId812" Type="http://schemas.openxmlformats.org/officeDocument/2006/relationships/hyperlink" Target="https://www.instagram.com/iderodcomedian/" TargetMode="External"/><Relationship Id="rId849" Type="http://schemas.openxmlformats.org/officeDocument/2006/relationships/hyperlink" Target="https://www.instagram.com/munguulei_ipsc/" TargetMode="External"/><Relationship Id="rId844" Type="http://schemas.openxmlformats.org/officeDocument/2006/relationships/hyperlink" Target="https://www.instagram.com/bayasaa_0126/" TargetMode="External"/><Relationship Id="rId843" Type="http://schemas.openxmlformats.org/officeDocument/2006/relationships/hyperlink" Target="https://www.instagram.com/dvk____/" TargetMode="External"/><Relationship Id="rId842" Type="http://schemas.openxmlformats.org/officeDocument/2006/relationships/hyperlink" Target="https://www.instagram.com/gandhi_munkh/" TargetMode="External"/><Relationship Id="rId841" Type="http://schemas.openxmlformats.org/officeDocument/2006/relationships/hyperlink" Target="https://www.instagram.com/oja_mufu/" TargetMode="External"/><Relationship Id="rId848" Type="http://schemas.openxmlformats.org/officeDocument/2006/relationships/hyperlink" Target="https://www.instagram.com/selenge_gens/" TargetMode="External"/><Relationship Id="rId847" Type="http://schemas.openxmlformats.org/officeDocument/2006/relationships/hyperlink" Target="https://www.instagram.com/khulangoo.jambalsuren/" TargetMode="External"/><Relationship Id="rId846" Type="http://schemas.openxmlformats.org/officeDocument/2006/relationships/hyperlink" Target="https://www.instagram.com/naranmunkh_naka.oi/" TargetMode="External"/><Relationship Id="rId845" Type="http://schemas.openxmlformats.org/officeDocument/2006/relationships/hyperlink" Target="https://www.instagram.com/khongorzullll_/" TargetMode="External"/><Relationship Id="rId840" Type="http://schemas.openxmlformats.org/officeDocument/2006/relationships/hyperlink" Target="https://www.instagram.com/tsasory/" TargetMode="External"/><Relationship Id="rId839" Type="http://schemas.openxmlformats.org/officeDocument/2006/relationships/hyperlink" Target="https://www.instagram.com/littlemom_zul/" TargetMode="External"/><Relationship Id="rId838" Type="http://schemas.openxmlformats.org/officeDocument/2006/relationships/hyperlink" Target="https://www.instagram.com/puntik.actress/" TargetMode="External"/><Relationship Id="rId833" Type="http://schemas.openxmlformats.org/officeDocument/2006/relationships/hyperlink" Target="http://ponyoxxw/" TargetMode="External"/><Relationship Id="rId832" Type="http://schemas.openxmlformats.org/officeDocument/2006/relationships/hyperlink" Target="https://www.instagram.com/chuka0310/" TargetMode="External"/><Relationship Id="rId831" Type="http://schemas.openxmlformats.org/officeDocument/2006/relationships/hyperlink" Target="https://www.instagram.com/_ulaana_/" TargetMode="External"/><Relationship Id="rId830" Type="http://schemas.openxmlformats.org/officeDocument/2006/relationships/hyperlink" Target="https://www.instagram.com/jaanch99/" TargetMode="External"/><Relationship Id="rId837" Type="http://schemas.openxmlformats.org/officeDocument/2006/relationships/hyperlink" Target="https://www.instagram.com/szsha_v/" TargetMode="External"/><Relationship Id="rId836" Type="http://schemas.openxmlformats.org/officeDocument/2006/relationships/hyperlink" Target="https://www.instagram.com/mashka0124/" TargetMode="External"/><Relationship Id="rId835" Type="http://schemas.openxmlformats.org/officeDocument/2006/relationships/hyperlink" Target="https://www.instagram.com/xvslnnn__/" TargetMode="External"/><Relationship Id="rId834" Type="http://schemas.openxmlformats.org/officeDocument/2006/relationships/hyperlink" Target="https://www.instagram.com/bolorchuluun.oi/" TargetMode="External"/><Relationship Id="rId469" Type="http://schemas.openxmlformats.org/officeDocument/2006/relationships/hyperlink" Target="https://www.instagram.com/mongolstar/" TargetMode="External"/><Relationship Id="rId468" Type="http://schemas.openxmlformats.org/officeDocument/2006/relationships/hyperlink" Target="https://www.instagram.com/ninjinthengineer?igsh=MTA5a2Vmc3ExbWJ5cg==" TargetMode="External"/><Relationship Id="rId467" Type="http://schemas.openxmlformats.org/officeDocument/2006/relationships/hyperlink" Target="https://www.instagram.com/yblokaa/" TargetMode="External"/><Relationship Id="rId462" Type="http://schemas.openxmlformats.org/officeDocument/2006/relationships/hyperlink" Target="https://www.instagram.com/_musicandy/" TargetMode="External"/><Relationship Id="rId461" Type="http://schemas.openxmlformats.org/officeDocument/2006/relationships/hyperlink" Target="https://www.instagram.com/monkoo_mc?igsh=NDNyaXpmNm85Y2Fj" TargetMode="External"/><Relationship Id="rId460" Type="http://schemas.openxmlformats.org/officeDocument/2006/relationships/hyperlink" Target="https://www.instagram.com/enhgrl?igsh=bG13Z2Y5YjA0bnh6" TargetMode="External"/><Relationship Id="rId466" Type="http://schemas.openxmlformats.org/officeDocument/2006/relationships/hyperlink" Target="https://www.instagram.com/nomukazena?igsh=aTJoYmUyZWY5dm81" TargetMode="External"/><Relationship Id="rId465" Type="http://schemas.openxmlformats.org/officeDocument/2006/relationships/hyperlink" Target="https://www.instagram.com/nomincnja/" TargetMode="External"/><Relationship Id="rId464" Type="http://schemas.openxmlformats.org/officeDocument/2006/relationships/hyperlink" Target="https://www.instagram.com/anuukat/" TargetMode="External"/><Relationship Id="rId463" Type="http://schemas.openxmlformats.org/officeDocument/2006/relationships/hyperlink" Target="https://www.instagram.com/littleliterati?igsh=MWtiNmVleHV0bm9lOQ==" TargetMode="External"/><Relationship Id="rId459" Type="http://schemas.openxmlformats.org/officeDocument/2006/relationships/hyperlink" Target="https://www.instagram.com/dulguun.odkhuu?igsh=MW84ejc2M3l3ajRyYw==" TargetMode="External"/><Relationship Id="rId458" Type="http://schemas.openxmlformats.org/officeDocument/2006/relationships/hyperlink" Target="https://www.instagram.com/oyu.batsaikhan/" TargetMode="External"/><Relationship Id="rId457" Type="http://schemas.openxmlformats.org/officeDocument/2006/relationships/hyperlink" Target="https://www.instagram.com/buyanaa.art?igsh=MTQyamo3MmxzcmhyYQ==" TargetMode="External"/><Relationship Id="rId456" Type="http://schemas.openxmlformats.org/officeDocument/2006/relationships/hyperlink" Target="https://www.instagram.com/sodongoo?igsh=cWc5cWVzc2t5cmoy" TargetMode="External"/><Relationship Id="rId451" Type="http://schemas.openxmlformats.org/officeDocument/2006/relationships/hyperlink" Target="https://www.instagram.com/namuun.official/" TargetMode="External"/><Relationship Id="rId450" Type="http://schemas.openxmlformats.org/officeDocument/2006/relationships/hyperlink" Target="https://www.instagram.com/sunnybunnybeach?igsh=ZDlqZjljaTNweXYw" TargetMode="External"/><Relationship Id="rId455" Type="http://schemas.openxmlformats.org/officeDocument/2006/relationships/hyperlink" Target="https://www.instagram.com/dj_crazytuk/" TargetMode="External"/><Relationship Id="rId454" Type="http://schemas.openxmlformats.org/officeDocument/2006/relationships/hyperlink" Target="https://www.instagram.com/buriiiii?igsh=aGNjbTF3M3M1cm83" TargetMode="External"/><Relationship Id="rId453" Type="http://schemas.openxmlformats.org/officeDocument/2006/relationships/hyperlink" Target="https://www.instagram.com/mr.wazza?igsh=OWZnbDJnYmNvZnAx" TargetMode="External"/><Relationship Id="rId452" Type="http://schemas.openxmlformats.org/officeDocument/2006/relationships/hyperlink" Target="https://www.instagram.com/namun_nona?igsh=MWc5NDJpYmFsbDNtMA==" TargetMode="External"/><Relationship Id="rId491" Type="http://schemas.openxmlformats.org/officeDocument/2006/relationships/hyperlink" Target="https://www.instagram.com/ginjinsor/" TargetMode="External"/><Relationship Id="rId490" Type="http://schemas.openxmlformats.org/officeDocument/2006/relationships/hyperlink" Target="https://www.instagram.com/munhsaihan?igsh=MTFvMm1ndDUybHU3eA==" TargetMode="External"/><Relationship Id="rId489" Type="http://schemas.openxmlformats.org/officeDocument/2006/relationships/hyperlink" Target="https://www.instagram.com/mxrningstarmusic/" TargetMode="External"/><Relationship Id="rId484" Type="http://schemas.openxmlformats.org/officeDocument/2006/relationships/hyperlink" Target="https://www.instagram.com/uchralugi?igsh=MWdyY2JoZmtpMW1kZg==" TargetMode="External"/><Relationship Id="rId483" Type="http://schemas.openxmlformats.org/officeDocument/2006/relationships/hyperlink" Target="https://www.instagram.com/xuurtsag/" TargetMode="External"/><Relationship Id="rId482" Type="http://schemas.openxmlformats.org/officeDocument/2006/relationships/hyperlink" Target="https://www.instagram.com/offshoree__?igsh=Y2p6ejdjNjVwODI1" TargetMode="External"/><Relationship Id="rId481" Type="http://schemas.openxmlformats.org/officeDocument/2006/relationships/hyperlink" Target="https://www.instagram.com/onikaa/" TargetMode="External"/><Relationship Id="rId488" Type="http://schemas.openxmlformats.org/officeDocument/2006/relationships/hyperlink" Target="https://www.instagram.com/amina_enkhtur?igsh=MXFvMGFsa2F6aWRsaQ==" TargetMode="External"/><Relationship Id="rId487" Type="http://schemas.openxmlformats.org/officeDocument/2006/relationships/hyperlink" Target="https://www.instagram.com/nymka_ganbat?igsh=MW9odXFkZnB3a3lqYg==" TargetMode="External"/><Relationship Id="rId486" Type="http://schemas.openxmlformats.org/officeDocument/2006/relationships/hyperlink" Target="https://www.instagram.com/duulga.oi?igsh=MW5qcmgzdnU1dXQ1dA==" TargetMode="External"/><Relationship Id="rId485" Type="http://schemas.openxmlformats.org/officeDocument/2006/relationships/hyperlink" Target="https://www.instagram.com/nomndrj?igsh=MXh4bmxxbTVhOXBoZg==" TargetMode="External"/><Relationship Id="rId480" Type="http://schemas.openxmlformats.org/officeDocument/2006/relationships/hyperlink" Target="https://www.instagram.com/uuganaa_actor?igsh=MTg1eGx4aHFzdGt3dQ==" TargetMode="External"/><Relationship Id="rId479" Type="http://schemas.openxmlformats.org/officeDocument/2006/relationships/hyperlink" Target="https://www.instagram.com/jimiiineee?igsh=cmJsYXRyZHl3aGNm" TargetMode="External"/><Relationship Id="rId478" Type="http://schemas.openxmlformats.org/officeDocument/2006/relationships/hyperlink" Target="https://www.instagram.com/zulaniaa/" TargetMode="External"/><Relationship Id="rId473" Type="http://schemas.openxmlformats.org/officeDocument/2006/relationships/hyperlink" Target="https://www.instagram.com/ankhbayar_g?igsh=c3F6ZnkxajA3bmFw" TargetMode="External"/><Relationship Id="rId472" Type="http://schemas.openxmlformats.org/officeDocument/2006/relationships/hyperlink" Target="https://www.instagram.com/undrrly/" TargetMode="External"/><Relationship Id="rId471" Type="http://schemas.openxmlformats.org/officeDocument/2006/relationships/hyperlink" Target="https://www.instagram.com/namunami/" TargetMode="External"/><Relationship Id="rId470" Type="http://schemas.openxmlformats.org/officeDocument/2006/relationships/hyperlink" Target="https://www.instagram.com/enhluun.ee?igsh=b2l6NHY5cGZ4NTk4" TargetMode="External"/><Relationship Id="rId477" Type="http://schemas.openxmlformats.org/officeDocument/2006/relationships/hyperlink" Target="https://www.instagram.com/angelic_nami?igsh=YWp3MWMxemE2d3ly" TargetMode="External"/><Relationship Id="rId476" Type="http://schemas.openxmlformats.org/officeDocument/2006/relationships/hyperlink" Target="https://www.instagram.com/vdshiin_shiwnee/" TargetMode="External"/><Relationship Id="rId475" Type="http://schemas.openxmlformats.org/officeDocument/2006/relationships/hyperlink" Target="https://www.instagram.com/alagaaaaaaa?igsh=M3V6bWpmcTNjeHR2" TargetMode="External"/><Relationship Id="rId474" Type="http://schemas.openxmlformats.org/officeDocument/2006/relationships/hyperlink" Target="https://www.instagram.com/ambuulaiselenge?igsh=dXpxamh6dG1leWV5" TargetMode="External"/><Relationship Id="rId426" Type="http://schemas.openxmlformats.org/officeDocument/2006/relationships/hyperlink" Target="https://www.instagram.com/zulaa_kolavizz?igsh=MTg0bndhY2FkNXFxeg==" TargetMode="External"/><Relationship Id="rId425" Type="http://schemas.openxmlformats.org/officeDocument/2006/relationships/hyperlink" Target="https://www.instagram.com/baljmaana/" TargetMode="External"/><Relationship Id="rId424" Type="http://schemas.openxmlformats.org/officeDocument/2006/relationships/hyperlink" Target="https://www.instagram.com/hlnxx__?igsh=OGh1bnJ0eTl1OWFh" TargetMode="External"/><Relationship Id="rId423" Type="http://schemas.openxmlformats.org/officeDocument/2006/relationships/hyperlink" Target="https://www.instagram.com/nomin_622?igsh=MWxkMXRxYjV1bHl4bA==" TargetMode="External"/><Relationship Id="rId429" Type="http://schemas.openxmlformats.org/officeDocument/2006/relationships/hyperlink" Target="https://www.instagram.com/naraa_milana?igsh=MXIzbmg3cjZlM3RnOQ==" TargetMode="External"/><Relationship Id="rId428" Type="http://schemas.openxmlformats.org/officeDocument/2006/relationships/hyperlink" Target="https://www.instagram.com/huuchniiduu/" TargetMode="External"/><Relationship Id="rId427" Type="http://schemas.openxmlformats.org/officeDocument/2006/relationships/hyperlink" Target="https://www.instagram.com/minomin0207?igsh=cWV4cXRpeHFhdWhx" TargetMode="External"/><Relationship Id="rId422" Type="http://schemas.openxmlformats.org/officeDocument/2006/relationships/hyperlink" Target="https://www.instagram.com/enkhtsetseg_eva?igsh=bDF4eW05ZGY2Zmx1" TargetMode="External"/><Relationship Id="rId421" Type="http://schemas.openxmlformats.org/officeDocument/2006/relationships/hyperlink" Target="https://www.instagram.com/michidmaa_official/" TargetMode="External"/><Relationship Id="rId420" Type="http://schemas.openxmlformats.org/officeDocument/2006/relationships/hyperlink" Target="http://klymi.na" TargetMode="External"/><Relationship Id="rId415" Type="http://schemas.openxmlformats.org/officeDocument/2006/relationships/hyperlink" Target="https://www.instagram.com/setgeltuwshin?igsh=MWhsbnQwdWo4enI3Nw==" TargetMode="External"/><Relationship Id="rId899" Type="http://schemas.openxmlformats.org/officeDocument/2006/relationships/hyperlink" Target="https://www.instagram.com/namuuenhtuwshin/" TargetMode="External"/><Relationship Id="rId414" Type="http://schemas.openxmlformats.org/officeDocument/2006/relationships/hyperlink" Target="https://www.instagram.com/azumi1113/" TargetMode="External"/><Relationship Id="rId898" Type="http://schemas.openxmlformats.org/officeDocument/2006/relationships/hyperlink" Target="https://www.instagram.com/jerry.wrm/" TargetMode="External"/><Relationship Id="rId413" Type="http://schemas.openxmlformats.org/officeDocument/2006/relationships/hyperlink" Target="https://www.instagram.com/shymelle_?igsh=Ynh4MXNyb2loa25k" TargetMode="External"/><Relationship Id="rId897" Type="http://schemas.openxmlformats.org/officeDocument/2006/relationships/hyperlink" Target="https://www.instagram.com/handaa_ganbaatar/" TargetMode="External"/><Relationship Id="rId412" Type="http://schemas.openxmlformats.org/officeDocument/2006/relationships/hyperlink" Target="https://www.instagram.com/khunananana?igsh=dTVxZ21zc2RteWx2" TargetMode="External"/><Relationship Id="rId896" Type="http://schemas.openxmlformats.org/officeDocument/2006/relationships/hyperlink" Target="https://www.instagram.com/ariuta_ria/" TargetMode="External"/><Relationship Id="rId419" Type="http://schemas.openxmlformats.org/officeDocument/2006/relationships/hyperlink" Target="https://www.instagram.com/shineflower.official?igsh=eXVmeWczbDdyanYx" TargetMode="External"/><Relationship Id="rId418" Type="http://schemas.openxmlformats.org/officeDocument/2006/relationships/hyperlink" Target="https://www.instagram.com/nini_ninjin?igsh=MWJqdGk4c3prdWgwaA==" TargetMode="External"/><Relationship Id="rId417" Type="http://schemas.openxmlformats.org/officeDocument/2006/relationships/hyperlink" Target="https://www.instagram.com/uyaangaa/" TargetMode="External"/><Relationship Id="rId416" Type="http://schemas.openxmlformats.org/officeDocument/2006/relationships/hyperlink" Target="https://www.instagram.com/engvvnbaatar?igsh=eHMxdXU5cmh3MWpx" TargetMode="External"/><Relationship Id="rId891" Type="http://schemas.openxmlformats.org/officeDocument/2006/relationships/hyperlink" Target="https://www.instagram.com/undraabattulga/" TargetMode="External"/><Relationship Id="rId890" Type="http://schemas.openxmlformats.org/officeDocument/2006/relationships/hyperlink" Target="https://www.instagram.com/hailey_haliuka/" TargetMode="External"/><Relationship Id="rId411" Type="http://schemas.openxmlformats.org/officeDocument/2006/relationships/hyperlink" Target="https://www.instagram.com/tamirmadsuey?igsh=N2RtZnZobThscG1o" TargetMode="External"/><Relationship Id="rId895" Type="http://schemas.openxmlformats.org/officeDocument/2006/relationships/hyperlink" Target="https://www.instagram.com/haska309/" TargetMode="External"/><Relationship Id="rId410" Type="http://schemas.openxmlformats.org/officeDocument/2006/relationships/hyperlink" Target="https://www.instagram.com/mayo.threads?igsh=MTE0d3NveW8wcGJwdw==" TargetMode="External"/><Relationship Id="rId894" Type="http://schemas.openxmlformats.org/officeDocument/2006/relationships/hyperlink" Target="https://www.instagram.com/degichk/" TargetMode="External"/><Relationship Id="rId893" Type="http://schemas.openxmlformats.org/officeDocument/2006/relationships/hyperlink" Target="https://www.instagram.com/sunee_1105/" TargetMode="External"/><Relationship Id="rId892" Type="http://schemas.openxmlformats.org/officeDocument/2006/relationships/hyperlink" Target="https://www.instagram.com/serjka_juush_juush/" TargetMode="External"/><Relationship Id="rId448" Type="http://schemas.openxmlformats.org/officeDocument/2006/relationships/hyperlink" Target="https://www.instagram.com/magnolianmusic/" TargetMode="External"/><Relationship Id="rId447" Type="http://schemas.openxmlformats.org/officeDocument/2006/relationships/hyperlink" Target="https://www.instagram.com/sododtechtips?igsh=MWY2bzE0MmsyN2ViNA==" TargetMode="External"/><Relationship Id="rId446" Type="http://schemas.openxmlformats.org/officeDocument/2006/relationships/hyperlink" Target="https://www.instagram.com/tsogtbilguundari?igsh=bmx3ejV1MnU2MHF1" TargetMode="External"/><Relationship Id="rId445" Type="http://schemas.openxmlformats.org/officeDocument/2006/relationships/hyperlink" Target="https://www.instagram.com/nomuun.gantumur?igsh=MWNkb2F3azUxeTJ1aw==" TargetMode="External"/><Relationship Id="rId449" Type="http://schemas.openxmlformats.org/officeDocument/2006/relationships/hyperlink" Target="https://www.instagram.com/tsetseg__88?igsh=cDkxcjMwOHoyZ3d2" TargetMode="External"/><Relationship Id="rId440" Type="http://schemas.openxmlformats.org/officeDocument/2006/relationships/hyperlink" Target="https://www.instagram.com/uran_artist?igsh=dXR2NDNtenh0em42" TargetMode="External"/><Relationship Id="rId444" Type="http://schemas.openxmlformats.org/officeDocument/2006/relationships/hyperlink" Target="https://www.instagram.com/usukh_ireedu?igsh=MThpdnB1YTc1dnVsZA==" TargetMode="External"/><Relationship Id="rId443" Type="http://schemas.openxmlformats.org/officeDocument/2006/relationships/hyperlink" Target="https://www.instagram.com/tsolmonkhuuu?igsh=MTRjY25hb2x3bG9zdw==" TargetMode="External"/><Relationship Id="rId442" Type="http://schemas.openxmlformats.org/officeDocument/2006/relationships/hyperlink" Target="https://www.instagram.com/xugjim/" TargetMode="External"/><Relationship Id="rId441" Type="http://schemas.openxmlformats.org/officeDocument/2006/relationships/hyperlink" Target="https://www.instagram.com/anuharchu?igsh=a2Y0bmR2c3M1azZ1" TargetMode="External"/><Relationship Id="rId437" Type="http://schemas.openxmlformats.org/officeDocument/2006/relationships/hyperlink" Target="https://www.instagram.com/sarnaiurjnee?igsh=dzJjNDRhdDN5bWph" TargetMode="External"/><Relationship Id="rId436" Type="http://schemas.openxmlformats.org/officeDocument/2006/relationships/hyperlink" Target="https://www.instagram.com/songtionary/" TargetMode="External"/><Relationship Id="rId435" Type="http://schemas.openxmlformats.org/officeDocument/2006/relationships/hyperlink" Target="https://www.instagram.com/enxanujin?igsh=MmNuM2MxOWkyZGJ4" TargetMode="External"/><Relationship Id="rId434" Type="http://schemas.openxmlformats.org/officeDocument/2006/relationships/hyperlink" Target="https://www.instagram.com/n.sarultuya?igsh=MWVsbWg0YXEyMnUzcw==" TargetMode="External"/><Relationship Id="rId439" Type="http://schemas.openxmlformats.org/officeDocument/2006/relationships/hyperlink" Target="https://www.instagram.com/zolozolzaya?igsh=MW13Z2gzeWZyem1qYg==" TargetMode="External"/><Relationship Id="rId438" Type="http://schemas.openxmlformats.org/officeDocument/2006/relationships/hyperlink" Target="https://www.instagram.com/trishshnna?igsh=OGpjNW81MDVlZzc4" TargetMode="External"/><Relationship Id="rId433" Type="http://schemas.openxmlformats.org/officeDocument/2006/relationships/hyperlink" Target="https://www.instagram.com/zoloo.tsegtsujin?igsh=cm1yMWhpdmozbjA4" TargetMode="External"/><Relationship Id="rId432" Type="http://schemas.openxmlformats.org/officeDocument/2006/relationships/hyperlink" Target="https://www.instagram.com/sendersaa?igsh=MXdoZ3F3aHdra21wcQ==" TargetMode="External"/><Relationship Id="rId431" Type="http://schemas.openxmlformats.org/officeDocument/2006/relationships/hyperlink" Target="https://www.instagram.com/_vilstuguldur_?igsh=MXZjZzV3bXowM2VyaQ==" TargetMode="External"/><Relationship Id="rId430" Type="http://schemas.openxmlformats.org/officeDocument/2006/relationships/hyperlink" Target="https://www.instagram.com/ezke_esui?igsh=OTZ0bzlkeWZxMmg1" TargetMode="External"/></Relationships>
</file>

<file path=xl/worksheets/_rels/sheet8.xml.rels><?xml version="1.0" encoding="UTF-8" standalone="yes"?><Relationships xmlns="http://schemas.openxmlformats.org/package/2006/relationships"><Relationship Id="rId1" Type="http://schemas.openxmlformats.org/officeDocument/2006/relationships/hyperlink" Target="https://www.youtube.com/@GremixBn" TargetMode="External"/><Relationship Id="rId2" Type="http://schemas.openxmlformats.org/officeDocument/2006/relationships/hyperlink" Target="https://www.youtube.com/@MesmerismOfficialChannel" TargetMode="External"/><Relationship Id="rId3" Type="http://schemas.openxmlformats.org/officeDocument/2006/relationships/hyperlink" Target="https://www.youtube.com/@GremixBn" TargetMode="External"/><Relationship Id="rId4" Type="http://schemas.openxmlformats.org/officeDocument/2006/relationships/hyperlink" Target="https://youtube.com/@thevoiceofmongolia?si=22H9FAR7wtrp3UCv" TargetMode="External"/><Relationship Id="rId9" Type="http://schemas.openxmlformats.org/officeDocument/2006/relationships/hyperlink" Target="https://www.youtube.com/@MEDQmedia" TargetMode="External"/><Relationship Id="rId5" Type="http://schemas.openxmlformats.org/officeDocument/2006/relationships/hyperlink" Target="https://www.youtube.com/@daysofub" TargetMode="External"/><Relationship Id="rId6" Type="http://schemas.openxmlformats.org/officeDocument/2006/relationships/hyperlink" Target="https://www.youtube.com/@GigiGansukh" TargetMode="External"/><Relationship Id="rId7" Type="http://schemas.openxmlformats.org/officeDocument/2006/relationships/hyperlink" Target="https://www.youtube.com/@Manduulero" TargetMode="External"/><Relationship Id="rId8" Type="http://schemas.openxmlformats.org/officeDocument/2006/relationships/hyperlink" Target="https://www.youtube.com/@tushig1" TargetMode="External"/><Relationship Id="rId40" Type="http://schemas.openxmlformats.org/officeDocument/2006/relationships/hyperlink" Target="https://www.youtube.com/@ihtesrelt/videos" TargetMode="External"/><Relationship Id="rId42" Type="http://schemas.openxmlformats.org/officeDocument/2006/relationships/hyperlink" Target="https://www.youtube.com/@ARTGER" TargetMode="External"/><Relationship Id="rId41" Type="http://schemas.openxmlformats.org/officeDocument/2006/relationships/hyperlink" Target="https://www.youtube.com/@HanuComedian" TargetMode="External"/><Relationship Id="rId44" Type="http://schemas.openxmlformats.org/officeDocument/2006/relationships/hyperlink" Target="https://www.youtube.com/@MOLPEDIAofficial" TargetMode="External"/><Relationship Id="rId43" Type="http://schemas.openxmlformats.org/officeDocument/2006/relationships/hyperlink" Target="https://www.youtube.com/@VoodooMn" TargetMode="External"/><Relationship Id="rId46" Type="http://schemas.openxmlformats.org/officeDocument/2006/relationships/hyperlink" Target="https://youtube.com/@ericapodcast?si=14nUUcHCZWrZr-SG" TargetMode="External"/><Relationship Id="rId45" Type="http://schemas.openxmlformats.org/officeDocument/2006/relationships/hyperlink" Target="https://www.youtube.com/@Mendyandmelison" TargetMode="External"/><Relationship Id="rId48" Type="http://schemas.openxmlformats.org/officeDocument/2006/relationships/hyperlink" Target="https://www.youtube.com/@RokitFamilyStories" TargetMode="External"/><Relationship Id="rId47" Type="http://schemas.openxmlformats.org/officeDocument/2006/relationships/hyperlink" Target="https://youtube.com/@bigsistascomedycrew?si=xV35J6BQRXyKorpZ" TargetMode="External"/><Relationship Id="rId49" Type="http://schemas.openxmlformats.org/officeDocument/2006/relationships/hyperlink" Target="https://www.youtube.com/@littlemommongolia" TargetMode="External"/><Relationship Id="rId31" Type="http://schemas.openxmlformats.org/officeDocument/2006/relationships/hyperlink" Target="https://www.youtube.com/@CGAmn" TargetMode="External"/><Relationship Id="rId30" Type="http://schemas.openxmlformats.org/officeDocument/2006/relationships/hyperlink" Target="https://www.youtube.com/@aimarsanaa" TargetMode="External"/><Relationship Id="rId33" Type="http://schemas.openxmlformats.org/officeDocument/2006/relationships/hyperlink" Target="https://www.youtube.com/@bizarre_the_box/videos" TargetMode="External"/><Relationship Id="rId32" Type="http://schemas.openxmlformats.org/officeDocument/2006/relationships/hyperlink" Target="https://youtube.com/@amaraasweeklyshow?si=LSQxODj6fwSA_be6" TargetMode="External"/><Relationship Id="rId35" Type="http://schemas.openxmlformats.org/officeDocument/2006/relationships/hyperlink" Target="https://www.youtube.com/@tsahimemch" TargetMode="External"/><Relationship Id="rId34" Type="http://schemas.openxmlformats.org/officeDocument/2006/relationships/hyperlink" Target="https://www.youtube.com/@damisuna/videos" TargetMode="External"/><Relationship Id="rId37" Type="http://schemas.openxmlformats.org/officeDocument/2006/relationships/hyperlink" Target="https://www.youtube.com/@SurvivorsOfficial" TargetMode="External"/><Relationship Id="rId36" Type="http://schemas.openxmlformats.org/officeDocument/2006/relationships/hyperlink" Target="https://www.youtube.com/@CTSstreams" TargetMode="External"/><Relationship Id="rId39" Type="http://schemas.openxmlformats.org/officeDocument/2006/relationships/hyperlink" Target="https://youtube.com/@uchralchannel5774?si=mYBWZjGtvCFNFyUV" TargetMode="External"/><Relationship Id="rId38" Type="http://schemas.openxmlformats.org/officeDocument/2006/relationships/hyperlink" Target="https://www.youtube.com/@JasonJayel" TargetMode="External"/><Relationship Id="rId20" Type="http://schemas.openxmlformats.org/officeDocument/2006/relationships/hyperlink" Target="https://www.youtube.com/@TheMongolianFamily" TargetMode="External"/><Relationship Id="rId22" Type="http://schemas.openxmlformats.org/officeDocument/2006/relationships/hyperlink" Target="https://www.youtube.com/@Camierdne" TargetMode="External"/><Relationship Id="rId21" Type="http://schemas.openxmlformats.org/officeDocument/2006/relationships/hyperlink" Target="https://www.youtube.com/@MGLRADIOFM883" TargetMode="External"/><Relationship Id="rId24" Type="http://schemas.openxmlformats.org/officeDocument/2006/relationships/hyperlink" Target="https://www.youtube.com/@MongolianGamerTushig" TargetMode="External"/><Relationship Id="rId23" Type="http://schemas.openxmlformats.org/officeDocument/2006/relationships/hyperlink" Target="https://youtube.com/@volumeplustv7501?si=q2mnt_YpXTEocJNn" TargetMode="External"/><Relationship Id="rId26" Type="http://schemas.openxmlformats.org/officeDocument/2006/relationships/hyperlink" Target="https://www.youtube.com/@TsaasCut720/featured" TargetMode="External"/><Relationship Id="rId25" Type="http://schemas.openxmlformats.org/officeDocument/2006/relationships/hyperlink" Target="https://youtube.com/@yourfacesoundsfamiliarmongolia?si=JZZllb7vqSwSFXhP" TargetMode="External"/><Relationship Id="rId28" Type="http://schemas.openxmlformats.org/officeDocument/2006/relationships/hyperlink" Target="https://www.youtube.com/@KhashRD" TargetMode="External"/><Relationship Id="rId27" Type="http://schemas.openxmlformats.org/officeDocument/2006/relationships/hyperlink" Target="https://www.youtube.com/@Tugo116" TargetMode="External"/><Relationship Id="rId29" Type="http://schemas.openxmlformats.org/officeDocument/2006/relationships/hyperlink" Target="https://www.youtube.com/@redburgeree" TargetMode="External"/><Relationship Id="rId11" Type="http://schemas.openxmlformats.org/officeDocument/2006/relationships/hyperlink" Target="https://youtube.com/@townchannel1914?si=6OwKXGdvROJMs2Hd" TargetMode="External"/><Relationship Id="rId10" Type="http://schemas.openxmlformats.org/officeDocument/2006/relationships/hyperlink" Target="https://www.youtube.com/@tushig1" TargetMode="External"/><Relationship Id="rId13" Type="http://schemas.openxmlformats.org/officeDocument/2006/relationships/hyperlink" Target="https://www.youtube.com/@favway" TargetMode="External"/><Relationship Id="rId12" Type="http://schemas.openxmlformats.org/officeDocument/2006/relationships/hyperlink" Target="https://www.youtube.com/@ubcomedyclub" TargetMode="External"/><Relationship Id="rId15" Type="http://schemas.openxmlformats.org/officeDocument/2006/relationships/hyperlink" Target="https://www.youtube.com/@ZolbooTV" TargetMode="External"/><Relationship Id="rId14" Type="http://schemas.openxmlformats.org/officeDocument/2006/relationships/hyperlink" Target="https://www.youtube.com/@WaitingRoom" TargetMode="External"/><Relationship Id="rId17" Type="http://schemas.openxmlformats.org/officeDocument/2006/relationships/hyperlink" Target="https://www.youtube.com/@ZolbooTV" TargetMode="External"/><Relationship Id="rId16" Type="http://schemas.openxmlformats.org/officeDocument/2006/relationships/hyperlink" Target="https://youtube.com/@yojlol?si=CRzwPDcNTqKdSf6y" TargetMode="External"/><Relationship Id="rId19" Type="http://schemas.openxmlformats.org/officeDocument/2006/relationships/hyperlink" Target="https://www.youtube.com/@clapcomedyclub" TargetMode="External"/><Relationship Id="rId18" Type="http://schemas.openxmlformats.org/officeDocument/2006/relationships/hyperlink" Target="https://youtube.com/@galbayardashkhuu?si=5VldVGmTiWAPxCsW" TargetMode="External"/><Relationship Id="rId84" Type="http://schemas.openxmlformats.org/officeDocument/2006/relationships/hyperlink" Target="https://www.youtube.com/@BELGUUN" TargetMode="External"/><Relationship Id="rId83" Type="http://schemas.openxmlformats.org/officeDocument/2006/relationships/hyperlink" Target="https://www.youtube.com/@BidniiNuutsPodcast" TargetMode="External"/><Relationship Id="rId86" Type="http://schemas.openxmlformats.org/officeDocument/2006/relationships/hyperlink" Target="https://youtube.com/@scaryaudio?si=fzJ7XaLUwcXTi6uE" TargetMode="External"/><Relationship Id="rId85" Type="http://schemas.openxmlformats.org/officeDocument/2006/relationships/hyperlink" Target="https://www.youtube.com/@khulanider/videos" TargetMode="External"/><Relationship Id="rId88" Type="http://schemas.openxmlformats.org/officeDocument/2006/relationships/hyperlink" Target="https://www.youtube.com/@cocobatbuyan5924" TargetMode="External"/><Relationship Id="rId87" Type="http://schemas.openxmlformats.org/officeDocument/2006/relationships/hyperlink" Target="https://www.youtube.com/@Shildeg-nom" TargetMode="External"/><Relationship Id="rId89" Type="http://schemas.openxmlformats.org/officeDocument/2006/relationships/hyperlink" Target="https://www.youtube.com/@ODMUNDUR/videos" TargetMode="External"/><Relationship Id="rId80" Type="http://schemas.openxmlformats.org/officeDocument/2006/relationships/hyperlink" Target="https://www.youtube.com/@MontopZos" TargetMode="External"/><Relationship Id="rId82" Type="http://schemas.openxmlformats.org/officeDocument/2006/relationships/hyperlink" Target="https://www.youtube.com/@Camierdne" TargetMode="External"/><Relationship Id="rId81" Type="http://schemas.openxmlformats.org/officeDocument/2006/relationships/hyperlink" Target="https://youtube.com/@brokyboisclub?si=SkmH2ivTuOAVkis5" TargetMode="External"/><Relationship Id="rId73" Type="http://schemas.openxmlformats.org/officeDocument/2006/relationships/hyperlink" Target="https://youtube.com/@anuharchu?si=ecrjdrZEU0ped1lG" TargetMode="External"/><Relationship Id="rId72" Type="http://schemas.openxmlformats.org/officeDocument/2006/relationships/hyperlink" Target="https://www.youtube.com/@baagiiofficial8823/videos" TargetMode="External"/><Relationship Id="rId75" Type="http://schemas.openxmlformats.org/officeDocument/2006/relationships/hyperlink" Target="https://www.youtube.com/@JustOrgil/featured" TargetMode="External"/><Relationship Id="rId74" Type="http://schemas.openxmlformats.org/officeDocument/2006/relationships/hyperlink" Target="https://www.youtube.com/@%D0%90%D1%8F%D0%BB%D0%BB%D1%8B%D0%BD%D1%82%D0%BE%D0%B9%D1%80%D0%BE%D0%B3%D0%93%D0%B0%D0%BD-%D3%A8%D0%BB%D0%B7%D0%B8%D0%B9" TargetMode="External"/><Relationship Id="rId77" Type="http://schemas.openxmlformats.org/officeDocument/2006/relationships/hyperlink" Target="https://youtube.com/@themusicholicgirl?si=LhyXcTv7rOqmxUJZ" TargetMode="External"/><Relationship Id="rId76" Type="http://schemas.openxmlformats.org/officeDocument/2006/relationships/hyperlink" Target="https://www.youtube.com/@1221tv/featured" TargetMode="External"/><Relationship Id="rId79" Type="http://schemas.openxmlformats.org/officeDocument/2006/relationships/hyperlink" Target="https://www.youtube.com/@philosophymn" TargetMode="External"/><Relationship Id="rId78" Type="http://schemas.openxmlformats.org/officeDocument/2006/relationships/hyperlink" Target="https://www.youtube.com/@AriunOyun" TargetMode="External"/><Relationship Id="rId71" Type="http://schemas.openxmlformats.org/officeDocument/2006/relationships/hyperlink" Target="https://www.youtube.com/@sanaasuuypodcast" TargetMode="External"/><Relationship Id="rId70" Type="http://schemas.openxmlformats.org/officeDocument/2006/relationships/hyperlink" Target="https://www.youtube.com/@bayarmagnaimask/featured" TargetMode="External"/><Relationship Id="rId62" Type="http://schemas.openxmlformats.org/officeDocument/2006/relationships/hyperlink" Target="https://www.youtube.com/@GigiGansukh" TargetMode="External"/><Relationship Id="rId61" Type="http://schemas.openxmlformats.org/officeDocument/2006/relationships/hyperlink" Target="https://www.youtube.com/@uchralchannel5774" TargetMode="External"/><Relationship Id="rId64" Type="http://schemas.openxmlformats.org/officeDocument/2006/relationships/hyperlink" Target="https://youtube.com/@gracechoi0301?si=YbRL1BT_LwQbfAf2" TargetMode="External"/><Relationship Id="rId63" Type="http://schemas.openxmlformats.org/officeDocument/2006/relationships/hyperlink" Target="https://youtube.com/@ganhon12?si=J74GYjjICJJjhtaW" TargetMode="External"/><Relationship Id="rId66" Type="http://schemas.openxmlformats.org/officeDocument/2006/relationships/hyperlink" Target="https://www.youtube.com/@pupodcastshow" TargetMode="External"/><Relationship Id="rId65" Type="http://schemas.openxmlformats.org/officeDocument/2006/relationships/hyperlink" Target="https://youtube.com/@suwdaasherwood?si=K33mh7Nyu0h6uE5d" TargetMode="External"/><Relationship Id="rId68" Type="http://schemas.openxmlformats.org/officeDocument/2006/relationships/hyperlink" Target="https://www.youtube.com/@startup3680" TargetMode="External"/><Relationship Id="rId67" Type="http://schemas.openxmlformats.org/officeDocument/2006/relationships/hyperlink" Target="https://youtube.com/@mogegaming?si=iz22Hti2JLu8bfxl" TargetMode="External"/><Relationship Id="rId60" Type="http://schemas.openxmlformats.org/officeDocument/2006/relationships/hyperlink" Target="https://www.youtube.com/@AnandMN" TargetMode="External"/><Relationship Id="rId69" Type="http://schemas.openxmlformats.org/officeDocument/2006/relationships/hyperlink" Target="https://www.youtube.com/@KhulanNemekhbayar" TargetMode="External"/><Relationship Id="rId51" Type="http://schemas.openxmlformats.org/officeDocument/2006/relationships/hyperlink" Target="https://www.youtube.com/@PositiveMongolians" TargetMode="External"/><Relationship Id="rId50" Type="http://schemas.openxmlformats.org/officeDocument/2006/relationships/hyperlink" Target="https://www.youtube.com/@KinoZadlan" TargetMode="External"/><Relationship Id="rId53" Type="http://schemas.openxmlformats.org/officeDocument/2006/relationships/hyperlink" Target="https://youtube.com/@entertainment-hm4pw?si=pvtvPRxDlif3sqyZ" TargetMode="External"/><Relationship Id="rId52" Type="http://schemas.openxmlformats.org/officeDocument/2006/relationships/hyperlink" Target="https://www.youtube.com/@CTSstreams" TargetMode="External"/><Relationship Id="rId55" Type="http://schemas.openxmlformats.org/officeDocument/2006/relationships/hyperlink" Target="https://www.youtube.com/@sanjaa598/featured" TargetMode="External"/><Relationship Id="rId54" Type="http://schemas.openxmlformats.org/officeDocument/2006/relationships/hyperlink" Target="https://www.youtube.com/@jijgee417" TargetMode="External"/><Relationship Id="rId57" Type="http://schemas.openxmlformats.org/officeDocument/2006/relationships/hyperlink" Target="https://www.youtube.com/@BoomerangMongolia" TargetMode="External"/><Relationship Id="rId56" Type="http://schemas.openxmlformats.org/officeDocument/2006/relationships/hyperlink" Target="https://www.youtube.com/@Munhluu" TargetMode="External"/><Relationship Id="rId59" Type="http://schemas.openxmlformats.org/officeDocument/2006/relationships/hyperlink" Target="https://youtube.com/@mastercheftengis?si=dHxwSR1_kdI7LkWE" TargetMode="External"/><Relationship Id="rId58" Type="http://schemas.openxmlformats.org/officeDocument/2006/relationships/hyperlink" Target="https://youtube.com/@binny____?si=KtCJowZBxRZ1HhGn" TargetMode="External"/><Relationship Id="rId95" Type="http://schemas.openxmlformats.org/officeDocument/2006/relationships/hyperlink" Target="https://www.youtube.com/@Mbookmn" TargetMode="External"/><Relationship Id="rId94" Type="http://schemas.openxmlformats.org/officeDocument/2006/relationships/hyperlink" Target="https://www.youtube.com/@frenchkeeweejuice" TargetMode="External"/><Relationship Id="rId97" Type="http://schemas.openxmlformats.org/officeDocument/2006/relationships/hyperlink" Target="https://www.youtube.com/@IcedDogs" TargetMode="External"/><Relationship Id="rId96" Type="http://schemas.openxmlformats.org/officeDocument/2006/relationships/hyperlink" Target="https://www.youtube.com/@OnlyinMongol/videos" TargetMode="External"/><Relationship Id="rId99" Type="http://schemas.openxmlformats.org/officeDocument/2006/relationships/hyperlink" Target="https://www.youtube.com/@hevtengeesurguuli" TargetMode="External"/><Relationship Id="rId98" Type="http://schemas.openxmlformats.org/officeDocument/2006/relationships/hyperlink" Target="https://youtube.com/@ganaagiinsuvag?si=_hmkeiTP2mO0hKCi" TargetMode="External"/><Relationship Id="rId91" Type="http://schemas.openxmlformats.org/officeDocument/2006/relationships/hyperlink" Target="https://www.youtube.com/@Bid2leen" TargetMode="External"/><Relationship Id="rId90" Type="http://schemas.openxmlformats.org/officeDocument/2006/relationships/hyperlink" Target="https://www.youtube.com/@AlagaaNyamka" TargetMode="External"/><Relationship Id="rId93" Type="http://schemas.openxmlformats.org/officeDocument/2006/relationships/hyperlink" Target="https://www.youtube.com/@IderbatAriuna/videos" TargetMode="External"/><Relationship Id="rId92" Type="http://schemas.openxmlformats.org/officeDocument/2006/relationships/hyperlink" Target="https://youtube.com/@subutaipictures?si=GcY7doN2AG-r5nI9" TargetMode="External"/><Relationship Id="rId302" Type="http://schemas.openxmlformats.org/officeDocument/2006/relationships/drawing" Target="../drawings/drawing8.xml"/><Relationship Id="rId301" Type="http://schemas.openxmlformats.org/officeDocument/2006/relationships/hyperlink" Target="https://www.youtube.com/channel/UCM6e9Z-0tW7UqnN_64jQ_gA" TargetMode="External"/><Relationship Id="rId300" Type="http://schemas.openxmlformats.org/officeDocument/2006/relationships/hyperlink" Target="https://www.youtube.com/@Outlaw2004" TargetMode="External"/><Relationship Id="rId297" Type="http://schemas.openxmlformats.org/officeDocument/2006/relationships/hyperlink" Target="https://www.youtube.com/@BProduction440hz" TargetMode="External"/><Relationship Id="rId296" Type="http://schemas.openxmlformats.org/officeDocument/2006/relationships/hyperlink" Target="https://www.youtube.com/@UkaSinger" TargetMode="External"/><Relationship Id="rId295" Type="http://schemas.openxmlformats.org/officeDocument/2006/relationships/hyperlink" Target="https://www.youtube.com/@afterlandmusic" TargetMode="External"/><Relationship Id="rId294" Type="http://schemas.openxmlformats.org/officeDocument/2006/relationships/hyperlink" Target="https://www.youtube.com/channel/UCjN1Z5jS8eX-Qag3g1Yp0Hg" TargetMode="External"/><Relationship Id="rId299" Type="http://schemas.openxmlformats.org/officeDocument/2006/relationships/hyperlink" Target="https://www.youtube.com/@voxantis_band" TargetMode="External"/><Relationship Id="rId298" Type="http://schemas.openxmlformats.org/officeDocument/2006/relationships/hyperlink" Target="https://www.youtube.com/@thebasemusic4898" TargetMode="External"/><Relationship Id="rId271" Type="http://schemas.openxmlformats.org/officeDocument/2006/relationships/hyperlink" Target="https://www.instagram.com/taysunn__/" TargetMode="External"/><Relationship Id="rId270" Type="http://schemas.openxmlformats.org/officeDocument/2006/relationships/hyperlink" Target="https://www.youtube.com/@imRyuKun" TargetMode="External"/><Relationship Id="rId269" Type="http://schemas.openxmlformats.org/officeDocument/2006/relationships/hyperlink" Target="https://www.youtube.com/channel/UCty8o3k3Ff_AJm9VPDjgjzg" TargetMode="External"/><Relationship Id="rId264" Type="http://schemas.openxmlformats.org/officeDocument/2006/relationships/hyperlink" Target="https://www.youtube.com/@ubstreamer" TargetMode="External"/><Relationship Id="rId263" Type="http://schemas.openxmlformats.org/officeDocument/2006/relationships/hyperlink" Target="https://www.youtube.com/channel/UCf5zVbZKg9MZlyPzdl96irw" TargetMode="External"/><Relationship Id="rId262" Type="http://schemas.openxmlformats.org/officeDocument/2006/relationships/hyperlink" Target="https://www.instagram.com/kikoinga?igsh=MWFmdm5kaDN3aWRpOQ==" TargetMode="External"/><Relationship Id="rId261" Type="http://schemas.openxmlformats.org/officeDocument/2006/relationships/hyperlink" Target="https://www.youtube.com/@CheeseANIMEtv" TargetMode="External"/><Relationship Id="rId268" Type="http://schemas.openxmlformats.org/officeDocument/2006/relationships/hyperlink" Target="https://www.instagram.com/tsooooomoooooo/" TargetMode="External"/><Relationship Id="rId267" Type="http://schemas.openxmlformats.org/officeDocument/2006/relationships/hyperlink" Target="https://www.youtube.com/@MVz_ChanneL" TargetMode="External"/><Relationship Id="rId266" Type="http://schemas.openxmlformats.org/officeDocument/2006/relationships/hyperlink" Target="https://www.youtube.com/channel/UCG-VteHQUS-WoZSS4uJbcNQ" TargetMode="External"/><Relationship Id="rId265" Type="http://schemas.openxmlformats.org/officeDocument/2006/relationships/hyperlink" Target="https://www.instagram.com/meridagiin_eej/" TargetMode="External"/><Relationship Id="rId260" Type="http://schemas.openxmlformats.org/officeDocument/2006/relationships/hyperlink" Target="https://www.youtube.com/@TRISHNA" TargetMode="External"/><Relationship Id="rId259" Type="http://schemas.openxmlformats.org/officeDocument/2006/relationships/hyperlink" Target="https://www.instagram.com/chnzrgoo?igsh=dnNvbnlldmszMXQ=" TargetMode="External"/><Relationship Id="rId258" Type="http://schemas.openxmlformats.org/officeDocument/2006/relationships/hyperlink" Target="https://www.youtube.com/@Ddaavkaa" TargetMode="External"/><Relationship Id="rId253" Type="http://schemas.openxmlformats.org/officeDocument/2006/relationships/hyperlink" Target="https://www.instagram.com/cherimoka/" TargetMode="External"/><Relationship Id="rId252" Type="http://schemas.openxmlformats.org/officeDocument/2006/relationships/hyperlink" Target="https://www.youtube.com/@TushigeeBB" TargetMode="External"/><Relationship Id="rId251" Type="http://schemas.openxmlformats.org/officeDocument/2006/relationships/hyperlink" Target="https://youtube.com/@ayushiharu?si=im2rrAPGDmm9Rrsg" TargetMode="External"/><Relationship Id="rId250" Type="http://schemas.openxmlformats.org/officeDocument/2006/relationships/hyperlink" Target="https://www.youtube.com/channel/UCGlQtUaBB7pgdrwCEI4oXfA" TargetMode="External"/><Relationship Id="rId257" Type="http://schemas.openxmlformats.org/officeDocument/2006/relationships/hyperlink" Target="https://www.youtube.com/@TheRoyalHeartaches" TargetMode="External"/><Relationship Id="rId256" Type="http://schemas.openxmlformats.org/officeDocument/2006/relationships/hyperlink" Target="https://www.instagram.com/misheel_azul?igsh=MW5jaTd4M3l3OGJlNw==" TargetMode="External"/><Relationship Id="rId255" Type="http://schemas.openxmlformats.org/officeDocument/2006/relationships/hyperlink" Target="https://www.youtube.com/@Yaadiin" TargetMode="External"/><Relationship Id="rId254" Type="http://schemas.openxmlformats.org/officeDocument/2006/relationships/hyperlink" Target="https://www.youtube.com/@bektorpetrovic" TargetMode="External"/><Relationship Id="rId293" Type="http://schemas.openxmlformats.org/officeDocument/2006/relationships/hyperlink" Target="https://www.youtube.com/@Monstartv" TargetMode="External"/><Relationship Id="rId292" Type="http://schemas.openxmlformats.org/officeDocument/2006/relationships/hyperlink" Target="https://www.youtube.com/@vandebo" TargetMode="External"/><Relationship Id="rId291" Type="http://schemas.openxmlformats.org/officeDocument/2006/relationships/hyperlink" Target="https://www.youtube.com/@MandakhRecap" TargetMode="External"/><Relationship Id="rId290" Type="http://schemas.openxmlformats.org/officeDocument/2006/relationships/hyperlink" Target="https://www.youtube.com/@Ginjin" TargetMode="External"/><Relationship Id="rId286" Type="http://schemas.openxmlformats.org/officeDocument/2006/relationships/hyperlink" Target="https://www.youtube.com/@thenasa." TargetMode="External"/><Relationship Id="rId285" Type="http://schemas.openxmlformats.org/officeDocument/2006/relationships/hyperlink" Target="https://www.youtube.com/@Alimaasmovieguide" TargetMode="External"/><Relationship Id="rId284" Type="http://schemas.openxmlformats.org/officeDocument/2006/relationships/hyperlink" Target="https://www.youtube.com/channel/UCtIWgQAECXxBRSg3ntKNBOQ" TargetMode="External"/><Relationship Id="rId283" Type="http://schemas.openxmlformats.org/officeDocument/2006/relationships/hyperlink" Target="https://www.youtube.com/@jikaru8015" TargetMode="External"/><Relationship Id="rId289" Type="http://schemas.openxmlformats.org/officeDocument/2006/relationships/hyperlink" Target="https://www.youtube.com/@doctorrecaps1129" TargetMode="External"/><Relationship Id="rId288" Type="http://schemas.openxmlformats.org/officeDocument/2006/relationships/hyperlink" Target="https://www.youtube.com/@GangBayDuo" TargetMode="External"/><Relationship Id="rId287" Type="http://schemas.openxmlformats.org/officeDocument/2006/relationships/hyperlink" Target="https://www.youtube.com/@grlsrnchannel" TargetMode="External"/><Relationship Id="rId282" Type="http://schemas.openxmlformats.org/officeDocument/2006/relationships/hyperlink" Target="https://www.youtube.com/@URINMUSIC" TargetMode="External"/><Relationship Id="rId281" Type="http://schemas.openxmlformats.org/officeDocument/2006/relationships/hyperlink" Target="https://www.youtube.com/@CHAPTELLY/videos" TargetMode="External"/><Relationship Id="rId280" Type="http://schemas.openxmlformats.org/officeDocument/2006/relationships/hyperlink" Target="https://www.youtube.com/channel/UC1SjnLJD2eQK5--_f2XzfqA" TargetMode="External"/><Relationship Id="rId275" Type="http://schemas.openxmlformats.org/officeDocument/2006/relationships/hyperlink" Target="https://www.youtube.com/@sekstsagaanbogd" TargetMode="External"/><Relationship Id="rId274" Type="http://schemas.openxmlformats.org/officeDocument/2006/relationships/hyperlink" Target="https://www.instagram.com/badmabites/" TargetMode="External"/><Relationship Id="rId273" Type="http://schemas.openxmlformats.org/officeDocument/2006/relationships/hyperlink" Target="https://www.youtube.com/@Ishuu-1/videos" TargetMode="External"/><Relationship Id="rId272" Type="http://schemas.openxmlformats.org/officeDocument/2006/relationships/hyperlink" Target="https://www.youtube.com/channel/UCF6LyRZSoWwkIfZJPrwsgHQ" TargetMode="External"/><Relationship Id="rId279" Type="http://schemas.openxmlformats.org/officeDocument/2006/relationships/hyperlink" Target="https://www.youtube.com/@MeTaAbysss" TargetMode="External"/><Relationship Id="rId278" Type="http://schemas.openxmlformats.org/officeDocument/2006/relationships/hyperlink" Target="https://www.youtube.com/@MintUlaanbaatar" TargetMode="External"/><Relationship Id="rId277" Type="http://schemas.openxmlformats.org/officeDocument/2006/relationships/hyperlink" Target="https://www.instagram.com/mongol_victoria/" TargetMode="External"/><Relationship Id="rId276" Type="http://schemas.openxmlformats.org/officeDocument/2006/relationships/hyperlink" Target="https://www.youtube.com/@LimeHub09/videos" TargetMode="External"/><Relationship Id="rId228" Type="http://schemas.openxmlformats.org/officeDocument/2006/relationships/hyperlink" Target="https://youtube.com/@gremixgaming?si=BMWdgpgI8tXLtG2j" TargetMode="External"/><Relationship Id="rId227" Type="http://schemas.openxmlformats.org/officeDocument/2006/relationships/hyperlink" Target="https://www.youtube.com/channel/UCIYjJQoftyXi3uPr3OlhCAg" TargetMode="External"/><Relationship Id="rId226" Type="http://schemas.openxmlformats.org/officeDocument/2006/relationships/hyperlink" Target="https://www.youtube.com/@VoodooMn" TargetMode="External"/><Relationship Id="rId225" Type="http://schemas.openxmlformats.org/officeDocument/2006/relationships/hyperlink" Target="https://youtube.com/@berxee?si=dEwtuWltIkX5H0AG" TargetMode="External"/><Relationship Id="rId229" Type="http://schemas.openxmlformats.org/officeDocument/2006/relationships/hyperlink" Target="https://www.youtube.com/@Kab" TargetMode="External"/><Relationship Id="rId220" Type="http://schemas.openxmlformats.org/officeDocument/2006/relationships/hyperlink" Target="https://www.youtube.com/@amrashk/featured" TargetMode="External"/><Relationship Id="rId224" Type="http://schemas.openxmlformats.org/officeDocument/2006/relationships/hyperlink" Target="https://www.youtube.com/@ladiesonlyrecords" TargetMode="External"/><Relationship Id="rId223" Type="http://schemas.openxmlformats.org/officeDocument/2006/relationships/hyperlink" Target="https://www.youtube.com/@khulankhulan" TargetMode="External"/><Relationship Id="rId222" Type="http://schemas.openxmlformats.org/officeDocument/2006/relationships/hyperlink" Target="https://www.youtube.com/@CGAmn" TargetMode="External"/><Relationship Id="rId221" Type="http://schemas.openxmlformats.org/officeDocument/2006/relationships/hyperlink" Target="https://youtube.com/@zakuz?si=qEfk6ls5fcV4vvAQ" TargetMode="External"/><Relationship Id="rId217" Type="http://schemas.openxmlformats.org/officeDocument/2006/relationships/hyperlink" Target="https://youtube.com/@gamerzaakaa?si=ZhTWrioPKYyg0Ru_" TargetMode="External"/><Relationship Id="rId216" Type="http://schemas.openxmlformats.org/officeDocument/2006/relationships/hyperlink" Target="https://youtube.com/@gereg_ublife?si=FFKd_udQLwVctpjO" TargetMode="External"/><Relationship Id="rId215" Type="http://schemas.openxmlformats.org/officeDocument/2006/relationships/hyperlink" Target="https://www.youtube.com/@odtarot/videos" TargetMode="External"/><Relationship Id="rId214" Type="http://schemas.openxmlformats.org/officeDocument/2006/relationships/hyperlink" Target="https://www.youtube.com/@kinochid" TargetMode="External"/><Relationship Id="rId219" Type="http://schemas.openxmlformats.org/officeDocument/2006/relationships/hyperlink" Target="https://www.youtube.com/@LaLuna963" TargetMode="External"/><Relationship Id="rId218" Type="http://schemas.openxmlformats.org/officeDocument/2006/relationships/hyperlink" Target="https://www.youtube.com/@kinotowchlol/videos" TargetMode="External"/><Relationship Id="rId213" Type="http://schemas.openxmlformats.org/officeDocument/2006/relationships/hyperlink" Target="https://youtube.com/@monberry?si=EWpVn71vs5vLe30N" TargetMode="External"/><Relationship Id="rId212" Type="http://schemas.openxmlformats.org/officeDocument/2006/relationships/hyperlink" Target="https://www.youtube.com/watch?v=pH_7KK4XKr4" TargetMode="External"/><Relationship Id="rId211" Type="http://schemas.openxmlformats.org/officeDocument/2006/relationships/hyperlink" Target="https://www.youtube.com/@Maamuu/videos" TargetMode="External"/><Relationship Id="rId210" Type="http://schemas.openxmlformats.org/officeDocument/2006/relationships/hyperlink" Target="https://www.youtube.com/@tengisntf1364" TargetMode="External"/><Relationship Id="rId249" Type="http://schemas.openxmlformats.org/officeDocument/2006/relationships/hyperlink" Target="https://www.instagram.com/camierdn?igsh=MXRhaXNjN3g0enhzOQ==" TargetMode="External"/><Relationship Id="rId248" Type="http://schemas.openxmlformats.org/officeDocument/2006/relationships/hyperlink" Target="https://www.youtube.com/@synkrecaps" TargetMode="External"/><Relationship Id="rId247" Type="http://schemas.openxmlformats.org/officeDocument/2006/relationships/hyperlink" Target="https://youtube.com/@opononi?si=I4lmrcI_goaWP69R" TargetMode="External"/><Relationship Id="rId242" Type="http://schemas.openxmlformats.org/officeDocument/2006/relationships/hyperlink" Target="https://www.youtube.com/@GameOver_113" TargetMode="External"/><Relationship Id="rId241" Type="http://schemas.openxmlformats.org/officeDocument/2006/relationships/hyperlink" Target="https://www.youtube.com/@Oxify_yt" TargetMode="External"/><Relationship Id="rId240" Type="http://schemas.openxmlformats.org/officeDocument/2006/relationships/hyperlink" Target="https://youtube.com/@iexynn?si=7hRo0ana047vJ1-j" TargetMode="External"/><Relationship Id="rId246" Type="http://schemas.openxmlformats.org/officeDocument/2006/relationships/hyperlink" Target="https://www.youtube.com/@Namarxvn" TargetMode="External"/><Relationship Id="rId245" Type="http://schemas.openxmlformats.org/officeDocument/2006/relationships/hyperlink" Target="https://www.instagram.com/j.bayanmunkh/" TargetMode="External"/><Relationship Id="rId244" Type="http://schemas.openxmlformats.org/officeDocument/2006/relationships/hyperlink" Target="https://www.youtube.com/@oniktv-nc3jt" TargetMode="External"/><Relationship Id="rId243" Type="http://schemas.openxmlformats.org/officeDocument/2006/relationships/hyperlink" Target="https://youtube.com/@kirido0620?si=6a9BidlLmqgwcdiv" TargetMode="External"/><Relationship Id="rId239" Type="http://schemas.openxmlformats.org/officeDocument/2006/relationships/hyperlink" Target="https://www.youtube.com/@rutuutru" TargetMode="External"/><Relationship Id="rId238" Type="http://schemas.openxmlformats.org/officeDocument/2006/relationships/hyperlink" Target="https://www.youtube.com/@Amar-15-Pie" TargetMode="External"/><Relationship Id="rId237" Type="http://schemas.openxmlformats.org/officeDocument/2006/relationships/hyperlink" Target="https://youtube.com/@ankhaabebe?si=xCGizqA7KvBavB50" TargetMode="External"/><Relationship Id="rId236" Type="http://schemas.openxmlformats.org/officeDocument/2006/relationships/hyperlink" Target="https://www.youtube.com/channel/UCIgJUusl6itFNLTBy5W8ecw" TargetMode="External"/><Relationship Id="rId231" Type="http://schemas.openxmlformats.org/officeDocument/2006/relationships/hyperlink" Target="https://youtube.com/@zeembool?si=YWkYS_ydKmUAfYe3" TargetMode="External"/><Relationship Id="rId230" Type="http://schemas.openxmlformats.org/officeDocument/2006/relationships/hyperlink" Target="https://www.youtube.com/channel/UCSYAYTS8OwlknJMOmKXSB9g" TargetMode="External"/><Relationship Id="rId235" Type="http://schemas.openxmlformats.org/officeDocument/2006/relationships/hyperlink" Target="https://www.youtube.com/@galzuuk1no/featured" TargetMode="External"/><Relationship Id="rId234" Type="http://schemas.openxmlformats.org/officeDocument/2006/relationships/hyperlink" Target="https://www.youtube.com/@CasterTuvshuunOfficial/videos" TargetMode="External"/><Relationship Id="rId233" Type="http://schemas.openxmlformats.org/officeDocument/2006/relationships/hyperlink" Target="https://www.youtube.com/@ToonotRecords" TargetMode="External"/><Relationship Id="rId232" Type="http://schemas.openxmlformats.org/officeDocument/2006/relationships/hyperlink" Target="https://www.youtube.com/@RobotZaluu" TargetMode="External"/><Relationship Id="rId206" Type="http://schemas.openxmlformats.org/officeDocument/2006/relationships/hyperlink" Target="https://www.youtube.com/@gama4430" TargetMode="External"/><Relationship Id="rId205" Type="http://schemas.openxmlformats.org/officeDocument/2006/relationships/hyperlink" Target="https://www.youtube.com/@MarchaakhaiTV/videos" TargetMode="External"/><Relationship Id="rId204" Type="http://schemas.openxmlformats.org/officeDocument/2006/relationships/hyperlink" Target="https://www.youtube.com/@Healthy_lifestyle_shots" TargetMode="External"/><Relationship Id="rId203" Type="http://schemas.openxmlformats.org/officeDocument/2006/relationships/hyperlink" Target="https://www.youtube.com/@7oyaltarot" TargetMode="External"/><Relationship Id="rId209" Type="http://schemas.openxmlformats.org/officeDocument/2006/relationships/hyperlink" Target="https://www.youtube.com/@7potion" TargetMode="External"/><Relationship Id="rId208" Type="http://schemas.openxmlformats.org/officeDocument/2006/relationships/hyperlink" Target="https://www.youtube.com/@animecartoonguideYuki" TargetMode="External"/><Relationship Id="rId207" Type="http://schemas.openxmlformats.org/officeDocument/2006/relationships/hyperlink" Target="https://youtube.com/@mekly?si=XAVylP_ms74jmgWW" TargetMode="External"/><Relationship Id="rId202" Type="http://schemas.openxmlformats.org/officeDocument/2006/relationships/hyperlink" Target="https://www.youtube.com/@reilmchannel6736" TargetMode="External"/><Relationship Id="rId201" Type="http://schemas.openxmlformats.org/officeDocument/2006/relationships/hyperlink" Target="https://youtube.com/@anrthedank?si=IdWT2SJt7gOj3eUb" TargetMode="External"/><Relationship Id="rId200" Type="http://schemas.openxmlformats.org/officeDocument/2006/relationships/hyperlink" Target="https://www.youtube.com/@Yolomn" TargetMode="External"/><Relationship Id="rId190" Type="http://schemas.openxmlformats.org/officeDocument/2006/relationships/hyperlink" Target="https://www.youtube.com/@KinoZadlan" TargetMode="External"/><Relationship Id="rId194" Type="http://schemas.openxmlformats.org/officeDocument/2006/relationships/hyperlink" Target="https://www.youtube.com/@modernizeentertainment75" TargetMode="External"/><Relationship Id="rId193" Type="http://schemas.openxmlformats.org/officeDocument/2006/relationships/hyperlink" Target="https://www.youtube.com/@GertoonCartoon/videos" TargetMode="External"/><Relationship Id="rId192" Type="http://schemas.openxmlformats.org/officeDocument/2006/relationships/hyperlink" Target="https://www.youtube.com/results?search_query=Erdenebaatar" TargetMode="External"/><Relationship Id="rId191" Type="http://schemas.openxmlformats.org/officeDocument/2006/relationships/hyperlink" Target="https://www.youtube.com/@sonotarot" TargetMode="External"/><Relationship Id="rId187" Type="http://schemas.openxmlformats.org/officeDocument/2006/relationships/hyperlink" Target="https://www.youtube.com/@nananono2" TargetMode="External"/><Relationship Id="rId186" Type="http://schemas.openxmlformats.org/officeDocument/2006/relationships/hyperlink" Target="https://www.youtube.com/@gokugym_mgl" TargetMode="External"/><Relationship Id="rId185" Type="http://schemas.openxmlformats.org/officeDocument/2006/relationships/hyperlink" Target="https://www.youtube.com/@shvlamarts" TargetMode="External"/><Relationship Id="rId184" Type="http://schemas.openxmlformats.org/officeDocument/2006/relationships/hyperlink" Target="https://www.youtube.com/@redburgeree" TargetMode="External"/><Relationship Id="rId189" Type="http://schemas.openxmlformats.org/officeDocument/2006/relationships/hyperlink" Target="https://youtube.com/@mogegaming?si=iz22Hti2JLu8bfxl" TargetMode="External"/><Relationship Id="rId188" Type="http://schemas.openxmlformats.org/officeDocument/2006/relationships/hyperlink" Target="https://www.youtube.com/@mindfck0401" TargetMode="External"/><Relationship Id="rId183" Type="http://schemas.openxmlformats.org/officeDocument/2006/relationships/hyperlink" Target="https://youtube.com/@anarxp?si=1tkM-o2Z741GYRAy" TargetMode="External"/><Relationship Id="rId182" Type="http://schemas.openxmlformats.org/officeDocument/2006/relationships/hyperlink" Target="https://www.youtube.com/@basical4641" TargetMode="External"/><Relationship Id="rId181" Type="http://schemas.openxmlformats.org/officeDocument/2006/relationships/hyperlink" Target="https://www.youtube.com/@Tsooooomoooooo" TargetMode="External"/><Relationship Id="rId180" Type="http://schemas.openxmlformats.org/officeDocument/2006/relationships/hyperlink" Target="https://www.youtube.com/@SassyTV" TargetMode="External"/><Relationship Id="rId176" Type="http://schemas.openxmlformats.org/officeDocument/2006/relationships/hyperlink" Target="https://www.youtube.com/@sondoronon" TargetMode="External"/><Relationship Id="rId175" Type="http://schemas.openxmlformats.org/officeDocument/2006/relationships/hyperlink" Target="https://www.youtube.com/@temka.naransolongo" TargetMode="External"/><Relationship Id="rId174" Type="http://schemas.openxmlformats.org/officeDocument/2006/relationships/hyperlink" Target="https://www.youtube.com/@Solayoga/videos" TargetMode="External"/><Relationship Id="rId173" Type="http://schemas.openxmlformats.org/officeDocument/2006/relationships/hyperlink" Target="https://www.youtube.com/@jinixni" TargetMode="External"/><Relationship Id="rId179" Type="http://schemas.openxmlformats.org/officeDocument/2006/relationships/hyperlink" Target="https://www.youtube.com/@nouumin" TargetMode="External"/><Relationship Id="rId178" Type="http://schemas.openxmlformats.org/officeDocument/2006/relationships/hyperlink" Target="https://www.youtube.com/@withAkiDalai" TargetMode="External"/><Relationship Id="rId177" Type="http://schemas.openxmlformats.org/officeDocument/2006/relationships/hyperlink" Target="https://www.youtube.com/@Tengiccofficial/videos" TargetMode="External"/><Relationship Id="rId198" Type="http://schemas.openxmlformats.org/officeDocument/2006/relationships/hyperlink" Target="https://www.youtube.com/@LemonPressInc/videos" TargetMode="External"/><Relationship Id="rId197" Type="http://schemas.openxmlformats.org/officeDocument/2006/relationships/hyperlink" Target="https://www.youtube.com/@lisavolodyawitchcraft..6701" TargetMode="External"/><Relationship Id="rId196" Type="http://schemas.openxmlformats.org/officeDocument/2006/relationships/hyperlink" Target="https://www.youtube.com/@Munhluu" TargetMode="External"/><Relationship Id="rId195" Type="http://schemas.openxmlformats.org/officeDocument/2006/relationships/hyperlink" Target="https://youtube.com/@geniusjaavka?si=g3iom1N4spEOdxtE" TargetMode="External"/><Relationship Id="rId199" Type="http://schemas.openxmlformats.org/officeDocument/2006/relationships/hyperlink" Target="https://youtube.com/@sandavaproductions?feature=shared" TargetMode="External"/><Relationship Id="rId150" Type="http://schemas.openxmlformats.org/officeDocument/2006/relationships/hyperlink" Target="https://www.youtube.com/@thereimedia" TargetMode="External"/><Relationship Id="rId149" Type="http://schemas.openxmlformats.org/officeDocument/2006/relationships/hyperlink" Target="https://youtube.com/@jikaru8015?si=tJKw7bwBkAY7Psbc" TargetMode="External"/><Relationship Id="rId148" Type="http://schemas.openxmlformats.org/officeDocument/2006/relationships/hyperlink" Target="https://youtube.com/@t1ghtjeans?si=mrMj6D17mTBR8v3Y" TargetMode="External"/><Relationship Id="rId143" Type="http://schemas.openxmlformats.org/officeDocument/2006/relationships/hyperlink" Target="https://www.youtube.com/@cheriimoka" TargetMode="External"/><Relationship Id="rId142" Type="http://schemas.openxmlformats.org/officeDocument/2006/relationships/hyperlink" Target="https://www.youtube.com/@ApoxTV" TargetMode="External"/><Relationship Id="rId141" Type="http://schemas.openxmlformats.org/officeDocument/2006/relationships/hyperlink" Target="https://youtube.com/@scndyzz?si=fOMSEDbhDUBPwjmf" TargetMode="External"/><Relationship Id="rId140" Type="http://schemas.openxmlformats.org/officeDocument/2006/relationships/hyperlink" Target="https://youtube.com/@kennnhuslen?si=3HIZ4yQ4W79d44q2" TargetMode="External"/><Relationship Id="rId147" Type="http://schemas.openxmlformats.org/officeDocument/2006/relationships/hyperlink" Target="https://www.youtube.com/@kikoinga" TargetMode="External"/><Relationship Id="rId146" Type="http://schemas.openxmlformats.org/officeDocument/2006/relationships/hyperlink" Target="https://www.youtube.com/@BattsetsegBooktuber" TargetMode="External"/><Relationship Id="rId145" Type="http://schemas.openxmlformats.org/officeDocument/2006/relationships/hyperlink" Target="https://www.youtube.com/@crime_station/videos" TargetMode="External"/><Relationship Id="rId144" Type="http://schemas.openxmlformats.org/officeDocument/2006/relationships/hyperlink" Target="https://youtube.com/@jaydbayar?si=3hkfH98U7GQvKFn8" TargetMode="External"/><Relationship Id="rId139" Type="http://schemas.openxmlformats.org/officeDocument/2006/relationships/hyperlink" Target="https://www.youtube.com/@shymelle" TargetMode="External"/><Relationship Id="rId138" Type="http://schemas.openxmlformats.org/officeDocument/2006/relationships/hyperlink" Target="https://www.youtube.com/@gejyuve" TargetMode="External"/><Relationship Id="rId137" Type="http://schemas.openxmlformats.org/officeDocument/2006/relationships/hyperlink" Target="https://youtube.com/@metaabysss?si=_i5xfB6K3aXWomYr" TargetMode="External"/><Relationship Id="rId132" Type="http://schemas.openxmlformats.org/officeDocument/2006/relationships/hyperlink" Target="https://youtube.com/@expmgl?si=k_d9-qklJg2tDa_M" TargetMode="External"/><Relationship Id="rId131" Type="http://schemas.openxmlformats.org/officeDocument/2006/relationships/hyperlink" Target="https://youtube.com/@puudeedaria?si=1ZEsM8dajQ2FoMXx" TargetMode="External"/><Relationship Id="rId130" Type="http://schemas.openxmlformats.org/officeDocument/2006/relationships/hyperlink" Target="https://www.youtube.com/@seheeten/videos" TargetMode="External"/><Relationship Id="rId136" Type="http://schemas.openxmlformats.org/officeDocument/2006/relationships/hyperlink" Target="https://youtube.com/@hixanda?si=WoPYHBwugFZ5B2NZ" TargetMode="External"/><Relationship Id="rId135" Type="http://schemas.openxmlformats.org/officeDocument/2006/relationships/hyperlink" Target="https://www.youtube.com/@Keks69" TargetMode="External"/><Relationship Id="rId134" Type="http://schemas.openxmlformats.org/officeDocument/2006/relationships/hyperlink" Target="https://www.youtube.com/@PuudeeDaria" TargetMode="External"/><Relationship Id="rId133" Type="http://schemas.openxmlformats.org/officeDocument/2006/relationships/hyperlink" Target="https://www.youtube.com/@BuriiUniversity" TargetMode="External"/><Relationship Id="rId172" Type="http://schemas.openxmlformats.org/officeDocument/2006/relationships/hyperlink" Target="https://www.youtube.com/@misheelzet/videos" TargetMode="External"/><Relationship Id="rId171" Type="http://schemas.openxmlformats.org/officeDocument/2006/relationships/hyperlink" Target="https://www.youtube.com/@nymka_nn" TargetMode="External"/><Relationship Id="rId170" Type="http://schemas.openxmlformats.org/officeDocument/2006/relationships/hyperlink" Target="https://www.youtube.com/@youtuberenerel618/videos" TargetMode="External"/><Relationship Id="rId165" Type="http://schemas.openxmlformats.org/officeDocument/2006/relationships/hyperlink" Target="https://youtube.com/@taysunnn?si=A5IFgWXebQCLqR6Z" TargetMode="External"/><Relationship Id="rId164" Type="http://schemas.openxmlformats.org/officeDocument/2006/relationships/hyperlink" Target="https://www.youtube.com/@Chas_udur" TargetMode="External"/><Relationship Id="rId163" Type="http://schemas.openxmlformats.org/officeDocument/2006/relationships/hyperlink" Target="https://youtube.com/@xilovlog?si=Tn1js_g5rtI7McIx" TargetMode="External"/><Relationship Id="rId162" Type="http://schemas.openxmlformats.org/officeDocument/2006/relationships/hyperlink" Target="https://youtube.com/@whoisenji?si=xrEvHtKWwoyojQo4" TargetMode="External"/><Relationship Id="rId169" Type="http://schemas.openxmlformats.org/officeDocument/2006/relationships/hyperlink" Target="https://www.youtube.com/@bilguunbiku952/videos" TargetMode="External"/><Relationship Id="rId168" Type="http://schemas.openxmlformats.org/officeDocument/2006/relationships/hyperlink" Target="https://www.youtube.com/@buikashitv/videos" TargetMode="External"/><Relationship Id="rId167" Type="http://schemas.openxmlformats.org/officeDocument/2006/relationships/hyperlink" Target="https://www.youtube.com/@%D0%A7%D0%B8%D1%85%D1%8D%D1%8D%D0%9D%D0%B0%D0%B0" TargetMode="External"/><Relationship Id="rId166" Type="http://schemas.openxmlformats.org/officeDocument/2006/relationships/hyperlink" Target="https://www.youtube.com/@g.undarmaa" TargetMode="External"/><Relationship Id="rId161" Type="http://schemas.openxmlformats.org/officeDocument/2006/relationships/hyperlink" Target="https://youtube.com/@gloryoxify?si=7jmO1OCMfYqpdfIz" TargetMode="External"/><Relationship Id="rId160" Type="http://schemas.openxmlformats.org/officeDocument/2006/relationships/hyperlink" Target="https://youtube.com/@khulanoyun?si=NdEDx2105WSXQg_Y" TargetMode="External"/><Relationship Id="rId159" Type="http://schemas.openxmlformats.org/officeDocument/2006/relationships/hyperlink" Target="https://youtube.com/@bkghji?si=RIDvkdM7YnG0E4f2" TargetMode="External"/><Relationship Id="rId154" Type="http://schemas.openxmlformats.org/officeDocument/2006/relationships/hyperlink" Target="https://www.youtube.com/@soniuchmedia" TargetMode="External"/><Relationship Id="rId153" Type="http://schemas.openxmlformats.org/officeDocument/2006/relationships/hyperlink" Target="https://youtube.com/@erduugantsminut?si=JF9GWMkYPvsIqcd6" TargetMode="External"/><Relationship Id="rId152" Type="http://schemas.openxmlformats.org/officeDocument/2006/relationships/hyperlink" Target="https://youtube.com/@gannatv?si=2oe1sM0R4wLquKno" TargetMode="External"/><Relationship Id="rId151" Type="http://schemas.openxmlformats.org/officeDocument/2006/relationships/hyperlink" Target="https://youtube.com/@blihin.d?si=kdQ4SRSNv5R2HyrD" TargetMode="External"/><Relationship Id="rId158" Type="http://schemas.openxmlformats.org/officeDocument/2006/relationships/hyperlink" Target="https://www.youtube.com/@uyanga6735" TargetMode="External"/><Relationship Id="rId157" Type="http://schemas.openxmlformats.org/officeDocument/2006/relationships/hyperlink" Target="https://youtube.com/@limehub09?si=fUwq0i7RYt_AvvRY" TargetMode="External"/><Relationship Id="rId156" Type="http://schemas.openxmlformats.org/officeDocument/2006/relationships/hyperlink" Target="https://youtube.com/@idermurunbyambajav?si=TJRSd4zKcQ5jvdVP" TargetMode="External"/><Relationship Id="rId155" Type="http://schemas.openxmlformats.org/officeDocument/2006/relationships/hyperlink" Target="https://youtube.com/@huuchniiduu?si=TVs3Z9CgRNnehjdB" TargetMode="External"/><Relationship Id="rId107" Type="http://schemas.openxmlformats.org/officeDocument/2006/relationships/hyperlink" Target="https://www.youtube.com/@MuujgaiMoodPodcast" TargetMode="External"/><Relationship Id="rId106" Type="http://schemas.openxmlformats.org/officeDocument/2006/relationships/hyperlink" Target="https://www.youtube.com/@bnusnu/videos" TargetMode="External"/><Relationship Id="rId105" Type="http://schemas.openxmlformats.org/officeDocument/2006/relationships/hyperlink" Target="https://www.youtube.com/@ZangiaTV/videos" TargetMode="External"/><Relationship Id="rId104" Type="http://schemas.openxmlformats.org/officeDocument/2006/relationships/hyperlink" Target="https://youtube.com/@tsustsuvag?si=FDKRSTEeXHs4OEyN" TargetMode="External"/><Relationship Id="rId109" Type="http://schemas.openxmlformats.org/officeDocument/2006/relationships/hyperlink" Target="https://www.youtube.com/@yesunnn" TargetMode="External"/><Relationship Id="rId108" Type="http://schemas.openxmlformats.org/officeDocument/2006/relationships/hyperlink" Target="https://youtube.com/@tserennadmidtsedee?si=nGt5eMfjWpexSF_J" TargetMode="External"/><Relationship Id="rId103" Type="http://schemas.openxmlformats.org/officeDocument/2006/relationships/hyperlink" Target="https://www.youtube.com/@SukheeandNomiko" TargetMode="External"/><Relationship Id="rId102" Type="http://schemas.openxmlformats.org/officeDocument/2006/relationships/hyperlink" Target="https://www.youtube.com/@DiiiiiiiD" TargetMode="External"/><Relationship Id="rId101" Type="http://schemas.openxmlformats.org/officeDocument/2006/relationships/hyperlink" Target="https://youtube.com/@testwithsanjaa?si=rofKL1kDRlHXYYHd" TargetMode="External"/><Relationship Id="rId100" Type="http://schemas.openxmlformats.org/officeDocument/2006/relationships/hyperlink" Target="https://www.youtube.com/@naranzayaav9446" TargetMode="External"/><Relationship Id="rId129" Type="http://schemas.openxmlformats.org/officeDocument/2006/relationships/hyperlink" Target="https://www.youtube.com/@ErmuunUjin" TargetMode="External"/><Relationship Id="rId128" Type="http://schemas.openxmlformats.org/officeDocument/2006/relationships/hyperlink" Target="https://www.youtube.com/@dailylearning-lab" TargetMode="External"/><Relationship Id="rId127" Type="http://schemas.openxmlformats.org/officeDocument/2006/relationships/hyperlink" Target="https://youtube.com/@anime_tovchlol?si=hIVJCV2Y8ivLy0IM" TargetMode="External"/><Relationship Id="rId126" Type="http://schemas.openxmlformats.org/officeDocument/2006/relationships/hyperlink" Target="https://youtube.com/@gigigansukh?si=NjpYfgi6avGky5DD" TargetMode="External"/><Relationship Id="rId121" Type="http://schemas.openxmlformats.org/officeDocument/2006/relationships/hyperlink" Target="https://youtube.com/@rubyschannel?si=2aVV-cAon-ik401P" TargetMode="External"/><Relationship Id="rId120" Type="http://schemas.openxmlformats.org/officeDocument/2006/relationships/hyperlink" Target="https://www.youtube.com/@AIJob" TargetMode="External"/><Relationship Id="rId125" Type="http://schemas.openxmlformats.org/officeDocument/2006/relationships/hyperlink" Target="https://www.youtube.com/@ZuvuuTavuu/featured" TargetMode="External"/><Relationship Id="rId124" Type="http://schemas.openxmlformats.org/officeDocument/2006/relationships/hyperlink" Target="https://www.youtube.com/@ShuuderheensChannel" TargetMode="External"/><Relationship Id="rId123" Type="http://schemas.openxmlformats.org/officeDocument/2006/relationships/hyperlink" Target="https://www.youtube.com/@TemuulenGanzorig/videos" TargetMode="External"/><Relationship Id="rId122" Type="http://schemas.openxmlformats.org/officeDocument/2006/relationships/hyperlink" Target="https://youtube.com/@imryukun?si=nrb_Cvq5o6lL28_Y" TargetMode="External"/><Relationship Id="rId118" Type="http://schemas.openxmlformats.org/officeDocument/2006/relationships/hyperlink" Target="https://www.youtube.com/@babyminjin6007" TargetMode="External"/><Relationship Id="rId117" Type="http://schemas.openxmlformats.org/officeDocument/2006/relationships/hyperlink" Target="https://www.youtube.com/@Nomintoihamt/videos" TargetMode="External"/><Relationship Id="rId116" Type="http://schemas.openxmlformats.org/officeDocument/2006/relationships/hyperlink" Target="https://youtube.com/@animecartoonguideyuki?si=pXtLykwHdauXSG60" TargetMode="External"/><Relationship Id="rId115" Type="http://schemas.openxmlformats.org/officeDocument/2006/relationships/hyperlink" Target="https://youtube.com/@tokiyo7?si=Pf08QEJmXc8WSR0M" TargetMode="External"/><Relationship Id="rId119" Type="http://schemas.openxmlformats.org/officeDocument/2006/relationships/hyperlink" Target="https://www.youtube.com/@Molor-ErdenePhilosophyAcademy/videos" TargetMode="External"/><Relationship Id="rId110" Type="http://schemas.openxmlformats.org/officeDocument/2006/relationships/hyperlink" Target="https://youtube.com/@noyonbado?si=Yh3edL5KovZvHNDn" TargetMode="External"/><Relationship Id="rId114" Type="http://schemas.openxmlformats.org/officeDocument/2006/relationships/hyperlink" Target="https://www.youtube.com/@VADDAMAGAZINE" TargetMode="External"/><Relationship Id="rId113" Type="http://schemas.openxmlformats.org/officeDocument/2006/relationships/hyperlink" Target="https://www.youtube.com/@BatOrgilBatsaikhan" TargetMode="External"/><Relationship Id="rId112" Type="http://schemas.openxmlformats.org/officeDocument/2006/relationships/hyperlink" Target="https://www.youtube.com/@ddddola" TargetMode="External"/><Relationship Id="rId111" Type="http://schemas.openxmlformats.org/officeDocument/2006/relationships/hyperlink" Target="https://www.youtube.com/@BusinessMN" TargetMode="External"/></Relationships>
</file>

<file path=xl/worksheets/_rels/sheet9.xml.rels><?xml version="1.0" encoding="UTF-8" standalone="yes"?><Relationships xmlns="http://schemas.openxmlformats.org/package/2006/relationships"><Relationship Id="rId392" Type="http://schemas.openxmlformats.org/officeDocument/2006/relationships/hyperlink" Target="https://www.facebook.com/profile.php?id=100072061351082" TargetMode="External"/><Relationship Id="rId391" Type="http://schemas.openxmlformats.org/officeDocument/2006/relationships/hyperlink" Target="https://www.facebook.com/share/15KdFDgWho/?mibextid=LQQJ4d" TargetMode="External"/><Relationship Id="rId390" Type="http://schemas.openxmlformats.org/officeDocument/2006/relationships/hyperlink" Target="https://www.facebook.com/share/xRAzeX5iGRz6R644/?mibextid=LQQJ4d" TargetMode="External"/><Relationship Id="rId1" Type="http://schemas.openxmlformats.org/officeDocument/2006/relationships/hyperlink" Target="https://www.facebook.com/Isee.mn" TargetMode="External"/><Relationship Id="rId2" Type="http://schemas.openxmlformats.org/officeDocument/2006/relationships/hyperlink" Target="https://www.facebook.com/profile.php?id=100064728911025" TargetMode="External"/><Relationship Id="rId3" Type="http://schemas.openxmlformats.org/officeDocument/2006/relationships/hyperlink" Target="https://www.facebook.com/winnerscourse" TargetMode="External"/><Relationship Id="rId4" Type="http://schemas.openxmlformats.org/officeDocument/2006/relationships/hyperlink" Target="https://www.facebook.com/OfficialOhiimaa?" TargetMode="External"/><Relationship Id="rId9" Type="http://schemas.openxmlformats.org/officeDocument/2006/relationships/hyperlink" Target="https://www.facebook.com/EducationUSAMongolia" TargetMode="External"/><Relationship Id="rId385" Type="http://schemas.openxmlformats.org/officeDocument/2006/relationships/hyperlink" Target="https://www.facebook.com/share/1BB7VHMWnW/?mibextid=LQQJ4d" TargetMode="External"/><Relationship Id="rId384" Type="http://schemas.openxmlformats.org/officeDocument/2006/relationships/hyperlink" Target="https://www.facebook.com/share/XZgdvEHVcGTFCxrU/?mibextid=LQQJ4d" TargetMode="External"/><Relationship Id="rId383" Type="http://schemas.openxmlformats.org/officeDocument/2006/relationships/hyperlink" Target="https://www.facebook.com/share/15MXhiQzqA/?mibextid=LQQJ4d" TargetMode="External"/><Relationship Id="rId382" Type="http://schemas.openxmlformats.org/officeDocument/2006/relationships/hyperlink" Target="https://www.facebook.com/share/WwaBbQkmbwByZGAm/?mibextid=LQQJ4d" TargetMode="External"/><Relationship Id="rId5" Type="http://schemas.openxmlformats.org/officeDocument/2006/relationships/hyperlink" Target="https://www.facebook.com/mindfckmedia?" TargetMode="External"/><Relationship Id="rId389" Type="http://schemas.openxmlformats.org/officeDocument/2006/relationships/hyperlink" Target="https://www.facebook.com/profile.php?id=100071313307790" TargetMode="External"/><Relationship Id="rId6" Type="http://schemas.openxmlformats.org/officeDocument/2006/relationships/hyperlink" Target="https://www.facebook.com/OfficialMrsM" TargetMode="External"/><Relationship Id="rId388" Type="http://schemas.openxmlformats.org/officeDocument/2006/relationships/hyperlink" Target="https://www.facebook.com/share/18WyWjau87/?mibextid=LQQJ4d" TargetMode="External"/><Relationship Id="rId7" Type="http://schemas.openxmlformats.org/officeDocument/2006/relationships/hyperlink" Target="https://www.facebook.com/erennews.mn" TargetMode="External"/><Relationship Id="rId387" Type="http://schemas.openxmlformats.org/officeDocument/2006/relationships/hyperlink" Target="https://www.facebook.com/share/4UbM44NbYVTjwJnw/?mibextid=LQQJ4d" TargetMode="External"/><Relationship Id="rId8" Type="http://schemas.openxmlformats.org/officeDocument/2006/relationships/hyperlink" Target="https://www.facebook.com/OfficialGremix?" TargetMode="External"/><Relationship Id="rId386" Type="http://schemas.openxmlformats.org/officeDocument/2006/relationships/hyperlink" Target="https://www.facebook.com/Sunlight.gmailcom" TargetMode="External"/><Relationship Id="rId381" Type="http://schemas.openxmlformats.org/officeDocument/2006/relationships/hyperlink" Target="https://www.facebook.com/share/1PkfcuLiuh/?mibextid=LQQJ4d" TargetMode="External"/><Relationship Id="rId380" Type="http://schemas.openxmlformats.org/officeDocument/2006/relationships/hyperlink" Target="https://www.facebook.com/share/hPn1gaLsdzDc3TZc/?mibextid=LQQJ4d" TargetMode="External"/><Relationship Id="rId379" Type="http://schemas.openxmlformats.org/officeDocument/2006/relationships/hyperlink" Target="https://www.facebook.com/share/1TfKp2ETRG/?mibextid=LQQJ4d" TargetMode="External"/><Relationship Id="rId374" Type="http://schemas.openxmlformats.org/officeDocument/2006/relationships/hyperlink" Target="https://www.facebook.com/share/19Y1h2dMQK/?mibextid=LQQJ4d" TargetMode="External"/><Relationship Id="rId373" Type="http://schemas.openxmlformats.org/officeDocument/2006/relationships/hyperlink" Target="https://www.facebook.com/share/rM89DyHWFsvngfxr/?mibextid=LQQJ4d" TargetMode="External"/><Relationship Id="rId372" Type="http://schemas.openxmlformats.org/officeDocument/2006/relationships/hyperlink" Target="https://www.facebook.com/kinozadlan" TargetMode="External"/><Relationship Id="rId371" Type="http://schemas.openxmlformats.org/officeDocument/2006/relationships/hyperlink" Target="https://www.facebook.com/profile.php?id=61553371965514" TargetMode="External"/><Relationship Id="rId378" Type="http://schemas.openxmlformats.org/officeDocument/2006/relationships/hyperlink" Target="https://www.facebook.com/share/qDa7XHfpvgdWJZ41/?mibextid=LQQJ4d" TargetMode="External"/><Relationship Id="rId377" Type="http://schemas.openxmlformats.org/officeDocument/2006/relationships/hyperlink" Target="https://www.facebook.com/share/19QUQLmNsy/?mibextid=LQQJ4d" TargetMode="External"/><Relationship Id="rId376" Type="http://schemas.openxmlformats.org/officeDocument/2006/relationships/hyperlink" Target="https://www.facebook.com/share/vaavWW3tuKZmiz5W/?mibextid=LQQJ4d" TargetMode="External"/><Relationship Id="rId375" Type="http://schemas.openxmlformats.org/officeDocument/2006/relationships/hyperlink" Target="https://www.facebook.com/profile.php?id=61552170471199" TargetMode="External"/><Relationship Id="rId396" Type="http://schemas.openxmlformats.org/officeDocument/2006/relationships/hyperlink" Target="https://www.facebook.com/share/NM7KL1K8waSk1u6u/?mibextid=LQQJ4d" TargetMode="External"/><Relationship Id="rId395" Type="http://schemas.openxmlformats.org/officeDocument/2006/relationships/hyperlink" Target="https://www.facebook.com/manduulero" TargetMode="External"/><Relationship Id="rId394" Type="http://schemas.openxmlformats.org/officeDocument/2006/relationships/hyperlink" Target="https://www.facebook.com/monstartv" TargetMode="External"/><Relationship Id="rId393" Type="http://schemas.openxmlformats.org/officeDocument/2006/relationships/hyperlink" Target="https://www.facebook.com/share/1BzAwuniEU/?mibextid=LQQJ4d" TargetMode="External"/><Relationship Id="rId399" Type="http://schemas.openxmlformats.org/officeDocument/2006/relationships/hyperlink" Target="https://www.facebook.com/Nisvanis" TargetMode="External"/><Relationship Id="rId398" Type="http://schemas.openxmlformats.org/officeDocument/2006/relationships/hyperlink" Target="https://www.facebook.com/profile.php?id=100063480493467" TargetMode="External"/><Relationship Id="rId397" Type="http://schemas.openxmlformats.org/officeDocument/2006/relationships/hyperlink" Target="https://www.facebook.com/profile.php?id=100064572228587" TargetMode="External"/><Relationship Id="rId40" Type="http://schemas.openxmlformats.org/officeDocument/2006/relationships/hyperlink" Target="https://www.facebook.com/FennixGameStore" TargetMode="External"/><Relationship Id="rId42" Type="http://schemas.openxmlformats.org/officeDocument/2006/relationships/hyperlink" Target="https://www.facebook.com/share/14mDjMUrKv/?mibextid=LQQJ4d" TargetMode="External"/><Relationship Id="rId41" Type="http://schemas.openxmlformats.org/officeDocument/2006/relationships/hyperlink" Target="https://www.facebook.com/BoomerangMGL" TargetMode="External"/><Relationship Id="rId44" Type="http://schemas.openxmlformats.org/officeDocument/2006/relationships/hyperlink" Target="https://www.facebook.com/share/14eKq9zgGS/?mibextid=LQQJ4d" TargetMode="External"/><Relationship Id="rId43" Type="http://schemas.openxmlformats.org/officeDocument/2006/relationships/hyperlink" Target="https://www.facebook.com/ub.life" TargetMode="External"/><Relationship Id="rId46" Type="http://schemas.openxmlformats.org/officeDocument/2006/relationships/hyperlink" Target="https://www.facebook.com/share/18ZSm9nTt4/?mibextid=LQQJ4d" TargetMode="External"/><Relationship Id="rId45" Type="http://schemas.openxmlformats.org/officeDocument/2006/relationships/hyperlink" Target="https://www.facebook.com/esn.esportsnetwork" TargetMode="External"/><Relationship Id="rId48" Type="http://schemas.openxmlformats.org/officeDocument/2006/relationships/hyperlink" Target="https://www.facebook.com/ARSLANnews" TargetMode="External"/><Relationship Id="rId47" Type="http://schemas.openxmlformats.org/officeDocument/2006/relationships/hyperlink" Target="https://www.facebook.com/share/15hTxuhThK/?mibextid=LQQJ4d" TargetMode="External"/><Relationship Id="rId49" Type="http://schemas.openxmlformats.org/officeDocument/2006/relationships/hyperlink" Target="https://www.facebook.com/InspiredbyZaya" TargetMode="External"/><Relationship Id="rId31" Type="http://schemas.openxmlformats.org/officeDocument/2006/relationships/hyperlink" Target="http://posted.mn" TargetMode="External"/><Relationship Id="rId30" Type="http://schemas.openxmlformats.org/officeDocument/2006/relationships/hyperlink" Target="https://www.facebook.com/share/1BrMu1YtmW/?mibextid=LQQJ4d" TargetMode="External"/><Relationship Id="rId33" Type="http://schemas.openxmlformats.org/officeDocument/2006/relationships/hyperlink" Target="https://www.facebook.com/MagnaiEducation" TargetMode="External"/><Relationship Id="rId32" Type="http://schemas.openxmlformats.org/officeDocument/2006/relationships/hyperlink" Target="https://www.facebook.com/positivemongolians" TargetMode="External"/><Relationship Id="rId35" Type="http://schemas.openxmlformats.org/officeDocument/2006/relationships/hyperlink" Target="https://www.facebook.com/profile.php?id=61551322786167" TargetMode="External"/><Relationship Id="rId34" Type="http://schemas.openxmlformats.org/officeDocument/2006/relationships/hyperlink" Target="https://www.facebook.com/streamerzulhan" TargetMode="External"/><Relationship Id="rId37" Type="http://schemas.openxmlformats.org/officeDocument/2006/relationships/hyperlink" Target="https://www.facebook.com/noorog.mn" TargetMode="External"/><Relationship Id="rId36" Type="http://schemas.openxmlformats.org/officeDocument/2006/relationships/hyperlink" Target="https://www.facebook.com/share/1En5ahe2Dz/?mibextid=LQQJ4d" TargetMode="External"/><Relationship Id="rId39" Type="http://schemas.openxmlformats.org/officeDocument/2006/relationships/hyperlink" Target="https://www.facebook.com/detkamibookandmovieholics" TargetMode="External"/><Relationship Id="rId38" Type="http://schemas.openxmlformats.org/officeDocument/2006/relationships/hyperlink" Target="https://www.facebook.com/tvmanofficial" TargetMode="External"/><Relationship Id="rId20" Type="http://schemas.openxmlformats.org/officeDocument/2006/relationships/hyperlink" Target="https://www.facebook.com/profile.php?id=100067905026253" TargetMode="External"/><Relationship Id="rId22" Type="http://schemas.openxmlformats.org/officeDocument/2006/relationships/hyperlink" Target="https://www.facebook.com/kennizml" TargetMode="External"/><Relationship Id="rId21" Type="http://schemas.openxmlformats.org/officeDocument/2006/relationships/hyperlink" Target="https://www.facebook.com/sciencecafeub" TargetMode="External"/><Relationship Id="rId24" Type="http://schemas.openxmlformats.org/officeDocument/2006/relationships/hyperlink" Target="https://www.facebook.com/share/1WEE7D9d8a/?mibextid=LQQJ4d" TargetMode="External"/><Relationship Id="rId23" Type="http://schemas.openxmlformats.org/officeDocument/2006/relationships/hyperlink" Target="https://www.facebook.com/mongoliancovermonsters?" TargetMode="External"/><Relationship Id="rId26" Type="http://schemas.openxmlformats.org/officeDocument/2006/relationships/hyperlink" Target="https://www.facebook.com/profile.php?id=100023737656954" TargetMode="External"/><Relationship Id="rId25" Type="http://schemas.openxmlformats.org/officeDocument/2006/relationships/hyperlink" Target="https://www.facebook.com/UnreadToday" TargetMode="External"/><Relationship Id="rId28" Type="http://schemas.openxmlformats.org/officeDocument/2006/relationships/hyperlink" Target="https://www.facebook.com/SnoopyIndaHouse" TargetMode="External"/><Relationship Id="rId27" Type="http://schemas.openxmlformats.org/officeDocument/2006/relationships/hyperlink" Target="https://www.facebook.com/Annuir" TargetMode="External"/><Relationship Id="rId29" Type="http://schemas.openxmlformats.org/officeDocument/2006/relationships/hyperlink" Target="https://www.facebook.com/tankhaiyoroolch?" TargetMode="External"/><Relationship Id="rId11" Type="http://schemas.openxmlformats.org/officeDocument/2006/relationships/hyperlink" Target="https://www.facebook.com/profile.php?id=100077016292966" TargetMode="External"/><Relationship Id="rId10" Type="http://schemas.openxmlformats.org/officeDocument/2006/relationships/hyperlink" Target="https://www.facebook.com/ctsstreams?" TargetMode="External"/><Relationship Id="rId13" Type="http://schemas.openxmlformats.org/officeDocument/2006/relationships/hyperlink" Target="https://www.facebook.com/tngr.tv" TargetMode="External"/><Relationship Id="rId12" Type="http://schemas.openxmlformats.org/officeDocument/2006/relationships/hyperlink" Target="https://www.facebook.com/profile.php?id=100081345589437" TargetMode="External"/><Relationship Id="rId15" Type="http://schemas.openxmlformats.org/officeDocument/2006/relationships/hyperlink" Target="https://www.facebook.com/zolo916" TargetMode="External"/><Relationship Id="rId14" Type="http://schemas.openxmlformats.org/officeDocument/2006/relationships/hyperlink" Target="https://www.facebook.com/ZolbooTv?" TargetMode="External"/><Relationship Id="rId17" Type="http://schemas.openxmlformats.org/officeDocument/2006/relationships/hyperlink" Target="https://www.facebook.com/BIg4HeadMovie?" TargetMode="External"/><Relationship Id="rId16" Type="http://schemas.openxmlformats.org/officeDocument/2006/relationships/hyperlink" Target="https://www.facebook.com/ShaldanShampanzee?" TargetMode="External"/><Relationship Id="rId19" Type="http://schemas.openxmlformats.org/officeDocument/2006/relationships/hyperlink" Target="https://www.facebook.com/tsoilogsoz" TargetMode="External"/><Relationship Id="rId18" Type="http://schemas.openxmlformats.org/officeDocument/2006/relationships/hyperlink" Target="https://www.facebook.com/share/17wWzNnucK/?mibextid=LQQJ4d" TargetMode="External"/><Relationship Id="rId84" Type="http://schemas.openxmlformats.org/officeDocument/2006/relationships/hyperlink" Target="https://www.facebook.com/share/4AXXsxmMKpjQBSgt/?mibextid=LQQJ4d" TargetMode="External"/><Relationship Id="rId83" Type="http://schemas.openxmlformats.org/officeDocument/2006/relationships/hyperlink" Target="https://www.facebook.com/afobmongolie" TargetMode="External"/><Relationship Id="rId86" Type="http://schemas.openxmlformats.org/officeDocument/2006/relationships/hyperlink" Target="https://www.facebook.com/www.zangi.mn" TargetMode="External"/><Relationship Id="rId85" Type="http://schemas.openxmlformats.org/officeDocument/2006/relationships/hyperlink" Target="https://www.facebook.com/share/eDjwjvhajuEyNmem/?mibextid=LQQJ4d" TargetMode="External"/><Relationship Id="rId88" Type="http://schemas.openxmlformats.org/officeDocument/2006/relationships/hyperlink" Target="https://www.facebook.com/share/AMGtCjVmSezVm1HW/?mibextid=LQQJ4d" TargetMode="External"/><Relationship Id="rId87" Type="http://schemas.openxmlformats.org/officeDocument/2006/relationships/hyperlink" Target="https://www.facebook.com/Tetgelegapplication" TargetMode="External"/><Relationship Id="rId89" Type="http://schemas.openxmlformats.org/officeDocument/2006/relationships/hyperlink" Target="https://www.facebook.com/share/scJX8mK3YE9HRSsH/?mibextid=LQQJ4d" TargetMode="External"/><Relationship Id="rId80" Type="http://schemas.openxmlformats.org/officeDocument/2006/relationships/hyperlink" Target="https://www.facebook.com/share/ZSqahxTpDFWJYAUj/?mibextid=LQQJ4d" TargetMode="External"/><Relationship Id="rId82" Type="http://schemas.openxmlformats.org/officeDocument/2006/relationships/hyperlink" Target="https://www.facebook.com/news.mn.agency" TargetMode="External"/><Relationship Id="rId81" Type="http://schemas.openxmlformats.org/officeDocument/2006/relationships/hyperlink" Target="https://www.facebook.com/share/YsJHuAT71JHdcTcj/?mibextid=LQQJ4d" TargetMode="External"/><Relationship Id="rId73" Type="http://schemas.openxmlformats.org/officeDocument/2006/relationships/hyperlink" Target="https://www.facebook.com/turuu24.mn" TargetMode="External"/><Relationship Id="rId72" Type="http://schemas.openxmlformats.org/officeDocument/2006/relationships/hyperlink" Target="https://www.facebook.com/share/ShVDqXeb8ozSqcJL/?mibextid=LQQJ4d" TargetMode="External"/><Relationship Id="rId75" Type="http://schemas.openxmlformats.org/officeDocument/2006/relationships/hyperlink" Target="https://www.facebook.com/TheMongolZ" TargetMode="External"/><Relationship Id="rId74" Type="http://schemas.openxmlformats.org/officeDocument/2006/relationships/hyperlink" Target="https://www.facebook.com/tomujinmongolia" TargetMode="External"/><Relationship Id="rId77" Type="http://schemas.openxmlformats.org/officeDocument/2006/relationships/hyperlink" Target="https://www.facebook.com/share/Ze64dE9Z7huevBUN/?mibextid=LQQJ4d" TargetMode="External"/><Relationship Id="rId76" Type="http://schemas.openxmlformats.org/officeDocument/2006/relationships/hyperlink" Target="https://www.facebook.com/share/j2NM9271iQGpWmyq/?mibextid=LQQJ4d" TargetMode="External"/><Relationship Id="rId79" Type="http://schemas.openxmlformats.org/officeDocument/2006/relationships/hyperlink" Target="https://www.facebook.com/novax.space" TargetMode="External"/><Relationship Id="rId78" Type="http://schemas.openxmlformats.org/officeDocument/2006/relationships/hyperlink" Target="https://www.facebook.com/ergeltmn.site" TargetMode="External"/><Relationship Id="rId71" Type="http://schemas.openxmlformats.org/officeDocument/2006/relationships/hyperlink" Target="https://www.facebook.com/share/nDWqy4372s9Z3F4H/?mibextid=LQQJ4d" TargetMode="External"/><Relationship Id="rId70" Type="http://schemas.openxmlformats.org/officeDocument/2006/relationships/hyperlink" Target="https://www.facebook.com/BeardmanGaming159" TargetMode="External"/><Relationship Id="rId62" Type="http://schemas.openxmlformats.org/officeDocument/2006/relationships/hyperlink" Target="https://www.facebook.com/share/5HE5uxMKKF5psjtn/?mibextid=LQQJ4d" TargetMode="External"/><Relationship Id="rId61" Type="http://schemas.openxmlformats.org/officeDocument/2006/relationships/hyperlink" Target="https://www.facebook.com/share/oCKf7DBjbWjQVLr9/?mibextid=LQQJ4d" TargetMode="External"/><Relationship Id="rId64" Type="http://schemas.openxmlformats.org/officeDocument/2006/relationships/hyperlink" Target="https://www.facebook.com/temkatutor" TargetMode="External"/><Relationship Id="rId63" Type="http://schemas.openxmlformats.org/officeDocument/2006/relationships/hyperlink" Target="https://www.facebook.com/gogo.mn" TargetMode="External"/><Relationship Id="rId66" Type="http://schemas.openxmlformats.org/officeDocument/2006/relationships/hyperlink" Target="https://www.facebook.com/share/AS8E5hnwCp7mApz3/?mibextid=LQQJ4d" TargetMode="External"/><Relationship Id="rId65" Type="http://schemas.openxmlformats.org/officeDocument/2006/relationships/hyperlink" Target="https://www.facebook.com/StreamStores" TargetMode="External"/><Relationship Id="rId68" Type="http://schemas.openxmlformats.org/officeDocument/2006/relationships/hyperlink" Target="https://www.facebook.com/iKonNews" TargetMode="External"/><Relationship Id="rId67" Type="http://schemas.openxmlformats.org/officeDocument/2006/relationships/hyperlink" Target="https://www.facebook.com/share/utH9211tHnDRcyxW/?mibextid=LQQJ4d" TargetMode="External"/><Relationship Id="rId60" Type="http://schemas.openxmlformats.org/officeDocument/2006/relationships/hyperlink" Target="https://www.facebook.com/iOLestreams" TargetMode="External"/><Relationship Id="rId69" Type="http://schemas.openxmlformats.org/officeDocument/2006/relationships/hyperlink" Target="https://www.facebook.com/profile.php?id=100001818475017" TargetMode="External"/><Relationship Id="rId51" Type="http://schemas.openxmlformats.org/officeDocument/2006/relationships/hyperlink" Target="https://www.facebook.com/share/1AzShDGJFd/?mibextid=LQQJ4d" TargetMode="External"/><Relationship Id="rId50" Type="http://schemas.openxmlformats.org/officeDocument/2006/relationships/hyperlink" Target="https://www.facebook.com/technomadgaming" TargetMode="External"/><Relationship Id="rId53" Type="http://schemas.openxmlformats.org/officeDocument/2006/relationships/hyperlink" Target="https://www.facebook.com/openglish" TargetMode="External"/><Relationship Id="rId52" Type="http://schemas.openxmlformats.org/officeDocument/2006/relationships/hyperlink" Target="https://www.facebook.com/share/15XSR3KTLx/?mibextid=LQQJ4d" TargetMode="External"/><Relationship Id="rId55" Type="http://schemas.openxmlformats.org/officeDocument/2006/relationships/hyperlink" Target="https://www.facebook.com/Ethanqq99" TargetMode="External"/><Relationship Id="rId54" Type="http://schemas.openxmlformats.org/officeDocument/2006/relationships/hyperlink" Target="https://www.facebook.com/FocuseducationcenterMN" TargetMode="External"/><Relationship Id="rId57" Type="http://schemas.openxmlformats.org/officeDocument/2006/relationships/hyperlink" Target="https://www.facebook.com/share/18F9nNWDtT/?mibextid=LQQJ4d" TargetMode="External"/><Relationship Id="rId56" Type="http://schemas.openxmlformats.org/officeDocument/2006/relationships/hyperlink" Target="https://www.facebook.com/share/a8RrvBBmL9V1S3Kx/?mibextid=LQQJ4d" TargetMode="External"/><Relationship Id="rId59" Type="http://schemas.openxmlformats.org/officeDocument/2006/relationships/hyperlink" Target="https://www.facebook.com/Enkhbolorenglish" TargetMode="External"/><Relationship Id="rId58" Type="http://schemas.openxmlformats.org/officeDocument/2006/relationships/hyperlink" Target="https://www.facebook.com/iVoice.mn" TargetMode="External"/><Relationship Id="rId349" Type="http://schemas.openxmlformats.org/officeDocument/2006/relationships/hyperlink" Target="https://www.facebook.com/Erkhes.artist/reels/" TargetMode="External"/><Relationship Id="rId348" Type="http://schemas.openxmlformats.org/officeDocument/2006/relationships/hyperlink" Target="https://www.facebook.com/share/17vkzfG4uf/?mibextid=LQQJ4d" TargetMode="External"/><Relationship Id="rId347" Type="http://schemas.openxmlformats.org/officeDocument/2006/relationships/hyperlink" Target="https://www.facebook.com/iderodbaterdene" TargetMode="External"/><Relationship Id="rId346" Type="http://schemas.openxmlformats.org/officeDocument/2006/relationships/hyperlink" Target="https://www.facebook.com/detkamibookandmovieholics" TargetMode="External"/><Relationship Id="rId341" Type="http://schemas.openxmlformats.org/officeDocument/2006/relationships/hyperlink" Target="https://www.facebook.com/Playmaxmongolia/reels/" TargetMode="External"/><Relationship Id="rId340" Type="http://schemas.openxmlformats.org/officeDocument/2006/relationships/hyperlink" Target="https://www.facebook.com/artist.ebahan/reels/" TargetMode="External"/><Relationship Id="rId345" Type="http://schemas.openxmlformats.org/officeDocument/2006/relationships/hyperlink" Target="https://www.facebook.com/profile.php?id=100057189140766" TargetMode="External"/><Relationship Id="rId344" Type="http://schemas.openxmlformats.org/officeDocument/2006/relationships/hyperlink" Target="https://www.facebook.com/share/17hhhpBUva/?mibextid=LQQJ4d" TargetMode="External"/><Relationship Id="rId343" Type="http://schemas.openxmlformats.org/officeDocument/2006/relationships/hyperlink" Target="https://www.facebook.com/gantulga.tulgan.9" TargetMode="External"/><Relationship Id="rId342" Type="http://schemas.openxmlformats.org/officeDocument/2006/relationships/hyperlink" Target="https://www.facebook.com/wowkino" TargetMode="External"/><Relationship Id="rId338" Type="http://schemas.openxmlformats.org/officeDocument/2006/relationships/hyperlink" Target="https://www.facebook.com/share/15kVQyBz6g/?mibextid=LQQJ4d" TargetMode="External"/><Relationship Id="rId337" Type="http://schemas.openxmlformats.org/officeDocument/2006/relationships/hyperlink" Target="https://www.facebook.com/miekoinari22" TargetMode="External"/><Relationship Id="rId336" Type="http://schemas.openxmlformats.org/officeDocument/2006/relationships/hyperlink" Target="https://www.facebook.com/Movieloverzmongolia" TargetMode="External"/><Relationship Id="rId335" Type="http://schemas.openxmlformats.org/officeDocument/2006/relationships/hyperlink" Target="https://www.facebook.com/profile.php?id=100063871158230" TargetMode="External"/><Relationship Id="rId339" Type="http://schemas.openxmlformats.org/officeDocument/2006/relationships/hyperlink" Target="https://www.facebook.com/Klasikbrand" TargetMode="External"/><Relationship Id="rId330" Type="http://schemas.openxmlformats.org/officeDocument/2006/relationships/hyperlink" Target="https://www.facebook.com/profile.php?id=100016606693713" TargetMode="External"/><Relationship Id="rId334" Type="http://schemas.openxmlformats.org/officeDocument/2006/relationships/hyperlink" Target="https://www.facebook.com/CherryMuunuuBeauty" TargetMode="External"/><Relationship Id="rId333" Type="http://schemas.openxmlformats.org/officeDocument/2006/relationships/hyperlink" Target="https://www.facebook.com/profile.php?id=100064163106402" TargetMode="External"/><Relationship Id="rId332" Type="http://schemas.openxmlformats.org/officeDocument/2006/relationships/hyperlink" Target="https://www.facebook.com/share/1DPRZmGiNF/?mibextid=LQQJ4d" TargetMode="External"/><Relationship Id="rId331" Type="http://schemas.openxmlformats.org/officeDocument/2006/relationships/hyperlink" Target="https://www.facebook.com/profile.php?id=100027127362021" TargetMode="External"/><Relationship Id="rId370" Type="http://schemas.openxmlformats.org/officeDocument/2006/relationships/hyperlink" Target="https://www.facebook.com/share/1EPCon79xc/?mibextid=LQQJ4d" TargetMode="External"/><Relationship Id="rId369" Type="http://schemas.openxmlformats.org/officeDocument/2006/relationships/hyperlink" Target="https://www.facebook.com/share/uTJ33Zacz2YaoEUH/?mibextid=LQQJ4d" TargetMode="External"/><Relationship Id="rId368" Type="http://schemas.openxmlformats.org/officeDocument/2006/relationships/hyperlink" Target="https://www.facebook.com/share/1WYu2q7iuT/?mibextid=LQQJ4d" TargetMode="External"/><Relationship Id="rId363" Type="http://schemas.openxmlformats.org/officeDocument/2006/relationships/hyperlink" Target="https://www.facebook.com/profile.php?id=100044333778910" TargetMode="External"/><Relationship Id="rId362" Type="http://schemas.openxmlformats.org/officeDocument/2006/relationships/hyperlink" Target="https://www.facebook.com/profile.php?id=100065932412215" TargetMode="External"/><Relationship Id="rId361" Type="http://schemas.openxmlformats.org/officeDocument/2006/relationships/hyperlink" Target="https://www.facebook.com/share/1Da59EYoGq/?mibextid=LQQJ4d" TargetMode="External"/><Relationship Id="rId360" Type="http://schemas.openxmlformats.org/officeDocument/2006/relationships/hyperlink" Target="https://www.facebook.com/share/BtzKYZhTnYh9gQKM/?mibextid=LQQJ4d" TargetMode="External"/><Relationship Id="rId367" Type="http://schemas.openxmlformats.org/officeDocument/2006/relationships/hyperlink" Target="https://www.facebook.com/share/1ApCkH5XWh/?mibextid=LQQJ4d" TargetMode="External"/><Relationship Id="rId366" Type="http://schemas.openxmlformats.org/officeDocument/2006/relationships/hyperlink" Target="https://www.facebook.com/share/19XjtVdehK/?mibextid=LQQJ4d" TargetMode="External"/><Relationship Id="rId365" Type="http://schemas.openxmlformats.org/officeDocument/2006/relationships/hyperlink" Target="https://www.facebook.com/share/R6xbJfMMg8dj6Mbi/?mibextid=LQQJ4d" TargetMode="External"/><Relationship Id="rId364" Type="http://schemas.openxmlformats.org/officeDocument/2006/relationships/hyperlink" Target="https://www.facebook.com/showboxpage" TargetMode="External"/><Relationship Id="rId95" Type="http://schemas.openxmlformats.org/officeDocument/2006/relationships/hyperlink" Target="https://www.facebook.com/TheFilmbridge/" TargetMode="External"/><Relationship Id="rId94" Type="http://schemas.openxmlformats.org/officeDocument/2006/relationships/hyperlink" Target="https://www.facebook.com/zarigmn" TargetMode="External"/><Relationship Id="rId97" Type="http://schemas.openxmlformats.org/officeDocument/2006/relationships/hyperlink" Target="https://www.facebook.com/Dorgionews" TargetMode="External"/><Relationship Id="rId96" Type="http://schemas.openxmlformats.org/officeDocument/2006/relationships/hyperlink" Target="https://www.facebook.com/share/1Pun38oxYu/?mibextid=LQQJ4d" TargetMode="External"/><Relationship Id="rId99" Type="http://schemas.openxmlformats.org/officeDocument/2006/relationships/hyperlink" Target="https://www.facebook.com/share/18TizRoWZR/?mibextid=LQQJ4d" TargetMode="External"/><Relationship Id="rId98" Type="http://schemas.openxmlformats.org/officeDocument/2006/relationships/hyperlink" Target="https://www.facebook.com/favwayofficial" TargetMode="External"/><Relationship Id="rId91" Type="http://schemas.openxmlformats.org/officeDocument/2006/relationships/hyperlink" Target="https://www.facebook.com/bilgunss" TargetMode="External"/><Relationship Id="rId90" Type="http://schemas.openxmlformats.org/officeDocument/2006/relationships/hyperlink" Target="https://www.facebook.com/@theubpost/" TargetMode="External"/><Relationship Id="rId93" Type="http://schemas.openxmlformats.org/officeDocument/2006/relationships/hyperlink" Target="https://www.facebook.com/profile.php?id=100075880157029" TargetMode="External"/><Relationship Id="rId92" Type="http://schemas.openxmlformats.org/officeDocument/2006/relationships/hyperlink" Target="https://www.facebook.com/Zugeerproduction" TargetMode="External"/><Relationship Id="rId359" Type="http://schemas.openxmlformats.org/officeDocument/2006/relationships/hyperlink" Target="https://www.facebook.com/TheFilmbridge" TargetMode="External"/><Relationship Id="rId358" Type="http://schemas.openxmlformats.org/officeDocument/2006/relationships/hyperlink" Target="https://www.facebook.com/chosenornah" TargetMode="External"/><Relationship Id="rId357" Type="http://schemas.openxmlformats.org/officeDocument/2006/relationships/hyperlink" Target="https://www.facebook.com/profile.php?id=100063552250266" TargetMode="External"/><Relationship Id="rId352" Type="http://schemas.openxmlformats.org/officeDocument/2006/relationships/hyperlink" Target="https://www.facebook.com/share/14bihr7jWL/?mibextid=LQQJ4d" TargetMode="External"/><Relationship Id="rId351" Type="http://schemas.openxmlformats.org/officeDocument/2006/relationships/hyperlink" Target="https://www.facebook.com/Noyoniz?comment_id=Y29tbWVudDoxNzg4OTIxMjIxNDY3NzAwXzY5MzE4Mjk0OTA4ODgwMg%3D%3D" TargetMode="External"/><Relationship Id="rId350" Type="http://schemas.openxmlformats.org/officeDocument/2006/relationships/hyperlink" Target="https://www.facebook.com/profile.php?id=100069365530437" TargetMode="External"/><Relationship Id="rId356" Type="http://schemas.openxmlformats.org/officeDocument/2006/relationships/hyperlink" Target="https://www.facebook.com/share/14iER2Ek7d/?mibextid=LQQJ4d" TargetMode="External"/><Relationship Id="rId355" Type="http://schemas.openxmlformats.org/officeDocument/2006/relationships/hyperlink" Target="https://www.facebook.com/share/3HEQ2sKYFMdNNWUP/?mibextid=LQQJ4d" TargetMode="External"/><Relationship Id="rId354" Type="http://schemas.openxmlformats.org/officeDocument/2006/relationships/hyperlink" Target="https://www.facebook.com/profile.php?id=61555139225236" TargetMode="External"/><Relationship Id="rId353" Type="http://schemas.openxmlformats.org/officeDocument/2006/relationships/hyperlink" Target="https://www.facebook.com/choijoo.aagii" TargetMode="External"/><Relationship Id="rId305" Type="http://schemas.openxmlformats.org/officeDocument/2006/relationships/hyperlink" Target="https://www.facebook.com/temintokyo" TargetMode="External"/><Relationship Id="rId304" Type="http://schemas.openxmlformats.org/officeDocument/2006/relationships/hyperlink" Target="https://www.facebook.com/share/coiqjeEhqMA6GyAS/?mibextid=LQQJ4d" TargetMode="External"/><Relationship Id="rId303" Type="http://schemas.openxmlformats.org/officeDocument/2006/relationships/hyperlink" Target="https://www.facebook.com/BatbilegVoice?" TargetMode="External"/><Relationship Id="rId302" Type="http://schemas.openxmlformats.org/officeDocument/2006/relationships/hyperlink" Target="https://www.facebook.com/HuuhedRadio" TargetMode="External"/><Relationship Id="rId309" Type="http://schemas.openxmlformats.org/officeDocument/2006/relationships/hyperlink" Target="https://www.facebook.com/profile.php?id=100045436338674" TargetMode="External"/><Relationship Id="rId308" Type="http://schemas.openxmlformats.org/officeDocument/2006/relationships/hyperlink" Target="https://www.facebook.com/share/Uc2VwJQvmMrVVGgu/?mibextid=LQQJ4d" TargetMode="External"/><Relationship Id="rId307" Type="http://schemas.openxmlformats.org/officeDocument/2006/relationships/hyperlink" Target="https://www.facebook.com/profile.php?id=100063540941497" TargetMode="External"/><Relationship Id="rId306" Type="http://schemas.openxmlformats.org/officeDocument/2006/relationships/hyperlink" Target="https://www.facebook.com/tsonhtoitsagpodcast" TargetMode="External"/><Relationship Id="rId301" Type="http://schemas.openxmlformats.org/officeDocument/2006/relationships/hyperlink" Target="https://www.facebook.com/mbookmn" TargetMode="External"/><Relationship Id="rId300" Type="http://schemas.openxmlformats.org/officeDocument/2006/relationships/hyperlink" Target="https://www.facebook.com/profile.php?id=61555618743186&amp;sk=reels_tab" TargetMode="External"/><Relationship Id="rId327" Type="http://schemas.openxmlformats.org/officeDocument/2006/relationships/hyperlink" Target="https://www.facebook.com/solongonaashtiinuvidas" TargetMode="External"/><Relationship Id="rId326" Type="http://schemas.openxmlformats.org/officeDocument/2006/relationships/hyperlink" Target="https://www.facebook.com/share/1B2AtWyiP2/?mibextid=LQQJ4d" TargetMode="External"/><Relationship Id="rId325" Type="http://schemas.openxmlformats.org/officeDocument/2006/relationships/hyperlink" Target="https://www.facebook.com/yblokaa" TargetMode="External"/><Relationship Id="rId324" Type="http://schemas.openxmlformats.org/officeDocument/2006/relationships/hyperlink" Target="https://www.facebook.com/tsooooomoooooo" TargetMode="External"/><Relationship Id="rId329" Type="http://schemas.openxmlformats.org/officeDocument/2006/relationships/hyperlink" Target="https://www.facebook.com/share/19Y8WaerA7/?mibextid=LQQJ4d" TargetMode="External"/><Relationship Id="rId328" Type="http://schemas.openxmlformats.org/officeDocument/2006/relationships/hyperlink" Target="https://www.facebook.com/baachkaa.batzorigg" TargetMode="External"/><Relationship Id="rId323" Type="http://schemas.openxmlformats.org/officeDocument/2006/relationships/hyperlink" Target="https://www.facebook.com/eenee.eny.3/reels/" TargetMode="External"/><Relationship Id="rId322" Type="http://schemas.openxmlformats.org/officeDocument/2006/relationships/hyperlink" Target="https://www.facebook.com/Odzayaa" TargetMode="External"/><Relationship Id="rId321" Type="http://schemas.openxmlformats.org/officeDocument/2006/relationships/hyperlink" Target="https://www.facebook.com/share/1CbL3LmrwL/?mibextid=LQQJ4d" TargetMode="External"/><Relationship Id="rId320" Type="http://schemas.openxmlformats.org/officeDocument/2006/relationships/hyperlink" Target="https://www.facebook.com/share/JBSFg3EetuEWbCuv/?mibextid=LQQJ4d" TargetMode="External"/><Relationship Id="rId316" Type="http://schemas.openxmlformats.org/officeDocument/2006/relationships/hyperlink" Target="https://www.facebook.com/share/15PAnPk4B5/?mibextid=LQQJ4d" TargetMode="External"/><Relationship Id="rId315" Type="http://schemas.openxmlformats.org/officeDocument/2006/relationships/hyperlink" Target="https://www.facebook.com/profile.php?id=100020954806435" TargetMode="External"/><Relationship Id="rId314" Type="http://schemas.openxmlformats.org/officeDocument/2006/relationships/hyperlink" Target="https://www.facebook.com/share/7axcHCrwTQ93E8DK/?mibextid=LQQJ4d" TargetMode="External"/><Relationship Id="rId313" Type="http://schemas.openxmlformats.org/officeDocument/2006/relationships/hyperlink" Target="https://www.facebook.com/profile.php?id=100006142154969" TargetMode="External"/><Relationship Id="rId319" Type="http://schemas.openxmlformats.org/officeDocument/2006/relationships/hyperlink" Target="https://www.facebook.com/montopzos" TargetMode="External"/><Relationship Id="rId318" Type="http://schemas.openxmlformats.org/officeDocument/2006/relationships/hyperlink" Target="https://www.facebook.com/profile.php?id=100082692464146&amp;sk=reels_tab" TargetMode="External"/><Relationship Id="rId317" Type="http://schemas.openxmlformats.org/officeDocument/2006/relationships/hyperlink" Target="https://www.facebook.com/share/NEhzNbB6nUP3HPAW/?mibextid=LQQJ4d" TargetMode="External"/><Relationship Id="rId312" Type="http://schemas.openxmlformats.org/officeDocument/2006/relationships/hyperlink" Target="https://www.facebook.com/aanjilove" TargetMode="External"/><Relationship Id="rId311" Type="http://schemas.openxmlformats.org/officeDocument/2006/relationships/hyperlink" Target="https://www.facebook.com/share/69FcwJ1cuT1yzQyF/?mibextid=LQQJ4d" TargetMode="External"/><Relationship Id="rId310" Type="http://schemas.openxmlformats.org/officeDocument/2006/relationships/hyperlink" Target="https://www.facebook.com/profile.php?id=100063702600725" TargetMode="External"/><Relationship Id="rId297" Type="http://schemas.openxmlformats.org/officeDocument/2006/relationships/hyperlink" Target="https://www.facebook.com/gerbulradio" TargetMode="External"/><Relationship Id="rId296" Type="http://schemas.openxmlformats.org/officeDocument/2006/relationships/hyperlink" Target="https://www.facebook.com/mmusic.mn" TargetMode="External"/><Relationship Id="rId295" Type="http://schemas.openxmlformats.org/officeDocument/2006/relationships/hyperlink" Target="https://www.facebook.com/chintogtoh.cheegii" TargetMode="External"/><Relationship Id="rId294" Type="http://schemas.openxmlformats.org/officeDocument/2006/relationships/hyperlink" Target="https://www.facebook.com/share/MfhB3aTnM9HLpg69/?mibextid=LQQJ4d" TargetMode="External"/><Relationship Id="rId299" Type="http://schemas.openxmlformats.org/officeDocument/2006/relationships/hyperlink" Target="https://www.facebook.com/share/FhTsdxCSFkKaNz3G/?mibextid=LQQJ4d" TargetMode="External"/><Relationship Id="rId298" Type="http://schemas.openxmlformats.org/officeDocument/2006/relationships/hyperlink" Target="https://www.facebook.com/ireedui.turbileg?" TargetMode="External"/><Relationship Id="rId271" Type="http://schemas.openxmlformats.org/officeDocument/2006/relationships/hyperlink" Target="https://www.facebook.com/share/1AnzR4fUce/?mibextid=LQQJ4d" TargetMode="External"/><Relationship Id="rId270" Type="http://schemas.openxmlformats.org/officeDocument/2006/relationships/hyperlink" Target="https://www.facebook.com/egshiglentod.odonbaatar" TargetMode="External"/><Relationship Id="rId269" Type="http://schemas.openxmlformats.org/officeDocument/2006/relationships/hyperlink" Target="https://www.facebook.com/BayartsengelP" TargetMode="External"/><Relationship Id="rId264" Type="http://schemas.openxmlformats.org/officeDocument/2006/relationships/hyperlink" Target="https://www.facebook.com/nominzaya.narantuya.9" TargetMode="External"/><Relationship Id="rId263" Type="http://schemas.openxmlformats.org/officeDocument/2006/relationships/hyperlink" Target="https://www.facebook.com/chuluuntsetseg.ganbat.5" TargetMode="External"/><Relationship Id="rId262" Type="http://schemas.openxmlformats.org/officeDocument/2006/relationships/hyperlink" Target="https://www.facebook.com/www.scandal.mn" TargetMode="External"/><Relationship Id="rId261" Type="http://schemas.openxmlformats.org/officeDocument/2006/relationships/hyperlink" Target="https://www.facebook.com/UkaOfficial" TargetMode="External"/><Relationship Id="rId268" Type="http://schemas.openxmlformats.org/officeDocument/2006/relationships/hyperlink" Target="https://www.facebook.com/@ariunbileg.oyunbilegt/" TargetMode="External"/><Relationship Id="rId267" Type="http://schemas.openxmlformats.org/officeDocument/2006/relationships/hyperlink" Target="https://www.facebook.com/BayarmagnaiMagsarjalamPage" TargetMode="External"/><Relationship Id="rId266" Type="http://schemas.openxmlformats.org/officeDocument/2006/relationships/hyperlink" Target="https://www.facebook.com/uknowfla" TargetMode="External"/><Relationship Id="rId265" Type="http://schemas.openxmlformats.org/officeDocument/2006/relationships/hyperlink" Target="https://www.facebook.com/profile.php?id=100044143374053" TargetMode="External"/><Relationship Id="rId260" Type="http://schemas.openxmlformats.org/officeDocument/2006/relationships/hyperlink" Target="https://www.facebook.com/Bayankhongor.baatarkhuu" TargetMode="External"/><Relationship Id="rId259" Type="http://schemas.openxmlformats.org/officeDocument/2006/relationships/hyperlink" Target="https://www.facebook.com/amungunchimeg" TargetMode="External"/><Relationship Id="rId258" Type="http://schemas.openxmlformats.org/officeDocument/2006/relationships/hyperlink" Target="https://www.facebook.com/profile.php?id=100044143374053" TargetMode="External"/><Relationship Id="rId253" Type="http://schemas.openxmlformats.org/officeDocument/2006/relationships/hyperlink" Target="https://www.facebook.com/profile.php?id=100071854494009" TargetMode="External"/><Relationship Id="rId252" Type="http://schemas.openxmlformats.org/officeDocument/2006/relationships/hyperlink" Target="https://www.facebook.com/IHC.APES.BASKETBALL" TargetMode="External"/><Relationship Id="rId251" Type="http://schemas.openxmlformats.org/officeDocument/2006/relationships/hyperlink" Target="https://www.facebook.com/shine.flower.3954" TargetMode="External"/><Relationship Id="rId250" Type="http://schemas.openxmlformats.org/officeDocument/2006/relationships/hyperlink" Target="https://www.facebook.com/cityeyeappmn" TargetMode="External"/><Relationship Id="rId257" Type="http://schemas.openxmlformats.org/officeDocument/2006/relationships/hyperlink" Target="https://www.facebook.com/erdenezaan.zaanaa.14" TargetMode="External"/><Relationship Id="rId256" Type="http://schemas.openxmlformats.org/officeDocument/2006/relationships/hyperlink" Target="https://www.facebook.com/esportsnews.mn" TargetMode="External"/><Relationship Id="rId255" Type="http://schemas.openxmlformats.org/officeDocument/2006/relationships/hyperlink" Target="https://www.facebook.com/bayarjavkhlan.jay" TargetMode="External"/><Relationship Id="rId254" Type="http://schemas.openxmlformats.org/officeDocument/2006/relationships/hyperlink" Target="https://www.facebook.com/comparisonmongolia" TargetMode="External"/><Relationship Id="rId293" Type="http://schemas.openxmlformats.org/officeDocument/2006/relationships/hyperlink" Target="https://www.facebook.com/tuguldur.tuk.16?" TargetMode="External"/><Relationship Id="rId292" Type="http://schemas.openxmlformats.org/officeDocument/2006/relationships/hyperlink" Target="https://www.facebook.com/mglradio" TargetMode="External"/><Relationship Id="rId291" Type="http://schemas.openxmlformats.org/officeDocument/2006/relationships/hyperlink" Target="https://www.facebook.com/ZangiaAudio" TargetMode="External"/><Relationship Id="rId290" Type="http://schemas.openxmlformats.org/officeDocument/2006/relationships/hyperlink" Target="https://www.facebook.com/profile.php?id=61563618213931" TargetMode="External"/><Relationship Id="rId286" Type="http://schemas.openxmlformats.org/officeDocument/2006/relationships/hyperlink" Target="https://www.facebook.com/ACguideYuki?" TargetMode="External"/><Relationship Id="rId285" Type="http://schemas.openxmlformats.org/officeDocument/2006/relationships/hyperlink" Target="https://www.facebook.com/profile.php?id=100068779808632&amp;sk=reels_tab" TargetMode="External"/><Relationship Id="rId284" Type="http://schemas.openxmlformats.org/officeDocument/2006/relationships/hyperlink" Target="https://www.facebook.com/share/NvW7tif67pGB6S87/?mibextid=LQQJ4d" TargetMode="External"/><Relationship Id="rId283" Type="http://schemas.openxmlformats.org/officeDocument/2006/relationships/hyperlink" Target="https://www.facebook.com/profile.php?id=100067024473235" TargetMode="External"/><Relationship Id="rId289" Type="http://schemas.openxmlformats.org/officeDocument/2006/relationships/hyperlink" Target="https://www.facebook.com/share/o69XD2d1nPrPP9uH/?mibextid=LQQJ4d" TargetMode="External"/><Relationship Id="rId288" Type="http://schemas.openxmlformats.org/officeDocument/2006/relationships/hyperlink" Target="https://www.facebook.com/Onhuush?" TargetMode="External"/><Relationship Id="rId287" Type="http://schemas.openxmlformats.org/officeDocument/2006/relationships/hyperlink" Target="https://www.facebook.com/MuruudulHyzgaarguiRadio" TargetMode="External"/><Relationship Id="rId282" Type="http://schemas.openxmlformats.org/officeDocument/2006/relationships/hyperlink" Target="https://www.facebook.com/share/1YLy7QhEML/?mibextid=LQQJ4d" TargetMode="External"/><Relationship Id="rId281" Type="http://schemas.openxmlformats.org/officeDocument/2006/relationships/hyperlink" Target="https://www.facebook.com/ts.orgil00" TargetMode="External"/><Relationship Id="rId280" Type="http://schemas.openxmlformats.org/officeDocument/2006/relationships/hyperlink" Target="https://www.facebook.com/babarmontarap" TargetMode="External"/><Relationship Id="rId275" Type="http://schemas.openxmlformats.org/officeDocument/2006/relationships/hyperlink" Target="https://www.facebook.com/share/15RVyfaQiy/?mibextid=LQQJ4d" TargetMode="External"/><Relationship Id="rId274" Type="http://schemas.openxmlformats.org/officeDocument/2006/relationships/hyperlink" Target="https://www.facebook.com/@LUMINOband" TargetMode="External"/><Relationship Id="rId273" Type="http://schemas.openxmlformats.org/officeDocument/2006/relationships/hyperlink" Target="https://www.facebook.com/share/1EkuN9v5pp/?mibextid=LQQJ4d" TargetMode="External"/><Relationship Id="rId272" Type="http://schemas.openxmlformats.org/officeDocument/2006/relationships/hyperlink" Target="https://www.facebook.com/nominiii" TargetMode="External"/><Relationship Id="rId279" Type="http://schemas.openxmlformats.org/officeDocument/2006/relationships/hyperlink" Target="https://www.facebook.com/share/1Kso5Ns451/?mibextid=LQQJ4d" TargetMode="External"/><Relationship Id="rId278" Type="http://schemas.openxmlformats.org/officeDocument/2006/relationships/hyperlink" Target="https://www.facebook.com/ozzoob" TargetMode="External"/><Relationship Id="rId277" Type="http://schemas.openxmlformats.org/officeDocument/2006/relationships/hyperlink" Target="https://www.facebook.com/share/18byhP5HTs/?mibextid=LQQJ4d" TargetMode="External"/><Relationship Id="rId276" Type="http://schemas.openxmlformats.org/officeDocument/2006/relationships/hyperlink" Target="https://www.facebook.com/profile.php?id=100063763687908" TargetMode="External"/><Relationship Id="rId228" Type="http://schemas.openxmlformats.org/officeDocument/2006/relationships/hyperlink" Target="https://www.facebook.com/annasue0213" TargetMode="External"/><Relationship Id="rId227" Type="http://schemas.openxmlformats.org/officeDocument/2006/relationships/hyperlink" Target="https://www.facebook.com/share/1ArTn6Jx6A/?mibextid=LQQJ4d" TargetMode="External"/><Relationship Id="rId226" Type="http://schemas.openxmlformats.org/officeDocument/2006/relationships/hyperlink" Target="https://www.facebook.com/share/1AfY9ui7Sf/?mibextid=LQQJ4d" TargetMode="External"/><Relationship Id="rId225" Type="http://schemas.openxmlformats.org/officeDocument/2006/relationships/hyperlink" Target="https://www.facebook.com/Seryojaofficial" TargetMode="External"/><Relationship Id="rId229" Type="http://schemas.openxmlformats.org/officeDocument/2006/relationships/hyperlink" Target="https://www.facebook.com/share/Nh1QAAbXLBJoDn2K/?mibextid=LQQJ4d" TargetMode="External"/><Relationship Id="rId220" Type="http://schemas.openxmlformats.org/officeDocument/2006/relationships/hyperlink" Target="https://www.facebook.com/share/1HArsxnNrs/?mibextid=LQQJ4d" TargetMode="External"/><Relationship Id="rId224" Type="http://schemas.openxmlformats.org/officeDocument/2006/relationships/hyperlink" Target="https://www.facebook.com/unshigch" TargetMode="External"/><Relationship Id="rId223" Type="http://schemas.openxmlformats.org/officeDocument/2006/relationships/hyperlink" Target="https://www.facebook.com/share/CNKx5LKn7jFxf1U2/?mibextid=LQQJ4d" TargetMode="External"/><Relationship Id="rId222" Type="http://schemas.openxmlformats.org/officeDocument/2006/relationships/hyperlink" Target="https://www.facebook.com/share/15S4Pu37db/?mibextid=LQQJ4d" TargetMode="External"/><Relationship Id="rId221" Type="http://schemas.openxmlformats.org/officeDocument/2006/relationships/hyperlink" Target="https://www.facebook.com/share/17tczoeMNo/?mibextid=LQQJ4d" TargetMode="External"/><Relationship Id="rId217" Type="http://schemas.openxmlformats.org/officeDocument/2006/relationships/hyperlink" Target="https://www.facebook.com/profile.php?id=100009574854157" TargetMode="External"/><Relationship Id="rId216" Type="http://schemas.openxmlformats.org/officeDocument/2006/relationships/hyperlink" Target="https://www.facebook.com/share/1AzWaXBSSi/?mibextid=LQQJ4d" TargetMode="External"/><Relationship Id="rId215" Type="http://schemas.openxmlformats.org/officeDocument/2006/relationships/hyperlink" Target="https://www.facebook.com/share/19WWfbZNvZ/?mibextid=LQQJ4d" TargetMode="External"/><Relationship Id="rId214" Type="http://schemas.openxmlformats.org/officeDocument/2006/relationships/hyperlink" Target="https://www.facebook.com/share/14fD2NhE4v/?mibextid=LQQJ4d" TargetMode="External"/><Relationship Id="rId219" Type="http://schemas.openxmlformats.org/officeDocument/2006/relationships/hyperlink" Target="https://www.facebook.com/naagii.official" TargetMode="External"/><Relationship Id="rId218" Type="http://schemas.openxmlformats.org/officeDocument/2006/relationships/hyperlink" Target="https://www.facebook.com/profile.php?id=100051432913963" TargetMode="External"/><Relationship Id="rId213" Type="http://schemas.openxmlformats.org/officeDocument/2006/relationships/hyperlink" Target="https://www.facebook.com/polkondeer" TargetMode="External"/><Relationship Id="rId212" Type="http://schemas.openxmlformats.org/officeDocument/2006/relationships/hyperlink" Target="https://www.facebook.com/shukniitlew" TargetMode="External"/><Relationship Id="rId211" Type="http://schemas.openxmlformats.org/officeDocument/2006/relationships/hyperlink" Target="https://www.facebook.com/aim4rbachka" TargetMode="External"/><Relationship Id="rId210" Type="http://schemas.openxmlformats.org/officeDocument/2006/relationships/hyperlink" Target="https://www.facebook.com/share/1BFEzkY9C3/?mibextid=LQQJ4d" TargetMode="External"/><Relationship Id="rId249" Type="http://schemas.openxmlformats.org/officeDocument/2006/relationships/hyperlink" Target="https://www.facebook.com/GANAA.Official" TargetMode="External"/><Relationship Id="rId248" Type="http://schemas.openxmlformats.org/officeDocument/2006/relationships/hyperlink" Target="https://www.facebook.com/m1yuki2" TargetMode="External"/><Relationship Id="rId247" Type="http://schemas.openxmlformats.org/officeDocument/2006/relationships/hyperlink" Target="https://www.facebook.com/khaliundancer" TargetMode="External"/><Relationship Id="rId242" Type="http://schemas.openxmlformats.org/officeDocument/2006/relationships/hyperlink" Target="https://www.facebook.com/MindsMongoliaNGO" TargetMode="External"/><Relationship Id="rId241" Type="http://schemas.openxmlformats.org/officeDocument/2006/relationships/hyperlink" Target="https://www.facebook.com/profile.php?id=100023404530760" TargetMode="External"/><Relationship Id="rId240" Type="http://schemas.openxmlformats.org/officeDocument/2006/relationships/hyperlink" Target="https://www.facebook.com/onlinetrainerbayanaa" TargetMode="External"/><Relationship Id="rId246" Type="http://schemas.openxmlformats.org/officeDocument/2006/relationships/hyperlink" Target="https://www.facebook.com/profile.php?id=100063291514564" TargetMode="External"/><Relationship Id="rId245" Type="http://schemas.openxmlformats.org/officeDocument/2006/relationships/hyperlink" Target="https://www.facebook.com/profile.php?id=100003642584302" TargetMode="External"/><Relationship Id="rId244" Type="http://schemas.openxmlformats.org/officeDocument/2006/relationships/hyperlink" Target="https://www.facebook.com/nogoonmedee" TargetMode="External"/><Relationship Id="rId243" Type="http://schemas.openxmlformats.org/officeDocument/2006/relationships/hyperlink" Target="https://www.facebook.com/themagnetbrain" TargetMode="External"/><Relationship Id="rId239" Type="http://schemas.openxmlformats.org/officeDocument/2006/relationships/hyperlink" Target="https://www.facebook.com/honeymoon.solongo" TargetMode="External"/><Relationship Id="rId238" Type="http://schemas.openxmlformats.org/officeDocument/2006/relationships/hyperlink" Target="https://www.facebook.com/HumanZ.mn" TargetMode="External"/><Relationship Id="rId237" Type="http://schemas.openxmlformats.org/officeDocument/2006/relationships/hyperlink" Target="https://www.facebook.com/Khishigdalai.Ama" TargetMode="External"/><Relationship Id="rId236" Type="http://schemas.openxmlformats.org/officeDocument/2006/relationships/hyperlink" Target="https://www.facebook.com/itgll" TargetMode="External"/><Relationship Id="rId231" Type="http://schemas.openxmlformats.org/officeDocument/2006/relationships/hyperlink" Target="https://www.facebook.com/SHenkhjamts" TargetMode="External"/><Relationship Id="rId230" Type="http://schemas.openxmlformats.org/officeDocument/2006/relationships/hyperlink" Target="https://www.facebook.com/fromyourhurt" TargetMode="External"/><Relationship Id="rId235" Type="http://schemas.openxmlformats.org/officeDocument/2006/relationships/hyperlink" Target="https://www.facebook.com/share/baCDAu3JX7eqYKsU/?mibextid=LQQJ4d" TargetMode="External"/><Relationship Id="rId234" Type="http://schemas.openxmlformats.org/officeDocument/2006/relationships/hyperlink" Target="https://www.facebook.com/enkhmaa1102" TargetMode="External"/><Relationship Id="rId233" Type="http://schemas.openxmlformats.org/officeDocument/2006/relationships/hyperlink" Target="https://www.facebook.com/purev.suren.3" TargetMode="External"/><Relationship Id="rId232" Type="http://schemas.openxmlformats.org/officeDocument/2006/relationships/hyperlink" Target="https://www.facebook.com/share/1EuZFneBxR/?mibextid=LQQJ4d" TargetMode="External"/><Relationship Id="rId206" Type="http://schemas.openxmlformats.org/officeDocument/2006/relationships/hyperlink" Target="https://www.facebook.com/share/18x9kU4LMD/?mibextid=LQQJ4d" TargetMode="External"/><Relationship Id="rId205" Type="http://schemas.openxmlformats.org/officeDocument/2006/relationships/hyperlink" Target="https://www.facebook.com/MongolianBellyDancerBayarmaa" TargetMode="External"/><Relationship Id="rId204" Type="http://schemas.openxmlformats.org/officeDocument/2006/relationships/hyperlink" Target="https://www.facebook.com/share/14rKP1j6AB/?mibextid=LQQJ4d" TargetMode="External"/><Relationship Id="rId203" Type="http://schemas.openxmlformats.org/officeDocument/2006/relationships/hyperlink" Target="https://www.facebook.com/share/19k58HZ7vw/?mibextid=LQQJ4d" TargetMode="External"/><Relationship Id="rId209" Type="http://schemas.openxmlformats.org/officeDocument/2006/relationships/hyperlink" Target="https://www.facebook.com/share/18EosiPjCN/?mibextid=LQQJ4d" TargetMode="External"/><Relationship Id="rId208" Type="http://schemas.openxmlformats.org/officeDocument/2006/relationships/hyperlink" Target="https://www.facebook.com/StartupMarketingspace" TargetMode="External"/><Relationship Id="rId207" Type="http://schemas.openxmlformats.org/officeDocument/2006/relationships/hyperlink" Target="https://www.facebook.com/urinnyamsurenn" TargetMode="External"/><Relationship Id="rId202" Type="http://schemas.openxmlformats.org/officeDocument/2006/relationships/hyperlink" Target="https://www.facebook.com/@RustyTalks/" TargetMode="External"/><Relationship Id="rId201" Type="http://schemas.openxmlformats.org/officeDocument/2006/relationships/hyperlink" Target="https://www.facebook.com/officialTrishna" TargetMode="External"/><Relationship Id="rId200" Type="http://schemas.openxmlformats.org/officeDocument/2006/relationships/hyperlink" Target="https://www.facebook.com/share/185JDKRfhQ/?mibextid=LQQJ4d" TargetMode="External"/><Relationship Id="rId190" Type="http://schemas.openxmlformats.org/officeDocument/2006/relationships/hyperlink" Target="https://www.facebook.com/@time.mn/" TargetMode="External"/><Relationship Id="rId194" Type="http://schemas.openxmlformats.org/officeDocument/2006/relationships/hyperlink" Target="https://www.facebook.com/share/1DCRa9oUib/?mibextid=LQQJ4d" TargetMode="External"/><Relationship Id="rId193" Type="http://schemas.openxmlformats.org/officeDocument/2006/relationships/hyperlink" Target="https://www.facebook.com/cherrybombhamtlag" TargetMode="External"/><Relationship Id="rId192" Type="http://schemas.openxmlformats.org/officeDocument/2006/relationships/hyperlink" Target="https://www.facebook.com/share/WpMCK31v9V1WBozd/?mibextid=LQQJ4d" TargetMode="External"/><Relationship Id="rId191" Type="http://schemas.openxmlformats.org/officeDocument/2006/relationships/hyperlink" Target="https://www.facebook.com/share/126KWaUAiQZ/?mibextid=LQQJ4d" TargetMode="External"/><Relationship Id="rId187" Type="http://schemas.openxmlformats.org/officeDocument/2006/relationships/hyperlink" Target="https://www.facebook.com/thecorestudiomn" TargetMode="External"/><Relationship Id="rId186" Type="http://schemas.openxmlformats.org/officeDocument/2006/relationships/hyperlink" Target="https://www.facebook.com/share/zVKrTKomoWtYLxPF/?mibextid=LQQJ4d" TargetMode="External"/><Relationship Id="rId185" Type="http://schemas.openxmlformats.org/officeDocument/2006/relationships/hyperlink" Target="https://www.facebook.com/jaggu.sh.9" TargetMode="External"/><Relationship Id="rId184" Type="http://schemas.openxmlformats.org/officeDocument/2006/relationships/hyperlink" Target="https://www.facebook.com/lemonpress.mn" TargetMode="External"/><Relationship Id="rId189" Type="http://schemas.openxmlformats.org/officeDocument/2006/relationships/hyperlink" Target="https://www.facebook.com/duuchingantulga" TargetMode="External"/><Relationship Id="rId188" Type="http://schemas.openxmlformats.org/officeDocument/2006/relationships/hyperlink" Target="https://www.facebook.com/choirongoo" TargetMode="External"/><Relationship Id="rId183" Type="http://schemas.openxmlformats.org/officeDocument/2006/relationships/hyperlink" Target="https://www.facebook.com/OfficialAmina" TargetMode="External"/><Relationship Id="rId182" Type="http://schemas.openxmlformats.org/officeDocument/2006/relationships/hyperlink" Target="https://www.facebook.com/share/t8c4kbhPMiAuf9HH/?mibextid=LQQJ4d" TargetMode="External"/><Relationship Id="rId181" Type="http://schemas.openxmlformats.org/officeDocument/2006/relationships/hyperlink" Target="https://www.facebook.com/share/1B63oAC8Jj/?mibextid=LQQJ4d" TargetMode="External"/><Relationship Id="rId180" Type="http://schemas.openxmlformats.org/officeDocument/2006/relationships/hyperlink" Target="https://www.facebook.com/tovchmedeemn" TargetMode="External"/><Relationship Id="rId176" Type="http://schemas.openxmlformats.org/officeDocument/2006/relationships/hyperlink" Target="https://www.facebook.com/share/15cAwSFzLG/?mibextid=LQQJ4d" TargetMode="External"/><Relationship Id="rId175" Type="http://schemas.openxmlformats.org/officeDocument/2006/relationships/hyperlink" Target="https://www.facebook.com/mdremj" TargetMode="External"/><Relationship Id="rId174" Type="http://schemas.openxmlformats.org/officeDocument/2006/relationships/hyperlink" Target="https://www.facebook.com/duuchiniderjawhlan" TargetMode="External"/><Relationship Id="rId173" Type="http://schemas.openxmlformats.org/officeDocument/2006/relationships/hyperlink" Target="https://www.facebook.com/angirmaa.anji" TargetMode="External"/><Relationship Id="rId179" Type="http://schemas.openxmlformats.org/officeDocument/2006/relationships/hyperlink" Target="https://www.facebook.com/DuuchinUndral" TargetMode="External"/><Relationship Id="rId178" Type="http://schemas.openxmlformats.org/officeDocument/2006/relationships/hyperlink" Target="https://www.facebook.com/profile.php?id=100090911426155" TargetMode="External"/><Relationship Id="rId177" Type="http://schemas.openxmlformats.org/officeDocument/2006/relationships/hyperlink" Target="https://www.facebook.com/tommy.bilguun" TargetMode="External"/><Relationship Id="rId198" Type="http://schemas.openxmlformats.org/officeDocument/2006/relationships/hyperlink" Target="https://www.facebook.com/share/19e2WBrKA9/?mibextid=LQQJ4d" TargetMode="External"/><Relationship Id="rId197" Type="http://schemas.openxmlformats.org/officeDocument/2006/relationships/hyperlink" Target="https://www.facebook.com/share/19parK2u6L/?mibextid=LQQJ4d" TargetMode="External"/><Relationship Id="rId196" Type="http://schemas.openxmlformats.org/officeDocument/2006/relationships/hyperlink" Target="https://www.facebook.com/MASS.TV.OFFICIAL" TargetMode="External"/><Relationship Id="rId195" Type="http://schemas.openxmlformats.org/officeDocument/2006/relationships/hyperlink" Target="https://www.facebook.com/@tumenulzii.algaa.1/" TargetMode="External"/><Relationship Id="rId199" Type="http://schemas.openxmlformats.org/officeDocument/2006/relationships/hyperlink" Target="https://www.facebook.com/HoP.n.PoP.Official" TargetMode="External"/><Relationship Id="rId150" Type="http://schemas.openxmlformats.org/officeDocument/2006/relationships/hyperlink" Target="https://www.facebook.com/@tuiliiintuya/" TargetMode="External"/><Relationship Id="rId149" Type="http://schemas.openxmlformats.org/officeDocument/2006/relationships/hyperlink" Target="https://www.facebook.com/profile.php?id=100005292043654" TargetMode="External"/><Relationship Id="rId148" Type="http://schemas.openxmlformats.org/officeDocument/2006/relationships/hyperlink" Target="https://www.facebook.com/altanshagai.jargalsaikhan?" TargetMode="External"/><Relationship Id="rId143" Type="http://schemas.openxmlformats.org/officeDocument/2006/relationships/hyperlink" Target="https://www.facebook.com/profile.php?id=100093216018445" TargetMode="External"/><Relationship Id="rId142" Type="http://schemas.openxmlformats.org/officeDocument/2006/relationships/hyperlink" Target="https://www.facebook.com/todoo0420?" TargetMode="External"/><Relationship Id="rId141" Type="http://schemas.openxmlformats.org/officeDocument/2006/relationships/hyperlink" Target="https://www.facebook.com/urugmnmedia" TargetMode="External"/><Relationship Id="rId140" Type="http://schemas.openxmlformats.org/officeDocument/2006/relationships/hyperlink" Target="https://www.facebook.com/Maraljingoo.B" TargetMode="External"/><Relationship Id="rId147" Type="http://schemas.openxmlformats.org/officeDocument/2006/relationships/hyperlink" Target="https://www.facebook.com/soninmn.agency" TargetMode="External"/><Relationship Id="rId146" Type="http://schemas.openxmlformats.org/officeDocument/2006/relationships/hyperlink" Target="https://www.facebook.com/ankhmaa.official" TargetMode="External"/><Relationship Id="rId145" Type="http://schemas.openxmlformats.org/officeDocument/2006/relationships/hyperlink" Target="https://www.facebook.com/share/14fztjNtQD/?mibextid=LQQJ4d" TargetMode="External"/><Relationship Id="rId144" Type="http://schemas.openxmlformats.org/officeDocument/2006/relationships/hyperlink" Target="https://www.facebook.com/profile.php?id=100062853413990" TargetMode="External"/><Relationship Id="rId139" Type="http://schemas.openxmlformats.org/officeDocument/2006/relationships/hyperlink" Target="https://www.facebook.com/urban.jeans.mongolia" TargetMode="External"/><Relationship Id="rId138" Type="http://schemas.openxmlformats.org/officeDocument/2006/relationships/hyperlink" Target="https://www.facebook.com/share/gWFXp7yApMKmRtqi/?mibextid=LQQJ4d" TargetMode="External"/><Relationship Id="rId137" Type="http://schemas.openxmlformats.org/officeDocument/2006/relationships/hyperlink" Target="https://www.facebook.com/mongolianhoops" TargetMode="External"/><Relationship Id="rId132" Type="http://schemas.openxmlformats.org/officeDocument/2006/relationships/hyperlink" Target="https://www.facebook.com/profile.php?id=100079711744946" TargetMode="External"/><Relationship Id="rId131" Type="http://schemas.openxmlformats.org/officeDocument/2006/relationships/hyperlink" Target="https://www.facebook.com/profile.php?id=100053115439928" TargetMode="External"/><Relationship Id="rId130" Type="http://schemas.openxmlformats.org/officeDocument/2006/relationships/hyperlink" Target="https://www.facebook.com/NsSolongo?" TargetMode="External"/><Relationship Id="rId136" Type="http://schemas.openxmlformats.org/officeDocument/2006/relationships/hyperlink" Target="https://www.facebook.com/temka.emotsi?" TargetMode="External"/><Relationship Id="rId135" Type="http://schemas.openxmlformats.org/officeDocument/2006/relationships/hyperlink" Target="https://www.facebook.com/mongol.lkha" TargetMode="External"/><Relationship Id="rId134" Type="http://schemas.openxmlformats.org/officeDocument/2006/relationships/hyperlink" Target="https://www.facebook.com/amc.laav" TargetMode="External"/><Relationship Id="rId133" Type="http://schemas.openxmlformats.org/officeDocument/2006/relationships/hyperlink" Target="https://www.facebook.com/MichelAmazonka" TargetMode="External"/><Relationship Id="rId172" Type="http://schemas.openxmlformats.org/officeDocument/2006/relationships/hyperlink" Target="https://www.facebook.com/khukaa0826" TargetMode="External"/><Relationship Id="rId171" Type="http://schemas.openxmlformats.org/officeDocument/2006/relationships/hyperlink" Target="https://www.facebook.com/eguur.news" TargetMode="External"/><Relationship Id="rId170" Type="http://schemas.openxmlformats.org/officeDocument/2006/relationships/hyperlink" Target="https://www.facebook.com/Kh.Munguntsetseg" TargetMode="External"/><Relationship Id="rId165" Type="http://schemas.openxmlformats.org/officeDocument/2006/relationships/hyperlink" Target="https://www.facebook.com/gadnamedia" TargetMode="External"/><Relationship Id="rId164" Type="http://schemas.openxmlformats.org/officeDocument/2006/relationships/hyperlink" Target="https://www.facebook.com/little.globoid" TargetMode="External"/><Relationship Id="rId163" Type="http://schemas.openxmlformats.org/officeDocument/2006/relationships/hyperlink" Target="https://www.facebook.com/azjargal9999" TargetMode="External"/><Relationship Id="rId162" Type="http://schemas.openxmlformats.org/officeDocument/2006/relationships/hyperlink" Target="https://www.facebook.com/misheltsengel" TargetMode="External"/><Relationship Id="rId169" Type="http://schemas.openxmlformats.org/officeDocument/2006/relationships/hyperlink" Target="https://www.facebook.com/zaya.mayaa" TargetMode="External"/><Relationship Id="rId168" Type="http://schemas.openxmlformats.org/officeDocument/2006/relationships/hyperlink" Target="https://www.facebook.com/profile.php?id=100007165600694" TargetMode="External"/><Relationship Id="rId167" Type="http://schemas.openxmlformats.org/officeDocument/2006/relationships/hyperlink" Target="https://www.facebook.com/profile.php?id=100008769045971" TargetMode="External"/><Relationship Id="rId166" Type="http://schemas.openxmlformats.org/officeDocument/2006/relationships/hyperlink" Target="https://www.facebook.com/share/19euFge63z/?mibextid=LQQJ4d" TargetMode="External"/><Relationship Id="rId161" Type="http://schemas.openxmlformats.org/officeDocument/2006/relationships/hyperlink" Target="https://www.facebook.com/batsuuri.batsuuri.9275" TargetMode="External"/><Relationship Id="rId160" Type="http://schemas.openxmlformats.org/officeDocument/2006/relationships/hyperlink" Target="https://www.facebook.com/share/14nXaic7xS/?mibextid=LQQJ4d" TargetMode="External"/><Relationship Id="rId159" Type="http://schemas.openxmlformats.org/officeDocument/2006/relationships/hyperlink" Target="https://www.facebook.com/graphmn" TargetMode="External"/><Relationship Id="rId154" Type="http://schemas.openxmlformats.org/officeDocument/2006/relationships/hyperlink" Target="https://www.facebook.com/EmotsiinTsogtoo?" TargetMode="External"/><Relationship Id="rId153" Type="http://schemas.openxmlformats.org/officeDocument/2006/relationships/hyperlink" Target="https://www.facebook.com/ododportalnews" TargetMode="External"/><Relationship Id="rId152" Type="http://schemas.openxmlformats.org/officeDocument/2006/relationships/hyperlink" Target="https://www.facebook.com/bayartsetsegmusic" TargetMode="External"/><Relationship Id="rId151" Type="http://schemas.openxmlformats.org/officeDocument/2006/relationships/hyperlink" Target="https://www.facebook.com/share/18M125LUnf/?mibextid=LQQJ4d" TargetMode="External"/><Relationship Id="rId158" Type="http://schemas.openxmlformats.org/officeDocument/2006/relationships/hyperlink" Target="https://www.facebook.com/ArtistNeneOfficial" TargetMode="External"/><Relationship Id="rId157" Type="http://schemas.openxmlformats.org/officeDocument/2006/relationships/hyperlink" Target="https://www.facebook.com/share/1AZYaQchVK/?mibextid=LQQJ4d" TargetMode="External"/><Relationship Id="rId156" Type="http://schemas.openxmlformats.org/officeDocument/2006/relationships/hyperlink" Target="https://www.facebook.com/share/1DqnhBwDnn/?mibextid=LQQJ4d" TargetMode="External"/><Relationship Id="rId155" Type="http://schemas.openxmlformats.org/officeDocument/2006/relationships/hyperlink" Target="https://www.facebook.com/profile.php?id=100010158061209" TargetMode="External"/><Relationship Id="rId503" Type="http://schemas.openxmlformats.org/officeDocument/2006/relationships/drawing" Target="../drawings/drawing9.xml"/><Relationship Id="rId502" Type="http://schemas.openxmlformats.org/officeDocument/2006/relationships/hyperlink" Target="https://www.facebook.com/profile.php?id=100075941985858" TargetMode="External"/><Relationship Id="rId501" Type="http://schemas.openxmlformats.org/officeDocument/2006/relationships/hyperlink" Target="https://www.facebook.com/profile.php?id=100024071181004" TargetMode="External"/><Relationship Id="rId500" Type="http://schemas.openxmlformats.org/officeDocument/2006/relationships/hyperlink" Target="https://www.facebook.com/profile.php?id=100008607429037" TargetMode="External"/><Relationship Id="rId107" Type="http://schemas.openxmlformats.org/officeDocument/2006/relationships/hyperlink" Target="https://www.facebook.com/share/1B8xEKdHfS/?mibextid=LQQJ4d" TargetMode="External"/><Relationship Id="rId106" Type="http://schemas.openxmlformats.org/officeDocument/2006/relationships/hyperlink" Target="https://www.facebook.com/NNewslife.mn" TargetMode="External"/><Relationship Id="rId105" Type="http://schemas.openxmlformats.org/officeDocument/2006/relationships/hyperlink" Target="https://www.facebook.com/share/1EUCPcShtQ/?mibextid=LQQJ4d" TargetMode="External"/><Relationship Id="rId104" Type="http://schemas.openxmlformats.org/officeDocument/2006/relationships/hyperlink" Target="https://www.facebook.com/share/19crhCL6ph/?mibextid=LQQJ4d" TargetMode="External"/><Relationship Id="rId109" Type="http://schemas.openxmlformats.org/officeDocument/2006/relationships/hyperlink" Target="https://www.facebook.com/www.serune.mn" TargetMode="External"/><Relationship Id="rId108" Type="http://schemas.openxmlformats.org/officeDocument/2006/relationships/hyperlink" Target="https://www.facebook.com/lhagwajaw.tsendsuren" TargetMode="External"/><Relationship Id="rId103" Type="http://schemas.openxmlformats.org/officeDocument/2006/relationships/hyperlink" Target="https://www.facebook.com/GerelNews" TargetMode="External"/><Relationship Id="rId102" Type="http://schemas.openxmlformats.org/officeDocument/2006/relationships/hyperlink" Target="https://www.facebook.com/share/14t7PtHzMx/?mibextid=LQQJ4d" TargetMode="External"/><Relationship Id="rId101" Type="http://schemas.openxmlformats.org/officeDocument/2006/relationships/hyperlink" Target="https://www.facebook.com/share/15MCGZ35mo/?mibextid=LQQJ4d" TargetMode="External"/><Relationship Id="rId100" Type="http://schemas.openxmlformats.org/officeDocument/2006/relationships/hyperlink" Target="https://www.facebook.com/cchig.mn" TargetMode="External"/><Relationship Id="rId129" Type="http://schemas.openxmlformats.org/officeDocument/2006/relationships/hyperlink" Target="https://www.facebook.com/Todmedee.mn" TargetMode="External"/><Relationship Id="rId128" Type="http://schemas.openxmlformats.org/officeDocument/2006/relationships/hyperlink" Target="https://www.facebook.com/Tenne1122" TargetMode="External"/><Relationship Id="rId127" Type="http://schemas.openxmlformats.org/officeDocument/2006/relationships/hyperlink" Target="https://www.facebook.com/Tsahiur.mn" TargetMode="External"/><Relationship Id="rId126" Type="http://schemas.openxmlformats.org/officeDocument/2006/relationships/hyperlink" Target="https://www.facebook.com/profile.php?id=100069780733920" TargetMode="External"/><Relationship Id="rId121" Type="http://schemas.openxmlformats.org/officeDocument/2006/relationships/hyperlink" Target="https://www.facebook.com/paparazzi.mn.official" TargetMode="External"/><Relationship Id="rId120" Type="http://schemas.openxmlformats.org/officeDocument/2006/relationships/hyperlink" Target="https://www.facebook.com/ginjinsor" TargetMode="External"/><Relationship Id="rId125" Type="http://schemas.openxmlformats.org/officeDocument/2006/relationships/hyperlink" Target="https://www.facebook.com/grandnews.mn" TargetMode="External"/><Relationship Id="rId124" Type="http://schemas.openxmlformats.org/officeDocument/2006/relationships/hyperlink" Target="https://www.facebook.com/namoneofficial/reels/" TargetMode="External"/><Relationship Id="rId123" Type="http://schemas.openxmlformats.org/officeDocument/2006/relationships/hyperlink" Target="https://www.facebook.com/zindaaofficial" TargetMode="External"/><Relationship Id="rId122" Type="http://schemas.openxmlformats.org/officeDocument/2006/relationships/hyperlink" Target="https://www.facebook.com/profile.php?id=100044419300055" TargetMode="External"/><Relationship Id="rId118" Type="http://schemas.openxmlformats.org/officeDocument/2006/relationships/hyperlink" Target="https://www.facebook.com/www.MedeeMN" TargetMode="External"/><Relationship Id="rId117" Type="http://schemas.openxmlformats.org/officeDocument/2006/relationships/hyperlink" Target="https://www.facebook.com/urankholboo" TargetMode="External"/><Relationship Id="rId116" Type="http://schemas.openxmlformats.org/officeDocument/2006/relationships/hyperlink" Target="https://www.facebook.com/Wsupentertainment" TargetMode="External"/><Relationship Id="rId115" Type="http://schemas.openxmlformats.org/officeDocument/2006/relationships/hyperlink" Target="https://www.facebook.com/sanuulgamn1" TargetMode="External"/><Relationship Id="rId119" Type="http://schemas.openxmlformats.org/officeDocument/2006/relationships/hyperlink" Target="https://www.facebook.com/Hairiin.Zuslan.22" TargetMode="External"/><Relationship Id="rId110" Type="http://schemas.openxmlformats.org/officeDocument/2006/relationships/hyperlink" Target="https://www.facebook.com/yojloltv" TargetMode="External"/><Relationship Id="rId114" Type="http://schemas.openxmlformats.org/officeDocument/2006/relationships/hyperlink" Target="https://www.facebook.com/3ohin" TargetMode="External"/><Relationship Id="rId113" Type="http://schemas.openxmlformats.org/officeDocument/2006/relationships/hyperlink" Target="https://www.facebook.com/medqmedia" TargetMode="External"/><Relationship Id="rId112" Type="http://schemas.openxmlformats.org/officeDocument/2006/relationships/hyperlink" Target="https://www.facebook.com/@Focus.mn.online/" TargetMode="External"/><Relationship Id="rId111" Type="http://schemas.openxmlformats.org/officeDocument/2006/relationships/hyperlink" Target="https://www.facebook.com/profile.php?id=100019699009595" TargetMode="External"/><Relationship Id="rId495" Type="http://schemas.openxmlformats.org/officeDocument/2006/relationships/hyperlink" Target="https://www.facebook.com/noogii.ganbold" TargetMode="External"/><Relationship Id="rId494" Type="http://schemas.openxmlformats.org/officeDocument/2006/relationships/hyperlink" Target="https://www.facebook.com/SunderyaButenbayar" TargetMode="External"/><Relationship Id="rId493" Type="http://schemas.openxmlformats.org/officeDocument/2006/relationships/hyperlink" Target="https://www.facebook.com/profile.php?id=100064899362203" TargetMode="External"/><Relationship Id="rId492" Type="http://schemas.openxmlformats.org/officeDocument/2006/relationships/hyperlink" Target="https://www.facebook.com/profile.php?id=100064899362203" TargetMode="External"/><Relationship Id="rId499" Type="http://schemas.openxmlformats.org/officeDocument/2006/relationships/hyperlink" Target="https://www.facebook.com/gkidsmongolia" TargetMode="External"/><Relationship Id="rId498" Type="http://schemas.openxmlformats.org/officeDocument/2006/relationships/hyperlink" Target="https://www.facebook.com/otgonjargal.otgo.37" TargetMode="External"/><Relationship Id="rId497" Type="http://schemas.openxmlformats.org/officeDocument/2006/relationships/hyperlink" Target="https://www.facebook.com/anand1214" TargetMode="External"/><Relationship Id="rId496" Type="http://schemas.openxmlformats.org/officeDocument/2006/relationships/hyperlink" Target="https://www.facebook.com/profile.php?id=100080501240251" TargetMode="External"/><Relationship Id="rId409" Type="http://schemas.openxmlformats.org/officeDocument/2006/relationships/hyperlink" Target="https://www.facebook.com/thelemons1" TargetMode="External"/><Relationship Id="rId404" Type="http://schemas.openxmlformats.org/officeDocument/2006/relationships/hyperlink" Target="https://www.facebook.com/TheColorsMongolia" TargetMode="External"/><Relationship Id="rId403" Type="http://schemas.openxmlformats.org/officeDocument/2006/relationships/hyperlink" Target="https://www.facebook.com/chocolate.milk.shokoladtai.suu.Milks.Milky" TargetMode="External"/><Relationship Id="rId402" Type="http://schemas.openxmlformats.org/officeDocument/2006/relationships/hyperlink" Target="https://www.facebook.com/oonoo.x" TargetMode="External"/><Relationship Id="rId401" Type="http://schemas.openxmlformats.org/officeDocument/2006/relationships/hyperlink" Target="https://www.facebook.com/share/2cRNHjDjvKwEp2wa/?mibextid=LQQJ4d" TargetMode="External"/><Relationship Id="rId408" Type="http://schemas.openxmlformats.org/officeDocument/2006/relationships/hyperlink" Target="https://www.facebook.com/xxxairtaishu" TargetMode="External"/><Relationship Id="rId407" Type="http://schemas.openxmlformats.org/officeDocument/2006/relationships/hyperlink" Target="https://www.facebook.com/g.undarmaaa" TargetMode="External"/><Relationship Id="rId406" Type="http://schemas.openxmlformats.org/officeDocument/2006/relationships/hyperlink" Target="https://www.facebook.com/share/XEQzXGYFrvPovUoF/?mibextid=LQQJ4d" TargetMode="External"/><Relationship Id="rId405" Type="http://schemas.openxmlformats.org/officeDocument/2006/relationships/hyperlink" Target="https://www.facebook.com/MentorKhishgee" TargetMode="External"/><Relationship Id="rId400" Type="http://schemas.openxmlformats.org/officeDocument/2006/relationships/hyperlink" Target="https://www.facebook.com/ganzorig.u" TargetMode="External"/><Relationship Id="rId469" Type="http://schemas.openxmlformats.org/officeDocument/2006/relationships/hyperlink" Target="https://www.facebook.com/ebyzyofficial" TargetMode="External"/><Relationship Id="rId468" Type="http://schemas.openxmlformats.org/officeDocument/2006/relationships/hyperlink" Target="https://www.facebook.com/sukheenomiko" TargetMode="External"/><Relationship Id="rId467" Type="http://schemas.openxmlformats.org/officeDocument/2006/relationships/hyperlink" Target="https://www.facebook.com/profile.php?id=100057526386840" TargetMode="External"/><Relationship Id="rId462" Type="http://schemas.openxmlformats.org/officeDocument/2006/relationships/hyperlink" Target="https://www.facebook.com/profile.php?id=100063581233266" TargetMode="External"/><Relationship Id="rId461" Type="http://schemas.openxmlformats.org/officeDocument/2006/relationships/hyperlink" Target="https://www.facebook.com/onontungalag.taivanbaatar" TargetMode="External"/><Relationship Id="rId460" Type="http://schemas.openxmlformats.org/officeDocument/2006/relationships/hyperlink" Target="https://www.facebook.com/Jinixni" TargetMode="External"/><Relationship Id="rId466" Type="http://schemas.openxmlformats.org/officeDocument/2006/relationships/hyperlink" Target="https://www.facebook.com/panthera.any/reels/" TargetMode="External"/><Relationship Id="rId465" Type="http://schemas.openxmlformats.org/officeDocument/2006/relationships/hyperlink" Target="https://www.facebook.com/gigi.officialll/reels/" TargetMode="External"/><Relationship Id="rId464" Type="http://schemas.openxmlformats.org/officeDocument/2006/relationships/hyperlink" Target="https://www.facebook.com/TsengelOyunbatiinh" TargetMode="External"/><Relationship Id="rId463" Type="http://schemas.openxmlformats.org/officeDocument/2006/relationships/hyperlink" Target="https://www.facebook.com/share/19MbLFGUut/?mibextid=LQQJ4d" TargetMode="External"/><Relationship Id="rId459" Type="http://schemas.openxmlformats.org/officeDocument/2006/relationships/hyperlink" Target="https://www.facebook.com/share/1F5fvBpkCb/?mibextid=LQQJ4d" TargetMode="External"/><Relationship Id="rId458" Type="http://schemas.openxmlformats.org/officeDocument/2006/relationships/hyperlink" Target="https://www.facebook.com/share/19XDxLjPQs/?mibextid=LQQJ4d" TargetMode="External"/><Relationship Id="rId457" Type="http://schemas.openxmlformats.org/officeDocument/2006/relationships/hyperlink" Target="https://www.facebook.com/share/15uU3pJ9jh/?mibextid=LQQJ4d" TargetMode="External"/><Relationship Id="rId456" Type="http://schemas.openxmlformats.org/officeDocument/2006/relationships/hyperlink" Target="https://www.facebook.com/Jinixni" TargetMode="External"/><Relationship Id="rId451" Type="http://schemas.openxmlformats.org/officeDocument/2006/relationships/hyperlink" Target="https://www.facebook.com/mindfckmedia/reels/" TargetMode="External"/><Relationship Id="rId450" Type="http://schemas.openxmlformats.org/officeDocument/2006/relationships/hyperlink" Target="https://www.facebook.com/share/15LBkhk3rS/?mibextid=LQQJ4d" TargetMode="External"/><Relationship Id="rId455" Type="http://schemas.openxmlformats.org/officeDocument/2006/relationships/hyperlink" Target="https://www.facebook.com/share/1Y1CKG1z85/?mibextid=LQQJ4d" TargetMode="External"/><Relationship Id="rId454" Type="http://schemas.openxmlformats.org/officeDocument/2006/relationships/hyperlink" Target="https://www.facebook.com/share/1DcWSb3XP8/?mibextid=LQQJ4d" TargetMode="External"/><Relationship Id="rId453" Type="http://schemas.openxmlformats.org/officeDocument/2006/relationships/hyperlink" Target="https://www.facebook.com/profile.php?id=100071313307790&amp;sk=reels_tab" TargetMode="External"/><Relationship Id="rId452" Type="http://schemas.openxmlformats.org/officeDocument/2006/relationships/hyperlink" Target="https://www.facebook.com/share/1A2QfKhH6h/?mibextid=LQQJ4d" TargetMode="External"/><Relationship Id="rId491" Type="http://schemas.openxmlformats.org/officeDocument/2006/relationships/hyperlink" Target="https://www.facebook.com/uniqueT6" TargetMode="External"/><Relationship Id="rId490" Type="http://schemas.openxmlformats.org/officeDocument/2006/relationships/hyperlink" Target="https://www.facebook.com/Littlemommongolia" TargetMode="External"/><Relationship Id="rId489" Type="http://schemas.openxmlformats.org/officeDocument/2006/relationships/hyperlink" Target="https://www.facebook.com/multipliermaker" TargetMode="External"/><Relationship Id="rId484" Type="http://schemas.openxmlformats.org/officeDocument/2006/relationships/hyperlink" Target="https://www.facebook.com/agiimaaburged" TargetMode="External"/><Relationship Id="rId483" Type="http://schemas.openxmlformats.org/officeDocument/2006/relationships/hyperlink" Target="https://www.facebook.com/share/12Au2dQNvm3/?mibextid=LQQJ4d" TargetMode="External"/><Relationship Id="rId482" Type="http://schemas.openxmlformats.org/officeDocument/2006/relationships/hyperlink" Target="https://www.facebook.com/share/jMueDgzuQb2dYC5n/?mibextid=LQQJ4d" TargetMode="External"/><Relationship Id="rId481" Type="http://schemas.openxmlformats.org/officeDocument/2006/relationships/hyperlink" Target="https://www.facebook.com/profile.php?id=100031026954738&amp;sk=reels_tab" TargetMode="External"/><Relationship Id="rId488" Type="http://schemas.openxmlformats.org/officeDocument/2006/relationships/hyperlink" Target="https://www.facebook.com/sogoono/reels/" TargetMode="External"/><Relationship Id="rId487" Type="http://schemas.openxmlformats.org/officeDocument/2006/relationships/hyperlink" Target="https://www.facebook.com/profile.php?id=100081555698781" TargetMode="External"/><Relationship Id="rId486" Type="http://schemas.openxmlformats.org/officeDocument/2006/relationships/hyperlink" Target="https://www.facebook.com/share/BPjWPiztQCEQvV3N/?mibextid=LQQJ4d" TargetMode="External"/><Relationship Id="rId485" Type="http://schemas.openxmlformats.org/officeDocument/2006/relationships/hyperlink" Target="https://www.facebook.com/share/yGJdjTLK7QVYuogX/?mibextid=LQQJ4d" TargetMode="External"/><Relationship Id="rId480" Type="http://schemas.openxmlformats.org/officeDocument/2006/relationships/hyperlink" Target="https://www.facebook.com/Odzayaa/reels/" TargetMode="External"/><Relationship Id="rId479" Type="http://schemas.openxmlformats.org/officeDocument/2006/relationships/hyperlink" Target="https://www.facebook.com/humanzmedia" TargetMode="External"/><Relationship Id="rId478" Type="http://schemas.openxmlformats.org/officeDocument/2006/relationships/hyperlink" Target="https://www.facebook.com/munkhsaikhan.mc" TargetMode="External"/><Relationship Id="rId473" Type="http://schemas.openxmlformats.org/officeDocument/2006/relationships/hyperlink" Target="https://www.facebook.com/theguum" TargetMode="External"/><Relationship Id="rId472" Type="http://schemas.openxmlformats.org/officeDocument/2006/relationships/hyperlink" Target="https://www.facebook.com/profile.php?id=100015095550697&amp;sk=about" TargetMode="External"/><Relationship Id="rId471" Type="http://schemas.openxmlformats.org/officeDocument/2006/relationships/hyperlink" Target="https://www.facebook.com/profile.php?id=100077810075746" TargetMode="External"/><Relationship Id="rId470" Type="http://schemas.openxmlformats.org/officeDocument/2006/relationships/hyperlink" Target="https://www.facebook.com/profile.php?id=61565515119050" TargetMode="External"/><Relationship Id="rId477" Type="http://schemas.openxmlformats.org/officeDocument/2006/relationships/hyperlink" Target="https://www.facebook.com/Michidmaa22" TargetMode="External"/><Relationship Id="rId476" Type="http://schemas.openxmlformats.org/officeDocument/2006/relationships/hyperlink" Target="https://www.facebook.com/gkidsmongolia" TargetMode="External"/><Relationship Id="rId475" Type="http://schemas.openxmlformats.org/officeDocument/2006/relationships/hyperlink" Target="https://www.facebook.com/share/19uBEnkPNg/?mibextid=LQQJ4d" TargetMode="External"/><Relationship Id="rId474" Type="http://schemas.openxmlformats.org/officeDocument/2006/relationships/hyperlink" Target="https://www.facebook.com/dorjpalam.amgalan" TargetMode="External"/><Relationship Id="rId426" Type="http://schemas.openxmlformats.org/officeDocument/2006/relationships/hyperlink" Target="https://www.facebook.com/andochir.byambaa" TargetMode="External"/><Relationship Id="rId425" Type="http://schemas.openxmlformats.org/officeDocument/2006/relationships/hyperlink" Target="https://www.facebook.com/niceroomtour" TargetMode="External"/><Relationship Id="rId424" Type="http://schemas.openxmlformats.org/officeDocument/2006/relationships/hyperlink" Target="https://www.facebook.com/nanjid.onon" TargetMode="External"/><Relationship Id="rId423" Type="http://schemas.openxmlformats.org/officeDocument/2006/relationships/hyperlink" Target="https://www.facebook.com/anandmnnn" TargetMode="External"/><Relationship Id="rId429" Type="http://schemas.openxmlformats.org/officeDocument/2006/relationships/hyperlink" Target="https://www.facebook.com/@amara.nergui6/" TargetMode="External"/><Relationship Id="rId428" Type="http://schemas.openxmlformats.org/officeDocument/2006/relationships/hyperlink" Target="https://www.facebook.com/MultifandomMN" TargetMode="External"/><Relationship Id="rId427" Type="http://schemas.openxmlformats.org/officeDocument/2006/relationships/hyperlink" Target="https://www.facebook.com/khulan.khulan.7731" TargetMode="External"/><Relationship Id="rId422" Type="http://schemas.openxmlformats.org/officeDocument/2006/relationships/hyperlink" Target="https://www.facebook.com/bulgantamir.hulan" TargetMode="External"/><Relationship Id="rId421" Type="http://schemas.openxmlformats.org/officeDocument/2006/relationships/hyperlink" Target="https://www.facebook.com/todoo0420" TargetMode="External"/><Relationship Id="rId420" Type="http://schemas.openxmlformats.org/officeDocument/2006/relationships/hyperlink" Target="https://www.facebook.com/Jamiakun/reels/" TargetMode="External"/><Relationship Id="rId415" Type="http://schemas.openxmlformats.org/officeDocument/2006/relationships/hyperlink" Target="https://www.facebook.com/vbayarsaikhan" TargetMode="External"/><Relationship Id="rId414" Type="http://schemas.openxmlformats.org/officeDocument/2006/relationships/hyperlink" Target="https://www.facebook.com/hurdband" TargetMode="External"/><Relationship Id="rId413" Type="http://schemas.openxmlformats.org/officeDocument/2006/relationships/hyperlink" Target="https://www.facebook.com/WorldPhotoHistoryMN" TargetMode="External"/><Relationship Id="rId412" Type="http://schemas.openxmlformats.org/officeDocument/2006/relationships/hyperlink" Target="https://www.facebook.com/batmaa.bayraa" TargetMode="External"/><Relationship Id="rId419" Type="http://schemas.openxmlformats.org/officeDocument/2006/relationships/hyperlink" Target="https://www.facebook.com/@Haranga" TargetMode="External"/><Relationship Id="rId418" Type="http://schemas.openxmlformats.org/officeDocument/2006/relationships/hyperlink" Target="https://www.facebook.com/profile.php?id=100057151942435" TargetMode="External"/><Relationship Id="rId417" Type="http://schemas.openxmlformats.org/officeDocument/2006/relationships/hyperlink" Target="https://www.facebook.com/moon.sun.96" TargetMode="External"/><Relationship Id="rId416" Type="http://schemas.openxmlformats.org/officeDocument/2006/relationships/hyperlink" Target="https://www.facebook.com/Littlemommongolia" TargetMode="External"/><Relationship Id="rId411" Type="http://schemas.openxmlformats.org/officeDocument/2006/relationships/hyperlink" Target="https://www.facebook.com/Enkhanujin" TargetMode="External"/><Relationship Id="rId410" Type="http://schemas.openxmlformats.org/officeDocument/2006/relationships/hyperlink" Target="https://www.facebook.com/batzayabayasgah" TargetMode="External"/><Relationship Id="rId448" Type="http://schemas.openxmlformats.org/officeDocument/2006/relationships/hyperlink" Target="https://www.facebook.com/share/14wdcf2MFQ/?mibextid=LQQJ4d" TargetMode="External"/><Relationship Id="rId447" Type="http://schemas.openxmlformats.org/officeDocument/2006/relationships/hyperlink" Target="https://www.facebook.com/erdenebayar247" TargetMode="External"/><Relationship Id="rId446" Type="http://schemas.openxmlformats.org/officeDocument/2006/relationships/hyperlink" Target="https://www.facebook.com/share/127WW7aFXeG/?mibextid=LQQJ4d" TargetMode="External"/><Relationship Id="rId445" Type="http://schemas.openxmlformats.org/officeDocument/2006/relationships/hyperlink" Target="https://www.facebook.com/lodoisambuuch" TargetMode="External"/><Relationship Id="rId449" Type="http://schemas.openxmlformats.org/officeDocument/2006/relationships/hyperlink" Target="https://www.facebook.com/profile.php?id=100063961598432&amp;sk=reels_tab" TargetMode="External"/><Relationship Id="rId440" Type="http://schemas.openxmlformats.org/officeDocument/2006/relationships/hyperlink" Target="https://www.facebook.com/share/14gr2qq8yG/?mibextid=LQQJ4d" TargetMode="External"/><Relationship Id="rId444" Type="http://schemas.openxmlformats.org/officeDocument/2006/relationships/hyperlink" Target="https://www.facebook.com/share/18UeSNv5ub/?mibextid=LQQJ4d" TargetMode="External"/><Relationship Id="rId443" Type="http://schemas.openxmlformats.org/officeDocument/2006/relationships/hyperlink" Target="https://www.facebook.com/becky.sportbox" TargetMode="External"/><Relationship Id="rId442" Type="http://schemas.openxmlformats.org/officeDocument/2006/relationships/hyperlink" Target="https://www.facebook.com/share/1BUs5QJLiR/?mibextid=LQQJ4d" TargetMode="External"/><Relationship Id="rId441" Type="http://schemas.openxmlformats.org/officeDocument/2006/relationships/hyperlink" Target="https://www.facebook.com/Kagu.gmailcom/reels/" TargetMode="External"/><Relationship Id="rId437" Type="http://schemas.openxmlformats.org/officeDocument/2006/relationships/hyperlink" Target="https://www.facebook.com/profile.php?id=100066201576769" TargetMode="External"/><Relationship Id="rId436" Type="http://schemas.openxmlformats.org/officeDocument/2006/relationships/hyperlink" Target="https://www.facebook.com/share/1GN63QeEpr/?mibextid=LQQJ4d" TargetMode="External"/><Relationship Id="rId435" Type="http://schemas.openxmlformats.org/officeDocument/2006/relationships/hyperlink" Target="https://www.facebook.com/profile.php?id=61554335776663" TargetMode="External"/><Relationship Id="rId434" Type="http://schemas.openxmlformats.org/officeDocument/2006/relationships/hyperlink" Target="https://www.facebook.com/bayarmaa.huselbaatar" TargetMode="External"/><Relationship Id="rId439" Type="http://schemas.openxmlformats.org/officeDocument/2006/relationships/hyperlink" Target="https://www.facebook.com/profile.php?id=100077588028558" TargetMode="External"/><Relationship Id="rId438" Type="http://schemas.openxmlformats.org/officeDocument/2006/relationships/hyperlink" Target="https://www.facebook.com/share/157La6czyg/?mibextid=LQQJ4d" TargetMode="External"/><Relationship Id="rId433" Type="http://schemas.openxmlformats.org/officeDocument/2006/relationships/hyperlink" Target="https://www.facebook.com/share/1FCEftepKF/?mibextid=LQQJ4d" TargetMode="External"/><Relationship Id="rId432" Type="http://schemas.openxmlformats.org/officeDocument/2006/relationships/hyperlink" Target="https://www.facebook.com/profile.php?id=100071266442095" TargetMode="External"/><Relationship Id="rId431" Type="http://schemas.openxmlformats.org/officeDocument/2006/relationships/hyperlink" Target="https://www.facebook.com/mgl.murun.1" TargetMode="External"/><Relationship Id="rId430" Type="http://schemas.openxmlformats.org/officeDocument/2006/relationships/hyperlink" Target="https://www.facebook.com/THEMONGOLIANCOUPLE" TargetMode="External"/></Relationships>
</file>

<file path=xl/worksheets/_rels/sheet10.xml.rels><?xml version="1.0" encoding="UTF-8" standalone="yes"?><Relationships xmlns="http://schemas.openxmlformats.org/package/2006/relationships"><Relationship Id="rId1" Type="http://schemas.openxmlformats.org/officeDocument/2006/relationships/hyperlink" Target="https://www.tiktok.com/@munkhjin___" TargetMode="External"/><Relationship Id="rId2" Type="http://schemas.openxmlformats.org/officeDocument/2006/relationships/hyperlink" Target="https://www.tiktok.com/@akibom" TargetMode="External"/><Relationship Id="rId3" Type="http://schemas.openxmlformats.org/officeDocument/2006/relationships/hyperlink" Target="https://www.tiktok.com/@miokicker" TargetMode="External"/><Relationship Id="rId4" Type="http://schemas.openxmlformats.org/officeDocument/2006/relationships/hyperlink" Target="https://www.tiktok.com/@cyborg.mn?lang=en" TargetMode="External"/><Relationship Id="rId9" Type="http://schemas.openxmlformats.org/officeDocument/2006/relationships/hyperlink" Target="https://www.tiktok.com/@edutvchannel" TargetMode="External"/><Relationship Id="rId5" Type="http://schemas.openxmlformats.org/officeDocument/2006/relationships/hyperlink" Target="https://www.tiktok.com/@wolarsen_" TargetMode="External"/><Relationship Id="rId6" Type="http://schemas.openxmlformats.org/officeDocument/2006/relationships/hyperlink" Target="https://www.tiktok.com/@kidbars" TargetMode="External"/><Relationship Id="rId7" Type="http://schemas.openxmlformats.org/officeDocument/2006/relationships/hyperlink" Target="https://www.tiktok.com/@biggiezzz__" TargetMode="External"/><Relationship Id="rId8" Type="http://schemas.openxmlformats.org/officeDocument/2006/relationships/hyperlink" Target="https://www.tiktok.com/@ctsstreams" TargetMode="External"/><Relationship Id="rId40" Type="http://schemas.openxmlformats.org/officeDocument/2006/relationships/hyperlink" Target="https://www.tiktok.com/@ujinbuyanjargal" TargetMode="External"/><Relationship Id="rId42" Type="http://schemas.openxmlformats.org/officeDocument/2006/relationships/hyperlink" Target="https://www.tiktok.com/@otgoo_kiro" TargetMode="External"/><Relationship Id="rId41" Type="http://schemas.openxmlformats.org/officeDocument/2006/relationships/hyperlink" Target="https://www.tiktok.com/@nartai_0614" TargetMode="External"/><Relationship Id="rId44" Type="http://schemas.openxmlformats.org/officeDocument/2006/relationships/hyperlink" Target="https://www.tiktok.com/@_gna__" TargetMode="External"/><Relationship Id="rId43" Type="http://schemas.openxmlformats.org/officeDocument/2006/relationships/hyperlink" Target="https://www.tiktok.com/@tengicc?lang=en" TargetMode="External"/><Relationship Id="rId46" Type="http://schemas.openxmlformats.org/officeDocument/2006/relationships/hyperlink" Target="https://www.tiktok.com/@oyuka_buya" TargetMode="External"/><Relationship Id="rId45" Type="http://schemas.openxmlformats.org/officeDocument/2006/relationships/hyperlink" Target="https://www.tiktok.com/@sukh_bt" TargetMode="External"/><Relationship Id="rId48" Type="http://schemas.openxmlformats.org/officeDocument/2006/relationships/hyperlink" Target="https://www.tiktok.com/search?q=bayraazs&amp;t=1733213117227" TargetMode="External"/><Relationship Id="rId47" Type="http://schemas.openxmlformats.org/officeDocument/2006/relationships/hyperlink" Target="https://www.tiktok.com/@mglradiolive" TargetMode="External"/><Relationship Id="rId49" Type="http://schemas.openxmlformats.org/officeDocument/2006/relationships/hyperlink" Target="https://www.tiktok.com/@miigana" TargetMode="External"/><Relationship Id="rId31" Type="http://schemas.openxmlformats.org/officeDocument/2006/relationships/hyperlink" Target="https://www.tiktok.com/@undrrly" TargetMode="External"/><Relationship Id="rId30" Type="http://schemas.openxmlformats.org/officeDocument/2006/relationships/hyperlink" Target="https://www.tiktok.com/@barsaabatbold" TargetMode="External"/><Relationship Id="rId33" Type="http://schemas.openxmlformats.org/officeDocument/2006/relationships/hyperlink" Target="https://www.tiktok.com/@anhiluuwan" TargetMode="External"/><Relationship Id="rId32" Type="http://schemas.openxmlformats.org/officeDocument/2006/relationships/hyperlink" Target="https://www.tiktok.com/@jackjamka" TargetMode="External"/><Relationship Id="rId35" Type="http://schemas.openxmlformats.org/officeDocument/2006/relationships/hyperlink" Target="https://www.tiktok.com/@with.naba_plus?lang=en" TargetMode="External"/><Relationship Id="rId34" Type="http://schemas.openxmlformats.org/officeDocument/2006/relationships/hyperlink" Target="https://www.tiktok.com/@gremix" TargetMode="External"/><Relationship Id="rId37" Type="http://schemas.openxmlformats.org/officeDocument/2006/relationships/hyperlink" Target="https://www.tiktok.com/@_ulaana_" TargetMode="External"/><Relationship Id="rId36" Type="http://schemas.openxmlformats.org/officeDocument/2006/relationships/hyperlink" Target="https://www.tiktok.com/@shuuderheen" TargetMode="External"/><Relationship Id="rId39" Type="http://schemas.openxmlformats.org/officeDocument/2006/relationships/hyperlink" Target="https://www.tiktok.com/@babimgl" TargetMode="External"/><Relationship Id="rId38" Type="http://schemas.openxmlformats.org/officeDocument/2006/relationships/hyperlink" Target="https://www.tiktok.com/@jamiiaaa" TargetMode="External"/><Relationship Id="rId20" Type="http://schemas.openxmlformats.org/officeDocument/2006/relationships/hyperlink" Target="https://www.tiktok.com/@ononoonoo9?lang=en" TargetMode="External"/><Relationship Id="rId22" Type="http://schemas.openxmlformats.org/officeDocument/2006/relationships/hyperlink" Target="https://www.tiktok.com/@jerrymaa_1" TargetMode="External"/><Relationship Id="rId21" Type="http://schemas.openxmlformats.org/officeDocument/2006/relationships/hyperlink" Target="https://www.tiktok.com/@shymelle_" TargetMode="External"/><Relationship Id="rId24" Type="http://schemas.openxmlformats.org/officeDocument/2006/relationships/hyperlink" Target="https://www.tiktok.com/@puntik.actress" TargetMode="External"/><Relationship Id="rId23" Type="http://schemas.openxmlformats.org/officeDocument/2006/relationships/hyperlink" Target="https://www.tiktok.com/@ig.minadower_" TargetMode="External"/><Relationship Id="rId26" Type="http://schemas.openxmlformats.org/officeDocument/2006/relationships/hyperlink" Target="https://www.tiktok.com/@tsogtoo" TargetMode="External"/><Relationship Id="rId25" Type="http://schemas.openxmlformats.org/officeDocument/2006/relationships/hyperlink" Target="https://www.tiktok.com/@anuka_wasabies" TargetMode="External"/><Relationship Id="rId28" Type="http://schemas.openxmlformats.org/officeDocument/2006/relationships/hyperlink" Target="https://www.tiktok.com/@ezenmunkhganbat?lang=en" TargetMode="External"/><Relationship Id="rId27" Type="http://schemas.openxmlformats.org/officeDocument/2006/relationships/hyperlink" Target="https://www.tiktok.com/@zuulunsii_" TargetMode="External"/><Relationship Id="rId29" Type="http://schemas.openxmlformats.org/officeDocument/2006/relationships/hyperlink" Target="https://www.tiktok.com/@_klezy____" TargetMode="External"/><Relationship Id="rId11" Type="http://schemas.openxmlformats.org/officeDocument/2006/relationships/hyperlink" Target="https://www.tiktok.com/@khuluukk" TargetMode="External"/><Relationship Id="rId10" Type="http://schemas.openxmlformats.org/officeDocument/2006/relationships/hyperlink" Target="https://www.tiktok.com/@misheelbuyanjarga" TargetMode="External"/><Relationship Id="rId13" Type="http://schemas.openxmlformats.org/officeDocument/2006/relationships/hyperlink" Target="https://www.tiktok.com/@mftvmongolia" TargetMode="External"/><Relationship Id="rId12" Type="http://schemas.openxmlformats.org/officeDocument/2006/relationships/hyperlink" Target="https://www.tiktok.com/@rubyslvtr" TargetMode="External"/><Relationship Id="rId15" Type="http://schemas.openxmlformats.org/officeDocument/2006/relationships/hyperlink" Target="https://www.tiktok.com/@amienee" TargetMode="External"/><Relationship Id="rId14" Type="http://schemas.openxmlformats.org/officeDocument/2006/relationships/hyperlink" Target="https://www.tiktok.com/@ns_solongo" TargetMode="External"/><Relationship Id="rId17" Type="http://schemas.openxmlformats.org/officeDocument/2006/relationships/hyperlink" Target="https://www.tiktok.com/@bmbatmaa" TargetMode="External"/><Relationship Id="rId16" Type="http://schemas.openxmlformats.org/officeDocument/2006/relationships/hyperlink" Target="https://www.tiktok.com/@maukiss__" TargetMode="External"/><Relationship Id="rId19" Type="http://schemas.openxmlformats.org/officeDocument/2006/relationships/hyperlink" Target="https://www.tiktok.com/@aryanna.xs" TargetMode="External"/><Relationship Id="rId18" Type="http://schemas.openxmlformats.org/officeDocument/2006/relationships/hyperlink" Target="https://www.tiktok.com/@binnderyya" TargetMode="External"/><Relationship Id="rId84" Type="http://schemas.openxmlformats.org/officeDocument/2006/relationships/hyperlink" Target="https://www.tiktok.com/@twinpearly" TargetMode="External"/><Relationship Id="rId83" Type="http://schemas.openxmlformats.org/officeDocument/2006/relationships/hyperlink" Target="https://www.tiktok.com/@ukanii" TargetMode="External"/><Relationship Id="rId86" Type="http://schemas.openxmlformats.org/officeDocument/2006/relationships/hyperlink" Target="https://www.tiktok.com/@tombogod" TargetMode="External"/><Relationship Id="rId85" Type="http://schemas.openxmlformats.org/officeDocument/2006/relationships/hyperlink" Target="https://www.tiktok.com/@buunvitamin" TargetMode="External"/><Relationship Id="rId88" Type="http://schemas.openxmlformats.org/officeDocument/2006/relationships/hyperlink" Target="https://www.tiktok.com/@enhjinm" TargetMode="External"/><Relationship Id="rId87" Type="http://schemas.openxmlformats.org/officeDocument/2006/relationships/hyperlink" Target="https://www.tiktok.com/@oogiimandesign" TargetMode="External"/><Relationship Id="rId89" Type="http://schemas.openxmlformats.org/officeDocument/2006/relationships/hyperlink" Target="https://www.tiktok.com/@mongolia_enny" TargetMode="External"/><Relationship Id="rId80" Type="http://schemas.openxmlformats.org/officeDocument/2006/relationships/hyperlink" Target="https://www.tiktok.com/@achiimaaa" TargetMode="External"/><Relationship Id="rId82" Type="http://schemas.openxmlformats.org/officeDocument/2006/relationships/hyperlink" Target="http://caspertheghostyy/" TargetMode="External"/><Relationship Id="rId81" Type="http://schemas.openxmlformats.org/officeDocument/2006/relationships/hyperlink" Target="https://www.tiktok.com/@edenwittekop" TargetMode="External"/><Relationship Id="rId73" Type="http://schemas.openxmlformats.org/officeDocument/2006/relationships/hyperlink" Target="https://www.tiktok.com/@pinkkvixen" TargetMode="External"/><Relationship Id="rId72" Type="http://schemas.openxmlformats.org/officeDocument/2006/relationships/hyperlink" Target="https://www.tiktok.com/@mijeele" TargetMode="External"/><Relationship Id="rId75" Type="http://schemas.openxmlformats.org/officeDocument/2006/relationships/hyperlink" Target="https://www.tiktok.com/@nymka_ganbat" TargetMode="External"/><Relationship Id="rId74" Type="http://schemas.openxmlformats.org/officeDocument/2006/relationships/hyperlink" Target="https://www.tiktok.com/@unabold" TargetMode="External"/><Relationship Id="rId77" Type="http://schemas.openxmlformats.org/officeDocument/2006/relationships/hyperlink" Target="https://www.tiktok.com/@azjargal070" TargetMode="External"/><Relationship Id="rId76" Type="http://schemas.openxmlformats.org/officeDocument/2006/relationships/hyperlink" Target="https://www.tiktok.com/@jagiina_" TargetMode="External"/><Relationship Id="rId79" Type="http://schemas.openxmlformats.org/officeDocument/2006/relationships/hyperlink" Target="https://www.tiktok.com/@mareumnx" TargetMode="External"/><Relationship Id="rId78" Type="http://schemas.openxmlformats.org/officeDocument/2006/relationships/hyperlink" Target="https://www.tiktok.com/@e.n.e.r.e.l_1" TargetMode="External"/><Relationship Id="rId71" Type="http://schemas.openxmlformats.org/officeDocument/2006/relationships/hyperlink" Target="https://www.tiktok.com/@taysunbaasanjargal" TargetMode="External"/><Relationship Id="rId70" Type="http://schemas.openxmlformats.org/officeDocument/2006/relationships/hyperlink" Target="https://www.tiktok.com/@_jessilia_" TargetMode="External"/><Relationship Id="rId62" Type="http://schemas.openxmlformats.org/officeDocument/2006/relationships/hyperlink" Target="https://www.tiktok.com/@ponyovjee" TargetMode="External"/><Relationship Id="rId61" Type="http://schemas.openxmlformats.org/officeDocument/2006/relationships/hyperlink" Target="https://www.tiktok.com/@ganaa__b" TargetMode="External"/><Relationship Id="rId64" Type="http://schemas.openxmlformats.org/officeDocument/2006/relationships/hyperlink" Target="https://www.tiktok.com/@anxilunna_" TargetMode="External"/><Relationship Id="rId63" Type="http://schemas.openxmlformats.org/officeDocument/2006/relationships/hyperlink" Target="https://www.tiktok.com/@cami_chamiaa" TargetMode="External"/><Relationship Id="rId66" Type="http://schemas.openxmlformats.org/officeDocument/2006/relationships/hyperlink" Target="https://www.tiktok.com/@theadoora" TargetMode="External"/><Relationship Id="rId65" Type="http://schemas.openxmlformats.org/officeDocument/2006/relationships/hyperlink" Target="https://www.tiktok.com/@crybabydontwannacry" TargetMode="External"/><Relationship Id="rId68" Type="http://schemas.openxmlformats.org/officeDocument/2006/relationships/hyperlink" Target="https://www.tiktok.com/@nomin_batja" TargetMode="External"/><Relationship Id="rId67" Type="http://schemas.openxmlformats.org/officeDocument/2006/relationships/hyperlink" Target="https://www.tiktok.com/@enkkule_" TargetMode="External"/><Relationship Id="rId60" Type="http://schemas.openxmlformats.org/officeDocument/2006/relationships/hyperlink" Target="https://www.tiktok.com/@urango2032" TargetMode="External"/><Relationship Id="rId69" Type="http://schemas.openxmlformats.org/officeDocument/2006/relationships/hyperlink" Target="https://www.tiktok.com/@misslgold" TargetMode="External"/><Relationship Id="rId51" Type="http://schemas.openxmlformats.org/officeDocument/2006/relationships/hyperlink" Target="https://www.tiktok.com/@anir_iia?lang=en" TargetMode="External"/><Relationship Id="rId50" Type="http://schemas.openxmlformats.org/officeDocument/2006/relationships/hyperlink" Target="https://www.tiktok.com/@batka_cooking" TargetMode="External"/><Relationship Id="rId53" Type="http://schemas.openxmlformats.org/officeDocument/2006/relationships/hyperlink" Target="https://www.tiktok.com/@xvslnnn" TargetMode="External"/><Relationship Id="rId52" Type="http://schemas.openxmlformats.org/officeDocument/2006/relationships/hyperlink" Target="https://www.tiktok.com/@minayu_1" TargetMode="External"/><Relationship Id="rId55" Type="http://schemas.openxmlformats.org/officeDocument/2006/relationships/hyperlink" Target="https://www.tiktok.com/@suuri77?lang=en" TargetMode="External"/><Relationship Id="rId54" Type="http://schemas.openxmlformats.org/officeDocument/2006/relationships/hyperlink" Target="https://www.tiktok.com/@zayanaa8?lang=en" TargetMode="External"/><Relationship Id="rId57" Type="http://schemas.openxmlformats.org/officeDocument/2006/relationships/hyperlink" Target="https://www.tiktok.com/@mb5ka" TargetMode="External"/><Relationship Id="rId56" Type="http://schemas.openxmlformats.org/officeDocument/2006/relationships/hyperlink" Target="https://www.tiktok.com/@khuvitogoldor" TargetMode="External"/><Relationship Id="rId59" Type="http://schemas.openxmlformats.org/officeDocument/2006/relationships/hyperlink" Target="https://www.tiktok.com/@oyuka_22" TargetMode="External"/><Relationship Id="rId58" Type="http://schemas.openxmlformats.org/officeDocument/2006/relationships/hyperlink" Target="https://www.tiktok.com/@suvddaaa" TargetMode="External"/><Relationship Id="rId95" Type="http://schemas.openxmlformats.org/officeDocument/2006/relationships/hyperlink" Target="https://www.tiktok.com/@cherimoka" TargetMode="External"/><Relationship Id="rId94" Type="http://schemas.openxmlformats.org/officeDocument/2006/relationships/hyperlink" Target="https://www.tiktok.com/@soyoloo2018?lang=en" TargetMode="External"/><Relationship Id="rId97" Type="http://schemas.openxmlformats.org/officeDocument/2006/relationships/hyperlink" Target="https://www.tiktok.com/@ankhmaa.official" TargetMode="External"/><Relationship Id="rId96" Type="http://schemas.openxmlformats.org/officeDocument/2006/relationships/hyperlink" Target="https://www.tiktok.com/@am_cc" TargetMode="External"/><Relationship Id="rId99" Type="http://schemas.openxmlformats.org/officeDocument/2006/relationships/hyperlink" Target="https://www.tiktok.com/@officialmrsm" TargetMode="External"/><Relationship Id="rId98" Type="http://schemas.openxmlformats.org/officeDocument/2006/relationships/hyperlink" Target="https://www.tiktok.com/@anudari_daarya" TargetMode="External"/><Relationship Id="rId91" Type="http://schemas.openxmlformats.org/officeDocument/2006/relationships/hyperlink" Target="https://www.tiktok.com/@tugo116" TargetMode="External"/><Relationship Id="rId90" Type="http://schemas.openxmlformats.org/officeDocument/2006/relationships/hyperlink" Target="https://www.tiktok.com/@b1nder1ya" TargetMode="External"/><Relationship Id="rId93" Type="http://schemas.openxmlformats.org/officeDocument/2006/relationships/hyperlink" Target="https://www.tiktok.com/@together_overlay_?lang=en" TargetMode="External"/><Relationship Id="rId92" Type="http://schemas.openxmlformats.org/officeDocument/2006/relationships/hyperlink" Target="https://www.tiktok.com/@xy1an__?lang=en" TargetMode="External"/><Relationship Id="rId107" Type="http://schemas.openxmlformats.org/officeDocument/2006/relationships/hyperlink" Target="https://www.tiktok.com/@azukaeee" TargetMode="External"/><Relationship Id="rId106" Type="http://schemas.openxmlformats.org/officeDocument/2006/relationships/hyperlink" Target="https://www.tiktok.com/@4ndizett" TargetMode="External"/><Relationship Id="rId105" Type="http://schemas.openxmlformats.org/officeDocument/2006/relationships/hyperlink" Target="https://www.tiktok.com/@aspireto_7t" TargetMode="External"/><Relationship Id="rId104" Type="http://schemas.openxmlformats.org/officeDocument/2006/relationships/hyperlink" Target="https://www.tiktok.com/@bkvotrex8" TargetMode="External"/><Relationship Id="rId109" Type="http://schemas.openxmlformats.org/officeDocument/2006/relationships/hyperlink" Target="https://www.tiktok.com/@moondii09" TargetMode="External"/><Relationship Id="rId108" Type="http://schemas.openxmlformats.org/officeDocument/2006/relationships/hyperlink" Target="https://www.tiktok.com/@gshiglen_" TargetMode="External"/><Relationship Id="rId103" Type="http://schemas.openxmlformats.org/officeDocument/2006/relationships/hyperlink" Target="https://www.tiktok.com/@callmebyyourname87" TargetMode="External"/><Relationship Id="rId102" Type="http://schemas.openxmlformats.org/officeDocument/2006/relationships/hyperlink" Target="https://www.tiktok.com/@nmko_911" TargetMode="External"/><Relationship Id="rId101" Type="http://schemas.openxmlformats.org/officeDocument/2006/relationships/hyperlink" Target="https://www.tiktok.com/@jimiiineee" TargetMode="External"/><Relationship Id="rId100" Type="http://schemas.openxmlformats.org/officeDocument/2006/relationships/hyperlink" Target="https://www.tiktok.com/@nomndrj" TargetMode="External"/><Relationship Id="rId118" Type="http://schemas.openxmlformats.org/officeDocument/2006/relationships/drawing" Target="../drawings/drawing10.xml"/><Relationship Id="rId117" Type="http://schemas.openxmlformats.org/officeDocument/2006/relationships/hyperlink" Target="https://www.tiktok.com/@ulakhulan" TargetMode="External"/><Relationship Id="rId116" Type="http://schemas.openxmlformats.org/officeDocument/2006/relationships/hyperlink" Target="https://www.tiktok.com/@uynga280" TargetMode="External"/><Relationship Id="rId115" Type="http://schemas.openxmlformats.org/officeDocument/2006/relationships/hyperlink" Target="http://mieko_inari/" TargetMode="External"/><Relationship Id="rId110" Type="http://schemas.openxmlformats.org/officeDocument/2006/relationships/hyperlink" Target="https://www.tiktok.com/@ujsxq5" TargetMode="External"/><Relationship Id="rId114" Type="http://schemas.openxmlformats.org/officeDocument/2006/relationships/hyperlink" Target="https://www.tiktok.com/@heybulgaaa" TargetMode="External"/><Relationship Id="rId113" Type="http://schemas.openxmlformats.org/officeDocument/2006/relationships/hyperlink" Target="https://www.tiktok.com/@ganboliraerd" TargetMode="External"/><Relationship Id="rId112" Type="http://schemas.openxmlformats.org/officeDocument/2006/relationships/hyperlink" Target="https://www.tiktok.com/@rinsen22" TargetMode="External"/><Relationship Id="rId111" Type="http://schemas.openxmlformats.org/officeDocument/2006/relationships/hyperlink" Target="https://www.tiktok.com/@enk_jin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4.88"/>
    <col customWidth="1" min="2" max="2" width="18.88"/>
    <col customWidth="1" min="3" max="3" width="30.25"/>
    <col customWidth="1" min="8" max="8" width="21.75"/>
    <col customWidth="1" min="9" max="9" width="16.38"/>
    <col customWidth="1" min="10" max="10" width="22.38"/>
  </cols>
  <sheetData>
    <row r="1">
      <c r="A1" s="1"/>
      <c r="B1" s="2"/>
      <c r="C1" s="3"/>
      <c r="D1" s="4"/>
      <c r="E1" s="4"/>
      <c r="F1" s="4"/>
      <c r="G1" s="4"/>
      <c r="H1" s="2"/>
      <c r="I1" s="2"/>
      <c r="J1" s="2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>
      <c r="A2" s="1"/>
      <c r="B2" s="5" t="s">
        <v>0</v>
      </c>
      <c r="C2" s="6" t="s">
        <v>1</v>
      </c>
      <c r="D2" s="7" t="s">
        <v>2</v>
      </c>
      <c r="H2" s="8" t="s">
        <v>3</v>
      </c>
      <c r="I2" s="8" t="s">
        <v>4</v>
      </c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</row>
    <row r="3">
      <c r="A3" s="1"/>
      <c r="D3" s="7" t="s">
        <v>5</v>
      </c>
      <c r="E3" s="7" t="s">
        <v>6</v>
      </c>
      <c r="F3" s="7" t="s">
        <v>7</v>
      </c>
      <c r="G3" s="7" t="s">
        <v>8</v>
      </c>
      <c r="I3" s="8" t="s">
        <v>9</v>
      </c>
      <c r="J3" s="8" t="s">
        <v>10</v>
      </c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</row>
    <row r="4">
      <c r="A4" s="1"/>
      <c r="B4" s="9" t="s">
        <v>11</v>
      </c>
      <c r="C4" s="10"/>
      <c r="D4" s="11">
        <v>140000.0</v>
      </c>
      <c r="E4" s="11">
        <v>69000.0</v>
      </c>
      <c r="F4" s="11">
        <v>101000.0</v>
      </c>
      <c r="G4" s="12">
        <v>0.0</v>
      </c>
      <c r="H4" s="9" t="s">
        <v>12</v>
      </c>
      <c r="I4" s="9">
        <v>9.9109055E7</v>
      </c>
      <c r="J4" s="2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</row>
    <row r="5">
      <c r="A5" s="1"/>
      <c r="B5" s="2"/>
      <c r="C5" s="3"/>
      <c r="D5" s="4"/>
      <c r="E5" s="4"/>
      <c r="F5" s="4"/>
      <c r="G5" s="4"/>
      <c r="H5" s="2"/>
      <c r="I5" s="2"/>
      <c r="J5" s="2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</row>
    <row r="6">
      <c r="A6" s="1"/>
      <c r="B6" s="2"/>
      <c r="C6" s="3"/>
      <c r="D6" s="4"/>
      <c r="E6" s="4"/>
      <c r="F6" s="4"/>
      <c r="G6" s="4"/>
      <c r="H6" s="2"/>
      <c r="I6" s="2"/>
      <c r="J6" s="2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</row>
    <row r="7">
      <c r="A7" s="1"/>
      <c r="B7" s="2"/>
      <c r="C7" s="3"/>
      <c r="D7" s="4"/>
      <c r="E7" s="4"/>
      <c r="F7" s="4"/>
      <c r="G7" s="4"/>
      <c r="H7" s="2"/>
      <c r="I7" s="2"/>
      <c r="J7" s="2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</row>
    <row r="8">
      <c r="A8" s="1"/>
      <c r="B8" s="2"/>
      <c r="C8" s="3"/>
      <c r="D8" s="4"/>
      <c r="E8" s="4"/>
      <c r="F8" s="4"/>
      <c r="G8" s="4"/>
      <c r="H8" s="2"/>
      <c r="I8" s="2"/>
      <c r="J8" s="2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</row>
    <row r="9">
      <c r="A9" s="1"/>
      <c r="B9" s="2"/>
      <c r="C9" s="3"/>
      <c r="D9" s="4"/>
      <c r="E9" s="4"/>
      <c r="F9" s="4"/>
      <c r="G9" s="4"/>
      <c r="H9" s="2"/>
      <c r="I9" s="2"/>
      <c r="J9" s="2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</row>
    <row r="10">
      <c r="A10" s="1"/>
      <c r="B10" s="2"/>
      <c r="C10" s="3"/>
      <c r="D10" s="4"/>
      <c r="E10" s="4"/>
      <c r="F10" s="4"/>
      <c r="G10" s="4"/>
      <c r="H10" s="2"/>
      <c r="I10" s="2"/>
      <c r="J10" s="2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</row>
    <row r="11">
      <c r="A11" s="1"/>
      <c r="B11" s="2"/>
      <c r="C11" s="3"/>
      <c r="D11" s="4"/>
      <c r="E11" s="4"/>
      <c r="F11" s="4"/>
      <c r="G11" s="4"/>
      <c r="H11" s="2"/>
      <c r="I11" s="2"/>
      <c r="J11" s="2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</row>
    <row r="12">
      <c r="A12" s="1"/>
      <c r="B12" s="2"/>
      <c r="C12" s="3"/>
      <c r="D12" s="4"/>
      <c r="E12" s="4"/>
      <c r="F12" s="4"/>
      <c r="G12" s="4"/>
      <c r="H12" s="2"/>
      <c r="I12" s="2"/>
      <c r="J12" s="2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</row>
    <row r="13">
      <c r="A13" s="1"/>
      <c r="B13" s="2"/>
      <c r="C13" s="3"/>
      <c r="D13" s="4"/>
      <c r="E13" s="4"/>
      <c r="F13" s="4"/>
      <c r="G13" s="4"/>
      <c r="H13" s="2"/>
      <c r="I13" s="2"/>
      <c r="J13" s="2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</row>
    <row r="14">
      <c r="A14" s="1"/>
      <c r="B14" s="2"/>
      <c r="C14" s="3"/>
      <c r="D14" s="4"/>
      <c r="E14" s="4"/>
      <c r="F14" s="4"/>
      <c r="G14" s="4"/>
      <c r="H14" s="2"/>
      <c r="I14" s="2"/>
      <c r="J14" s="2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</row>
    <row r="15">
      <c r="A15" s="1"/>
      <c r="B15" s="2"/>
      <c r="C15" s="3"/>
      <c r="D15" s="4"/>
      <c r="E15" s="4"/>
      <c r="F15" s="4"/>
      <c r="G15" s="4"/>
      <c r="H15" s="2"/>
      <c r="I15" s="2"/>
      <c r="J15" s="2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</row>
    <row r="16">
      <c r="A16" s="1"/>
      <c r="B16" s="2"/>
      <c r="C16" s="3"/>
      <c r="D16" s="4"/>
      <c r="E16" s="4"/>
      <c r="F16" s="4"/>
      <c r="G16" s="4"/>
      <c r="H16" s="2"/>
      <c r="I16" s="2"/>
      <c r="J16" s="2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</row>
    <row r="17">
      <c r="A17" s="1"/>
      <c r="B17" s="2"/>
      <c r="C17" s="3"/>
      <c r="D17" s="4"/>
      <c r="E17" s="4"/>
      <c r="F17" s="4"/>
      <c r="G17" s="4"/>
      <c r="H17" s="2"/>
      <c r="I17" s="2"/>
      <c r="J17" s="2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</row>
    <row r="18">
      <c r="A18" s="1"/>
      <c r="B18" s="2"/>
      <c r="C18" s="3"/>
      <c r="D18" s="4"/>
      <c r="E18" s="4"/>
      <c r="F18" s="4"/>
      <c r="G18" s="4"/>
      <c r="H18" s="2"/>
      <c r="I18" s="2"/>
      <c r="J18" s="2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</row>
    <row r="19">
      <c r="A19" s="1"/>
      <c r="B19" s="2"/>
      <c r="C19" s="3"/>
      <c r="D19" s="4"/>
      <c r="E19" s="4"/>
      <c r="F19" s="4"/>
      <c r="G19" s="4"/>
      <c r="H19" s="2"/>
      <c r="I19" s="2"/>
      <c r="J19" s="2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</row>
    <row r="20">
      <c r="A20" s="1"/>
      <c r="B20" s="2"/>
      <c r="C20" s="3"/>
      <c r="D20" s="4"/>
      <c r="E20" s="4"/>
      <c r="F20" s="4"/>
      <c r="G20" s="4"/>
      <c r="H20" s="2"/>
      <c r="I20" s="2"/>
      <c r="J20" s="2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</row>
    <row r="21">
      <c r="A21" s="1"/>
      <c r="B21" s="2"/>
      <c r="C21" s="3"/>
      <c r="D21" s="4"/>
      <c r="E21" s="4"/>
      <c r="F21" s="4"/>
      <c r="G21" s="4"/>
      <c r="H21" s="2"/>
      <c r="I21" s="2"/>
      <c r="J21" s="2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</row>
    <row r="22">
      <c r="A22" s="1"/>
      <c r="B22" s="2"/>
      <c r="C22" s="3"/>
      <c r="D22" s="4"/>
      <c r="E22" s="4"/>
      <c r="F22" s="4"/>
      <c r="G22" s="4"/>
      <c r="H22" s="2"/>
      <c r="I22" s="2"/>
      <c r="J22" s="2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</row>
    <row r="23">
      <c r="A23" s="1"/>
      <c r="B23" s="2"/>
      <c r="C23" s="3"/>
      <c r="D23" s="4"/>
      <c r="E23" s="4"/>
      <c r="F23" s="4"/>
      <c r="G23" s="4"/>
      <c r="H23" s="2"/>
      <c r="I23" s="2"/>
      <c r="J23" s="2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</row>
    <row r="24">
      <c r="A24" s="1"/>
      <c r="B24" s="2"/>
      <c r="C24" s="3"/>
      <c r="D24" s="4"/>
      <c r="E24" s="4"/>
      <c r="F24" s="4"/>
      <c r="G24" s="4"/>
      <c r="H24" s="2"/>
      <c r="I24" s="2"/>
      <c r="J24" s="2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</row>
    <row r="25">
      <c r="A25" s="1"/>
      <c r="B25" s="2"/>
      <c r="C25" s="3"/>
      <c r="D25" s="4"/>
      <c r="E25" s="4"/>
      <c r="F25" s="4"/>
      <c r="G25" s="4"/>
      <c r="H25" s="2"/>
      <c r="I25" s="2"/>
      <c r="J25" s="2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</row>
    <row r="26">
      <c r="A26" s="1"/>
      <c r="B26" s="2"/>
      <c r="C26" s="3"/>
      <c r="D26" s="4"/>
      <c r="E26" s="4"/>
      <c r="F26" s="4"/>
      <c r="G26" s="4"/>
      <c r="H26" s="2"/>
      <c r="I26" s="2"/>
      <c r="J26" s="2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</row>
    <row r="27">
      <c r="A27" s="1"/>
      <c r="B27" s="2"/>
      <c r="C27" s="3"/>
      <c r="D27" s="4"/>
      <c r="E27" s="4"/>
      <c r="F27" s="4"/>
      <c r="G27" s="4"/>
      <c r="H27" s="2"/>
      <c r="I27" s="2"/>
      <c r="J27" s="2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</row>
    <row r="28">
      <c r="A28" s="1"/>
      <c r="B28" s="2"/>
      <c r="C28" s="3"/>
      <c r="D28" s="4"/>
      <c r="E28" s="4"/>
      <c r="F28" s="4"/>
      <c r="G28" s="4"/>
      <c r="H28" s="2"/>
      <c r="I28" s="2"/>
      <c r="J28" s="2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</row>
    <row r="29">
      <c r="A29" s="1"/>
      <c r="B29" s="2"/>
      <c r="C29" s="3"/>
      <c r="D29" s="4"/>
      <c r="E29" s="4"/>
      <c r="F29" s="4"/>
      <c r="G29" s="4"/>
      <c r="H29" s="2"/>
      <c r="I29" s="2"/>
      <c r="J29" s="2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</row>
    <row r="30">
      <c r="A30" s="1"/>
      <c r="B30" s="2"/>
      <c r="C30" s="3"/>
      <c r="D30" s="4"/>
      <c r="E30" s="4"/>
      <c r="F30" s="4"/>
      <c r="G30" s="4"/>
      <c r="H30" s="2"/>
      <c r="I30" s="2"/>
      <c r="J30" s="2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</row>
    <row r="31">
      <c r="A31" s="1"/>
      <c r="B31" s="2"/>
      <c r="C31" s="3"/>
      <c r="D31" s="4"/>
      <c r="E31" s="4"/>
      <c r="F31" s="4"/>
      <c r="G31" s="4"/>
      <c r="H31" s="2"/>
      <c r="I31" s="2"/>
      <c r="J31" s="2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</row>
    <row r="32">
      <c r="A32" s="1"/>
      <c r="B32" s="2"/>
      <c r="C32" s="3"/>
      <c r="D32" s="4"/>
      <c r="E32" s="4"/>
      <c r="F32" s="4"/>
      <c r="G32" s="4"/>
      <c r="H32" s="2"/>
      <c r="I32" s="2"/>
      <c r="J32" s="2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</row>
    <row r="33">
      <c r="A33" s="1"/>
      <c r="B33" s="2"/>
      <c r="C33" s="3"/>
      <c r="D33" s="4"/>
      <c r="E33" s="4"/>
      <c r="F33" s="4"/>
      <c r="G33" s="4"/>
      <c r="H33" s="2"/>
      <c r="I33" s="2"/>
      <c r="J33" s="2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</row>
    <row r="34">
      <c r="A34" s="1"/>
      <c r="B34" s="2"/>
      <c r="C34" s="3"/>
      <c r="D34" s="4"/>
      <c r="E34" s="4"/>
      <c r="F34" s="4"/>
      <c r="G34" s="4"/>
      <c r="H34" s="2"/>
      <c r="I34" s="2"/>
      <c r="J34" s="2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</row>
    <row r="35">
      <c r="A35" s="1"/>
      <c r="B35" s="2"/>
      <c r="C35" s="3"/>
      <c r="D35" s="4"/>
      <c r="E35" s="4"/>
      <c r="F35" s="4"/>
      <c r="G35" s="4"/>
      <c r="H35" s="2"/>
      <c r="I35" s="2"/>
      <c r="J35" s="2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</row>
    <row r="36">
      <c r="A36" s="1"/>
      <c r="B36" s="2"/>
      <c r="C36" s="3"/>
      <c r="D36" s="4"/>
      <c r="E36" s="4"/>
      <c r="F36" s="4"/>
      <c r="G36" s="4"/>
      <c r="H36" s="2"/>
      <c r="I36" s="2"/>
      <c r="J36" s="2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</row>
    <row r="37">
      <c r="A37" s="1"/>
      <c r="B37" s="2"/>
      <c r="C37" s="3"/>
      <c r="D37" s="4"/>
      <c r="E37" s="4"/>
      <c r="F37" s="4"/>
      <c r="G37" s="4"/>
      <c r="H37" s="2"/>
      <c r="I37" s="2"/>
      <c r="J37" s="2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</row>
    <row r="38">
      <c r="A38" s="1"/>
      <c r="B38" s="2"/>
      <c r="C38" s="3"/>
      <c r="D38" s="4"/>
      <c r="E38" s="4"/>
      <c r="F38" s="4"/>
      <c r="G38" s="4"/>
      <c r="H38" s="2"/>
      <c r="I38" s="2"/>
      <c r="J38" s="2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</row>
    <row r="39">
      <c r="A39" s="1"/>
      <c r="B39" s="2"/>
      <c r="C39" s="3"/>
      <c r="D39" s="4"/>
      <c r="E39" s="4"/>
      <c r="F39" s="4"/>
      <c r="G39" s="4"/>
      <c r="H39" s="2"/>
      <c r="I39" s="2"/>
      <c r="J39" s="2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</row>
    <row r="40">
      <c r="A40" s="1"/>
      <c r="B40" s="2"/>
      <c r="C40" s="3"/>
      <c r="D40" s="4"/>
      <c r="E40" s="4"/>
      <c r="F40" s="4"/>
      <c r="G40" s="4"/>
      <c r="H40" s="2"/>
      <c r="I40" s="2"/>
      <c r="J40" s="2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</row>
    <row r="41">
      <c r="A41" s="1"/>
      <c r="B41" s="2"/>
      <c r="C41" s="3"/>
      <c r="D41" s="4"/>
      <c r="E41" s="4"/>
      <c r="F41" s="4"/>
      <c r="G41" s="4"/>
      <c r="H41" s="2"/>
      <c r="I41" s="2"/>
      <c r="J41" s="2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</row>
    <row r="42">
      <c r="A42" s="1"/>
      <c r="B42" s="2"/>
      <c r="C42" s="3"/>
      <c r="D42" s="4"/>
      <c r="E42" s="4"/>
      <c r="F42" s="4"/>
      <c r="G42" s="4"/>
      <c r="H42" s="2"/>
      <c r="I42" s="2"/>
      <c r="J42" s="2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</row>
    <row r="43">
      <c r="A43" s="1"/>
      <c r="B43" s="2"/>
      <c r="C43" s="3"/>
      <c r="D43" s="4"/>
      <c r="E43" s="4"/>
      <c r="F43" s="4"/>
      <c r="G43" s="4"/>
      <c r="H43" s="2"/>
      <c r="I43" s="2"/>
      <c r="J43" s="2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</row>
    <row r="44">
      <c r="A44" s="1"/>
      <c r="B44" s="2"/>
      <c r="C44" s="3"/>
      <c r="D44" s="4"/>
      <c r="E44" s="4"/>
      <c r="F44" s="4"/>
      <c r="G44" s="4"/>
      <c r="H44" s="2"/>
      <c r="I44" s="2"/>
      <c r="J44" s="2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</row>
    <row r="45">
      <c r="A45" s="1"/>
      <c r="B45" s="2"/>
      <c r="C45" s="3"/>
      <c r="D45" s="4"/>
      <c r="E45" s="4"/>
      <c r="F45" s="4"/>
      <c r="G45" s="4"/>
      <c r="H45" s="2"/>
      <c r="I45" s="2"/>
      <c r="J45" s="2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</row>
    <row r="46">
      <c r="A46" s="1"/>
      <c r="B46" s="2"/>
      <c r="C46" s="3"/>
      <c r="D46" s="4"/>
      <c r="E46" s="4"/>
      <c r="F46" s="4"/>
      <c r="G46" s="4"/>
      <c r="H46" s="2"/>
      <c r="I46" s="2"/>
      <c r="J46" s="2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</row>
    <row r="47">
      <c r="A47" s="1"/>
      <c r="B47" s="2"/>
      <c r="C47" s="3"/>
      <c r="D47" s="4"/>
      <c r="E47" s="4"/>
      <c r="F47" s="4"/>
      <c r="G47" s="4"/>
      <c r="H47" s="2"/>
      <c r="I47" s="2"/>
      <c r="J47" s="2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</row>
    <row r="48">
      <c r="A48" s="1"/>
      <c r="B48" s="2"/>
      <c r="C48" s="3"/>
      <c r="D48" s="4"/>
      <c r="E48" s="4"/>
      <c r="F48" s="4"/>
      <c r="G48" s="4"/>
      <c r="H48" s="2"/>
      <c r="I48" s="2"/>
      <c r="J48" s="2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</row>
    <row r="49">
      <c r="A49" s="1"/>
      <c r="B49" s="2"/>
      <c r="C49" s="3"/>
      <c r="D49" s="4"/>
      <c r="E49" s="4"/>
      <c r="F49" s="4"/>
      <c r="G49" s="4"/>
      <c r="H49" s="2"/>
      <c r="I49" s="2"/>
      <c r="J49" s="2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</row>
    <row r="50">
      <c r="A50" s="1"/>
      <c r="B50" s="2"/>
      <c r="C50" s="3"/>
      <c r="D50" s="4"/>
      <c r="E50" s="4"/>
      <c r="F50" s="4"/>
      <c r="G50" s="4"/>
      <c r="H50" s="2"/>
      <c r="I50" s="2"/>
      <c r="J50" s="2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</row>
    <row r="51">
      <c r="A51" s="1"/>
      <c r="B51" s="2"/>
      <c r="C51" s="3"/>
      <c r="D51" s="4"/>
      <c r="E51" s="4"/>
      <c r="F51" s="4"/>
      <c r="G51" s="4"/>
      <c r="H51" s="2"/>
      <c r="I51" s="2"/>
      <c r="J51" s="2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</row>
    <row r="52">
      <c r="A52" s="1"/>
      <c r="B52" s="2"/>
      <c r="C52" s="3"/>
      <c r="D52" s="4"/>
      <c r="E52" s="4"/>
      <c r="F52" s="4"/>
      <c r="G52" s="4"/>
      <c r="H52" s="2"/>
      <c r="I52" s="2"/>
      <c r="J52" s="2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</row>
    <row r="53">
      <c r="A53" s="1"/>
      <c r="B53" s="2"/>
      <c r="C53" s="3"/>
      <c r="D53" s="4"/>
      <c r="E53" s="4"/>
      <c r="F53" s="4"/>
      <c r="G53" s="4"/>
      <c r="H53" s="2"/>
      <c r="I53" s="2"/>
      <c r="J53" s="2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</row>
    <row r="54">
      <c r="A54" s="1"/>
      <c r="B54" s="2"/>
      <c r="C54" s="3"/>
      <c r="D54" s="4"/>
      <c r="E54" s="4"/>
      <c r="F54" s="4"/>
      <c r="G54" s="4"/>
      <c r="H54" s="2"/>
      <c r="I54" s="2"/>
      <c r="J54" s="2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</row>
    <row r="55">
      <c r="A55" s="1"/>
      <c r="B55" s="2"/>
      <c r="C55" s="3"/>
      <c r="D55" s="4"/>
      <c r="E55" s="4"/>
      <c r="F55" s="4"/>
      <c r="G55" s="4"/>
      <c r="H55" s="2"/>
      <c r="I55" s="2"/>
      <c r="J55" s="2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</row>
    <row r="56">
      <c r="A56" s="1"/>
      <c r="B56" s="2"/>
      <c r="C56" s="3"/>
      <c r="D56" s="4"/>
      <c r="E56" s="4"/>
      <c r="F56" s="4"/>
      <c r="G56" s="4"/>
      <c r="H56" s="2"/>
      <c r="I56" s="2"/>
      <c r="J56" s="2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</row>
    <row r="57">
      <c r="A57" s="1"/>
      <c r="B57" s="2"/>
      <c r="C57" s="3"/>
      <c r="D57" s="4"/>
      <c r="E57" s="4"/>
      <c r="F57" s="4"/>
      <c r="G57" s="4"/>
      <c r="H57" s="2"/>
      <c r="I57" s="2"/>
      <c r="J57" s="2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</row>
    <row r="58">
      <c r="A58" s="1"/>
      <c r="B58" s="2"/>
      <c r="C58" s="3"/>
      <c r="D58" s="4"/>
      <c r="E58" s="4"/>
      <c r="F58" s="4"/>
      <c r="G58" s="4"/>
      <c r="H58" s="2"/>
      <c r="I58" s="2"/>
      <c r="J58" s="2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</row>
    <row r="59">
      <c r="A59" s="1"/>
      <c r="B59" s="2"/>
      <c r="C59" s="3"/>
      <c r="D59" s="4"/>
      <c r="E59" s="4"/>
      <c r="F59" s="4"/>
      <c r="G59" s="4"/>
      <c r="H59" s="2"/>
      <c r="I59" s="2"/>
      <c r="J59" s="2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</row>
    <row r="60">
      <c r="A60" s="1"/>
      <c r="B60" s="2"/>
      <c r="C60" s="3"/>
      <c r="D60" s="4"/>
      <c r="E60" s="4"/>
      <c r="F60" s="4"/>
      <c r="G60" s="4"/>
      <c r="H60" s="2"/>
      <c r="I60" s="2"/>
      <c r="J60" s="2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</row>
    <row r="61">
      <c r="A61" s="1"/>
      <c r="B61" s="2"/>
      <c r="C61" s="3"/>
      <c r="D61" s="4"/>
      <c r="E61" s="4"/>
      <c r="F61" s="4"/>
      <c r="G61" s="4"/>
      <c r="H61" s="2"/>
      <c r="I61" s="2"/>
      <c r="J61" s="2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</row>
    <row r="62">
      <c r="A62" s="1"/>
      <c r="B62" s="2"/>
      <c r="C62" s="3"/>
      <c r="D62" s="4"/>
      <c r="E62" s="4"/>
      <c r="F62" s="4"/>
      <c r="G62" s="4"/>
      <c r="H62" s="2"/>
      <c r="I62" s="2"/>
      <c r="J62" s="2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</row>
    <row r="63">
      <c r="A63" s="1"/>
      <c r="B63" s="2"/>
      <c r="C63" s="3"/>
      <c r="D63" s="4"/>
      <c r="E63" s="4"/>
      <c r="F63" s="4"/>
      <c r="G63" s="4"/>
      <c r="H63" s="2"/>
      <c r="I63" s="2"/>
      <c r="J63" s="2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</row>
    <row r="64">
      <c r="A64" s="1"/>
      <c r="B64" s="2"/>
      <c r="C64" s="3"/>
      <c r="D64" s="4"/>
      <c r="E64" s="4"/>
      <c r="F64" s="4"/>
      <c r="G64" s="4"/>
      <c r="H64" s="2"/>
      <c r="I64" s="2"/>
      <c r="J64" s="2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</row>
    <row r="65">
      <c r="A65" s="1"/>
      <c r="B65" s="2"/>
      <c r="C65" s="3"/>
      <c r="D65" s="4"/>
      <c r="E65" s="4"/>
      <c r="F65" s="4"/>
      <c r="G65" s="4"/>
      <c r="H65" s="2"/>
      <c r="I65" s="2"/>
      <c r="J65" s="2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</row>
    <row r="66">
      <c r="A66" s="1"/>
      <c r="B66" s="2"/>
      <c r="C66" s="3"/>
      <c r="D66" s="4"/>
      <c r="E66" s="4"/>
      <c r="F66" s="4"/>
      <c r="G66" s="4"/>
      <c r="H66" s="2"/>
      <c r="I66" s="2"/>
      <c r="J66" s="2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</row>
    <row r="67">
      <c r="A67" s="1"/>
      <c r="B67" s="2"/>
      <c r="C67" s="3"/>
      <c r="D67" s="4"/>
      <c r="E67" s="4"/>
      <c r="F67" s="4"/>
      <c r="G67" s="4"/>
      <c r="H67" s="2"/>
      <c r="I67" s="2"/>
      <c r="J67" s="2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</row>
    <row r="68">
      <c r="A68" s="1"/>
      <c r="B68" s="2"/>
      <c r="C68" s="3"/>
      <c r="D68" s="4"/>
      <c r="E68" s="4"/>
      <c r="F68" s="4"/>
      <c r="G68" s="4"/>
      <c r="H68" s="2"/>
      <c r="I68" s="2"/>
      <c r="J68" s="2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</row>
    <row r="69">
      <c r="A69" s="1"/>
      <c r="B69" s="2"/>
      <c r="C69" s="3"/>
      <c r="D69" s="4"/>
      <c r="E69" s="4"/>
      <c r="F69" s="4"/>
      <c r="G69" s="4"/>
      <c r="H69" s="2"/>
      <c r="I69" s="2"/>
      <c r="J69" s="2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</row>
    <row r="70">
      <c r="A70" s="1"/>
      <c r="B70" s="2"/>
      <c r="C70" s="3"/>
      <c r="D70" s="4"/>
      <c r="E70" s="4"/>
      <c r="F70" s="4"/>
      <c r="G70" s="4"/>
      <c r="H70" s="2"/>
      <c r="I70" s="2"/>
      <c r="J70" s="2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</row>
    <row r="71">
      <c r="A71" s="1"/>
      <c r="B71" s="2"/>
      <c r="C71" s="3"/>
      <c r="D71" s="4"/>
      <c r="E71" s="4"/>
      <c r="F71" s="4"/>
      <c r="G71" s="4"/>
      <c r="H71" s="2"/>
      <c r="I71" s="2"/>
      <c r="J71" s="2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</row>
    <row r="72">
      <c r="A72" s="1"/>
      <c r="B72" s="2"/>
      <c r="C72" s="3"/>
      <c r="D72" s="4"/>
      <c r="E72" s="4"/>
      <c r="F72" s="4"/>
      <c r="G72" s="4"/>
      <c r="H72" s="2"/>
      <c r="I72" s="2"/>
      <c r="J72" s="2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</row>
    <row r="73">
      <c r="A73" s="1"/>
      <c r="B73" s="2"/>
      <c r="C73" s="3"/>
      <c r="D73" s="4"/>
      <c r="E73" s="4"/>
      <c r="F73" s="4"/>
      <c r="G73" s="4"/>
      <c r="H73" s="2"/>
      <c r="I73" s="2"/>
      <c r="J73" s="2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</row>
    <row r="74">
      <c r="A74" s="1"/>
      <c r="B74" s="2"/>
      <c r="C74" s="3"/>
      <c r="D74" s="4"/>
      <c r="E74" s="4"/>
      <c r="F74" s="4"/>
      <c r="G74" s="4"/>
      <c r="H74" s="2"/>
      <c r="I74" s="2"/>
      <c r="J74" s="2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</row>
    <row r="75">
      <c r="A75" s="1"/>
      <c r="B75" s="2"/>
      <c r="C75" s="3"/>
      <c r="D75" s="4"/>
      <c r="E75" s="4"/>
      <c r="F75" s="4"/>
      <c r="G75" s="4"/>
      <c r="H75" s="2"/>
      <c r="I75" s="2"/>
      <c r="J75" s="2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</row>
    <row r="76">
      <c r="A76" s="1"/>
      <c r="B76" s="2"/>
      <c r="C76" s="3"/>
      <c r="D76" s="4"/>
      <c r="E76" s="4"/>
      <c r="F76" s="4"/>
      <c r="G76" s="4"/>
      <c r="H76" s="2"/>
      <c r="I76" s="2"/>
      <c r="J76" s="2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</row>
    <row r="77">
      <c r="A77" s="1"/>
      <c r="B77" s="2"/>
      <c r="C77" s="3"/>
      <c r="D77" s="4"/>
      <c r="E77" s="4"/>
      <c r="F77" s="4"/>
      <c r="G77" s="4"/>
      <c r="H77" s="2"/>
      <c r="I77" s="2"/>
      <c r="J77" s="2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</row>
    <row r="78">
      <c r="A78" s="1"/>
      <c r="B78" s="2"/>
      <c r="C78" s="3"/>
      <c r="D78" s="4"/>
      <c r="E78" s="4"/>
      <c r="F78" s="4"/>
      <c r="G78" s="4"/>
      <c r="H78" s="2"/>
      <c r="I78" s="2"/>
      <c r="J78" s="2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</row>
    <row r="79">
      <c r="A79" s="1"/>
      <c r="B79" s="2"/>
      <c r="C79" s="3"/>
      <c r="D79" s="4"/>
      <c r="E79" s="4"/>
      <c r="F79" s="4"/>
      <c r="G79" s="4"/>
      <c r="H79" s="2"/>
      <c r="I79" s="2"/>
      <c r="J79" s="2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</row>
    <row r="80">
      <c r="A80" s="1"/>
      <c r="B80" s="2"/>
      <c r="C80" s="3"/>
      <c r="D80" s="4"/>
      <c r="E80" s="4"/>
      <c r="F80" s="4"/>
      <c r="G80" s="4"/>
      <c r="H80" s="2"/>
      <c r="I80" s="2"/>
      <c r="J80" s="2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</row>
    <row r="81">
      <c r="A81" s="1"/>
      <c r="B81" s="2"/>
      <c r="C81" s="3"/>
      <c r="D81" s="4"/>
      <c r="E81" s="4"/>
      <c r="F81" s="4"/>
      <c r="G81" s="4"/>
      <c r="H81" s="2"/>
      <c r="I81" s="2"/>
      <c r="J81" s="2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</row>
    <row r="82">
      <c r="A82" s="1"/>
      <c r="B82" s="2"/>
      <c r="C82" s="3"/>
      <c r="D82" s="4"/>
      <c r="E82" s="4"/>
      <c r="F82" s="4"/>
      <c r="G82" s="4"/>
      <c r="H82" s="2"/>
      <c r="I82" s="2"/>
      <c r="J82" s="2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</row>
    <row r="83">
      <c r="A83" s="1"/>
      <c r="B83" s="2"/>
      <c r="C83" s="3"/>
      <c r="D83" s="4"/>
      <c r="E83" s="4"/>
      <c r="F83" s="4"/>
      <c r="G83" s="4"/>
      <c r="H83" s="2"/>
      <c r="I83" s="2"/>
      <c r="J83" s="2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</row>
    <row r="84">
      <c r="A84" s="1"/>
      <c r="B84" s="2"/>
      <c r="C84" s="3"/>
      <c r="D84" s="4"/>
      <c r="E84" s="4"/>
      <c r="F84" s="4"/>
      <c r="G84" s="4"/>
      <c r="H84" s="2"/>
      <c r="I84" s="2"/>
      <c r="J84" s="2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</row>
    <row r="85">
      <c r="A85" s="1"/>
      <c r="B85" s="2"/>
      <c r="C85" s="3"/>
      <c r="D85" s="4"/>
      <c r="E85" s="4"/>
      <c r="F85" s="4"/>
      <c r="G85" s="4"/>
      <c r="H85" s="2"/>
      <c r="I85" s="2"/>
      <c r="J85" s="2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</row>
    <row r="86">
      <c r="A86" s="1"/>
      <c r="B86" s="2"/>
      <c r="C86" s="3"/>
      <c r="D86" s="4"/>
      <c r="E86" s="4"/>
      <c r="F86" s="4"/>
      <c r="G86" s="4"/>
      <c r="H86" s="2"/>
      <c r="I86" s="2"/>
      <c r="J86" s="2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</row>
    <row r="87">
      <c r="A87" s="1"/>
      <c r="B87" s="2"/>
      <c r="C87" s="3"/>
      <c r="D87" s="4"/>
      <c r="E87" s="4"/>
      <c r="F87" s="4"/>
      <c r="G87" s="4"/>
      <c r="H87" s="2"/>
      <c r="I87" s="2"/>
      <c r="J87" s="2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</row>
    <row r="88">
      <c r="A88" s="1"/>
      <c r="B88" s="2"/>
      <c r="C88" s="3"/>
      <c r="D88" s="4"/>
      <c r="E88" s="4"/>
      <c r="F88" s="4"/>
      <c r="G88" s="4"/>
      <c r="H88" s="2"/>
      <c r="I88" s="2"/>
      <c r="J88" s="2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</row>
    <row r="89">
      <c r="A89" s="1"/>
      <c r="B89" s="2"/>
      <c r="C89" s="3"/>
      <c r="D89" s="4"/>
      <c r="E89" s="4"/>
      <c r="F89" s="4"/>
      <c r="G89" s="4"/>
      <c r="H89" s="2"/>
      <c r="I89" s="2"/>
      <c r="J89" s="2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</row>
    <row r="90">
      <c r="A90" s="1"/>
      <c r="B90" s="2"/>
      <c r="C90" s="3"/>
      <c r="D90" s="4"/>
      <c r="E90" s="4"/>
      <c r="F90" s="4"/>
      <c r="G90" s="4"/>
      <c r="H90" s="2"/>
      <c r="I90" s="2"/>
      <c r="J90" s="2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</row>
    <row r="91">
      <c r="A91" s="1"/>
      <c r="B91" s="2"/>
      <c r="C91" s="3"/>
      <c r="D91" s="4"/>
      <c r="E91" s="4"/>
      <c r="F91" s="4"/>
      <c r="G91" s="4"/>
      <c r="H91" s="2"/>
      <c r="I91" s="2"/>
      <c r="J91" s="2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</row>
    <row r="92">
      <c r="A92" s="1"/>
      <c r="B92" s="2"/>
      <c r="C92" s="3"/>
      <c r="D92" s="4"/>
      <c r="E92" s="4"/>
      <c r="F92" s="4"/>
      <c r="G92" s="4"/>
      <c r="H92" s="2"/>
      <c r="I92" s="2"/>
      <c r="J92" s="2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</row>
    <row r="93">
      <c r="A93" s="1"/>
      <c r="B93" s="2"/>
      <c r="C93" s="3"/>
      <c r="D93" s="4"/>
      <c r="E93" s="4"/>
      <c r="F93" s="4"/>
      <c r="G93" s="4"/>
      <c r="H93" s="2"/>
      <c r="I93" s="2"/>
      <c r="J93" s="2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</row>
    <row r="94">
      <c r="A94" s="1"/>
      <c r="B94" s="2"/>
      <c r="C94" s="3"/>
      <c r="D94" s="4"/>
      <c r="E94" s="4"/>
      <c r="F94" s="4"/>
      <c r="G94" s="4"/>
      <c r="H94" s="2"/>
      <c r="I94" s="2"/>
      <c r="J94" s="2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</row>
    <row r="95">
      <c r="A95" s="1"/>
      <c r="B95" s="2"/>
      <c r="C95" s="3"/>
      <c r="D95" s="4"/>
      <c r="E95" s="4"/>
      <c r="F95" s="4"/>
      <c r="G95" s="4"/>
      <c r="H95" s="2"/>
      <c r="I95" s="2"/>
      <c r="J95" s="2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</row>
    <row r="96">
      <c r="A96" s="1"/>
      <c r="B96" s="2"/>
      <c r="C96" s="3"/>
      <c r="D96" s="4"/>
      <c r="E96" s="4"/>
      <c r="F96" s="4"/>
      <c r="G96" s="4"/>
      <c r="H96" s="2"/>
      <c r="I96" s="2"/>
      <c r="J96" s="2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</row>
    <row r="97">
      <c r="A97" s="1"/>
      <c r="B97" s="2"/>
      <c r="C97" s="3"/>
      <c r="D97" s="4"/>
      <c r="E97" s="4"/>
      <c r="F97" s="4"/>
      <c r="G97" s="4"/>
      <c r="H97" s="2"/>
      <c r="I97" s="2"/>
      <c r="J97" s="2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</row>
    <row r="98">
      <c r="A98" s="1"/>
      <c r="B98" s="2"/>
      <c r="C98" s="3"/>
      <c r="D98" s="4"/>
      <c r="E98" s="4"/>
      <c r="F98" s="4"/>
      <c r="G98" s="4"/>
      <c r="H98" s="2"/>
      <c r="I98" s="2"/>
      <c r="J98" s="2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</row>
    <row r="99">
      <c r="A99" s="1"/>
      <c r="B99" s="2"/>
      <c r="C99" s="3"/>
      <c r="D99" s="4"/>
      <c r="E99" s="4"/>
      <c r="F99" s="4"/>
      <c r="G99" s="4"/>
      <c r="H99" s="2"/>
      <c r="I99" s="2"/>
      <c r="J99" s="2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</row>
    <row r="100">
      <c r="A100" s="1"/>
      <c r="B100" s="2"/>
      <c r="C100" s="3"/>
      <c r="D100" s="4"/>
      <c r="E100" s="4"/>
      <c r="F100" s="4"/>
      <c r="G100" s="4"/>
      <c r="H100" s="2"/>
      <c r="I100" s="2"/>
      <c r="J100" s="2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</row>
    <row r="101">
      <c r="A101" s="1"/>
      <c r="B101" s="2"/>
      <c r="C101" s="3"/>
      <c r="D101" s="4"/>
      <c r="E101" s="4"/>
      <c r="F101" s="4"/>
      <c r="G101" s="4"/>
      <c r="H101" s="2"/>
      <c r="I101" s="2"/>
      <c r="J101" s="2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</row>
    <row r="102">
      <c r="A102" s="1"/>
      <c r="B102" s="2"/>
      <c r="C102" s="3"/>
      <c r="D102" s="4"/>
      <c r="E102" s="4"/>
      <c r="F102" s="4"/>
      <c r="G102" s="4"/>
      <c r="H102" s="2"/>
      <c r="I102" s="2"/>
      <c r="J102" s="2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</row>
    <row r="103">
      <c r="A103" s="1"/>
      <c r="B103" s="2"/>
      <c r="C103" s="3"/>
      <c r="D103" s="4"/>
      <c r="E103" s="4"/>
      <c r="F103" s="4"/>
      <c r="G103" s="4"/>
      <c r="H103" s="2"/>
      <c r="I103" s="2"/>
      <c r="J103" s="2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</row>
    <row r="104">
      <c r="A104" s="1"/>
      <c r="B104" s="2"/>
      <c r="C104" s="3"/>
      <c r="D104" s="4"/>
      <c r="E104" s="4"/>
      <c r="F104" s="4"/>
      <c r="G104" s="4"/>
      <c r="H104" s="2"/>
      <c r="I104" s="2"/>
      <c r="J104" s="2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</row>
    <row r="105">
      <c r="A105" s="1"/>
      <c r="B105" s="2"/>
      <c r="C105" s="3"/>
      <c r="D105" s="4"/>
      <c r="E105" s="4"/>
      <c r="F105" s="4"/>
      <c r="G105" s="4"/>
      <c r="H105" s="2"/>
      <c r="I105" s="2"/>
      <c r="J105" s="2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</row>
    <row r="106">
      <c r="A106" s="1"/>
      <c r="B106" s="2"/>
      <c r="C106" s="3"/>
      <c r="D106" s="4"/>
      <c r="E106" s="4"/>
      <c r="F106" s="4"/>
      <c r="G106" s="4"/>
      <c r="H106" s="2"/>
      <c r="I106" s="2"/>
      <c r="J106" s="2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</row>
    <row r="107">
      <c r="A107" s="1"/>
      <c r="B107" s="2"/>
      <c r="C107" s="3"/>
      <c r="D107" s="4"/>
      <c r="E107" s="4"/>
      <c r="F107" s="4"/>
      <c r="G107" s="4"/>
      <c r="H107" s="2"/>
      <c r="I107" s="2"/>
      <c r="J107" s="2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</row>
    <row r="108">
      <c r="A108" s="1"/>
      <c r="B108" s="2"/>
      <c r="C108" s="3"/>
      <c r="D108" s="4"/>
      <c r="E108" s="4"/>
      <c r="F108" s="4"/>
      <c r="G108" s="4"/>
      <c r="H108" s="2"/>
      <c r="I108" s="2"/>
      <c r="J108" s="2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</row>
    <row r="109">
      <c r="A109" s="1"/>
      <c r="B109" s="2"/>
      <c r="C109" s="3"/>
      <c r="D109" s="4"/>
      <c r="E109" s="4"/>
      <c r="F109" s="4"/>
      <c r="G109" s="4"/>
      <c r="H109" s="2"/>
      <c r="I109" s="2"/>
      <c r="J109" s="2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</row>
    <row r="110">
      <c r="A110" s="1"/>
      <c r="B110" s="2"/>
      <c r="C110" s="3"/>
      <c r="D110" s="4"/>
      <c r="E110" s="4"/>
      <c r="F110" s="4"/>
      <c r="G110" s="4"/>
      <c r="H110" s="2"/>
      <c r="I110" s="2"/>
      <c r="J110" s="2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</row>
    <row r="111">
      <c r="A111" s="1"/>
      <c r="B111" s="2"/>
      <c r="C111" s="3"/>
      <c r="D111" s="4"/>
      <c r="E111" s="4"/>
      <c r="F111" s="4"/>
      <c r="G111" s="4"/>
      <c r="H111" s="2"/>
      <c r="I111" s="2"/>
      <c r="J111" s="2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</row>
    <row r="112">
      <c r="A112" s="1"/>
      <c r="B112" s="2"/>
      <c r="C112" s="3"/>
      <c r="D112" s="4"/>
      <c r="E112" s="4"/>
      <c r="F112" s="4"/>
      <c r="G112" s="4"/>
      <c r="H112" s="2"/>
      <c r="I112" s="2"/>
      <c r="J112" s="2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</row>
    <row r="113">
      <c r="A113" s="1"/>
      <c r="B113" s="2"/>
      <c r="C113" s="3"/>
      <c r="D113" s="4"/>
      <c r="E113" s="4"/>
      <c r="F113" s="4"/>
      <c r="G113" s="4"/>
      <c r="H113" s="2"/>
      <c r="I113" s="2"/>
      <c r="J113" s="2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</row>
    <row r="114">
      <c r="A114" s="1"/>
      <c r="B114" s="2"/>
      <c r="C114" s="3"/>
      <c r="D114" s="4"/>
      <c r="E114" s="4"/>
      <c r="F114" s="4"/>
      <c r="G114" s="4"/>
      <c r="H114" s="2"/>
      <c r="I114" s="2"/>
      <c r="J114" s="2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</row>
    <row r="115">
      <c r="A115" s="1"/>
      <c r="B115" s="2"/>
      <c r="C115" s="3"/>
      <c r="D115" s="4"/>
      <c r="E115" s="4"/>
      <c r="F115" s="4"/>
      <c r="G115" s="4"/>
      <c r="H115" s="2"/>
      <c r="I115" s="2"/>
      <c r="J115" s="2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</row>
    <row r="116">
      <c r="A116" s="1"/>
      <c r="B116" s="2"/>
      <c r="C116" s="3"/>
      <c r="D116" s="4"/>
      <c r="E116" s="4"/>
      <c r="F116" s="4"/>
      <c r="G116" s="4"/>
      <c r="H116" s="2"/>
      <c r="I116" s="2"/>
      <c r="J116" s="2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</row>
    <row r="117">
      <c r="A117" s="1"/>
      <c r="B117" s="2"/>
      <c r="C117" s="3"/>
      <c r="D117" s="4"/>
      <c r="E117" s="4"/>
      <c r="F117" s="4"/>
      <c r="G117" s="4"/>
      <c r="H117" s="2"/>
      <c r="I117" s="2"/>
      <c r="J117" s="2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</row>
    <row r="118">
      <c r="A118" s="1"/>
      <c r="B118" s="2"/>
      <c r="C118" s="3"/>
      <c r="D118" s="4"/>
      <c r="E118" s="4"/>
      <c r="F118" s="4"/>
      <c r="G118" s="4"/>
      <c r="H118" s="2"/>
      <c r="I118" s="2"/>
      <c r="J118" s="2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</row>
    <row r="119">
      <c r="A119" s="1"/>
      <c r="B119" s="2"/>
      <c r="C119" s="3"/>
      <c r="D119" s="4"/>
      <c r="E119" s="4"/>
      <c r="F119" s="4"/>
      <c r="G119" s="4"/>
      <c r="H119" s="2"/>
      <c r="I119" s="2"/>
      <c r="J119" s="2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</row>
    <row r="120">
      <c r="A120" s="1"/>
      <c r="B120" s="2"/>
      <c r="C120" s="3"/>
      <c r="D120" s="4"/>
      <c r="E120" s="4"/>
      <c r="F120" s="4"/>
      <c r="G120" s="4"/>
      <c r="H120" s="2"/>
      <c r="I120" s="2"/>
      <c r="J120" s="2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</row>
    <row r="121">
      <c r="A121" s="1"/>
      <c r="B121" s="2"/>
      <c r="C121" s="3"/>
      <c r="D121" s="4"/>
      <c r="E121" s="4"/>
      <c r="F121" s="4"/>
      <c r="G121" s="4"/>
      <c r="H121" s="2"/>
      <c r="I121" s="2"/>
      <c r="J121" s="2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</row>
    <row r="122">
      <c r="A122" s="1"/>
      <c r="B122" s="2"/>
      <c r="C122" s="3"/>
      <c r="D122" s="4"/>
      <c r="E122" s="4"/>
      <c r="F122" s="4"/>
      <c r="G122" s="4"/>
      <c r="H122" s="2"/>
      <c r="I122" s="2"/>
      <c r="J122" s="2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</row>
    <row r="123">
      <c r="A123" s="1"/>
      <c r="B123" s="2"/>
      <c r="C123" s="3"/>
      <c r="D123" s="4"/>
      <c r="E123" s="4"/>
      <c r="F123" s="4"/>
      <c r="G123" s="4"/>
      <c r="H123" s="2"/>
      <c r="I123" s="2"/>
      <c r="J123" s="2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</row>
    <row r="124">
      <c r="A124" s="1"/>
      <c r="B124" s="2"/>
      <c r="C124" s="3"/>
      <c r="D124" s="4"/>
      <c r="E124" s="4"/>
      <c r="F124" s="4"/>
      <c r="G124" s="4"/>
      <c r="H124" s="2"/>
      <c r="I124" s="2"/>
      <c r="J124" s="2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</row>
    <row r="125">
      <c r="A125" s="1"/>
      <c r="B125" s="2"/>
      <c r="C125" s="3"/>
      <c r="D125" s="4"/>
      <c r="E125" s="4"/>
      <c r="F125" s="4"/>
      <c r="G125" s="4"/>
      <c r="H125" s="2"/>
      <c r="I125" s="2"/>
      <c r="J125" s="2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</row>
    <row r="126">
      <c r="A126" s="1"/>
      <c r="B126" s="2"/>
      <c r="C126" s="3"/>
      <c r="D126" s="4"/>
      <c r="E126" s="4"/>
      <c r="F126" s="4"/>
      <c r="G126" s="4"/>
      <c r="H126" s="2"/>
      <c r="I126" s="2"/>
      <c r="J126" s="2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</row>
    <row r="127">
      <c r="A127" s="1"/>
      <c r="B127" s="2"/>
      <c r="C127" s="3"/>
      <c r="D127" s="4"/>
      <c r="E127" s="4"/>
      <c r="F127" s="4"/>
      <c r="G127" s="4"/>
      <c r="H127" s="2"/>
      <c r="I127" s="2"/>
      <c r="J127" s="2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</row>
    <row r="128">
      <c r="A128" s="1"/>
      <c r="B128" s="2"/>
      <c r="C128" s="3"/>
      <c r="D128" s="4"/>
      <c r="E128" s="4"/>
      <c r="F128" s="4"/>
      <c r="G128" s="4"/>
      <c r="H128" s="2"/>
      <c r="I128" s="2"/>
      <c r="J128" s="2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</row>
    <row r="129">
      <c r="A129" s="1"/>
      <c r="B129" s="2"/>
      <c r="C129" s="3"/>
      <c r="D129" s="4"/>
      <c r="E129" s="4"/>
      <c r="F129" s="4"/>
      <c r="G129" s="4"/>
      <c r="H129" s="2"/>
      <c r="I129" s="2"/>
      <c r="J129" s="2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</row>
    <row r="130">
      <c r="A130" s="1"/>
      <c r="B130" s="2"/>
      <c r="C130" s="3"/>
      <c r="D130" s="4"/>
      <c r="E130" s="4"/>
      <c r="F130" s="4"/>
      <c r="G130" s="4"/>
      <c r="H130" s="2"/>
      <c r="I130" s="2"/>
      <c r="J130" s="2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</row>
    <row r="131">
      <c r="A131" s="1"/>
      <c r="B131" s="2"/>
      <c r="C131" s="3"/>
      <c r="D131" s="4"/>
      <c r="E131" s="4"/>
      <c r="F131" s="4"/>
      <c r="G131" s="4"/>
      <c r="H131" s="2"/>
      <c r="I131" s="2"/>
      <c r="J131" s="2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</row>
    <row r="132">
      <c r="A132" s="1"/>
      <c r="B132" s="2"/>
      <c r="C132" s="3"/>
      <c r="D132" s="4"/>
      <c r="E132" s="4"/>
      <c r="F132" s="4"/>
      <c r="G132" s="4"/>
      <c r="H132" s="2"/>
      <c r="I132" s="2"/>
      <c r="J132" s="2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</row>
    <row r="133">
      <c r="A133" s="1"/>
      <c r="B133" s="2"/>
      <c r="C133" s="3"/>
      <c r="D133" s="4"/>
      <c r="E133" s="4"/>
      <c r="F133" s="4"/>
      <c r="G133" s="4"/>
      <c r="H133" s="2"/>
      <c r="I133" s="2"/>
      <c r="J133" s="2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</row>
    <row r="134">
      <c r="A134" s="1"/>
      <c r="B134" s="2"/>
      <c r="C134" s="3"/>
      <c r="D134" s="4"/>
      <c r="E134" s="4"/>
      <c r="F134" s="4"/>
      <c r="G134" s="4"/>
      <c r="H134" s="2"/>
      <c r="I134" s="2"/>
      <c r="J134" s="2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</row>
    <row r="135">
      <c r="A135" s="1"/>
      <c r="B135" s="2"/>
      <c r="C135" s="3"/>
      <c r="D135" s="4"/>
      <c r="E135" s="4"/>
      <c r="F135" s="4"/>
      <c r="G135" s="4"/>
      <c r="H135" s="2"/>
      <c r="I135" s="2"/>
      <c r="J135" s="2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</row>
    <row r="136">
      <c r="A136" s="1"/>
      <c r="B136" s="2"/>
      <c r="C136" s="3"/>
      <c r="D136" s="4"/>
      <c r="E136" s="4"/>
      <c r="F136" s="4"/>
      <c r="G136" s="4"/>
      <c r="H136" s="2"/>
      <c r="I136" s="2"/>
      <c r="J136" s="2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</row>
    <row r="137">
      <c r="A137" s="1"/>
      <c r="B137" s="2"/>
      <c r="C137" s="3"/>
      <c r="D137" s="4"/>
      <c r="E137" s="4"/>
      <c r="F137" s="4"/>
      <c r="G137" s="4"/>
      <c r="H137" s="2"/>
      <c r="I137" s="2"/>
      <c r="J137" s="2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</row>
    <row r="138">
      <c r="A138" s="1"/>
      <c r="B138" s="2"/>
      <c r="C138" s="3"/>
      <c r="D138" s="4"/>
      <c r="E138" s="4"/>
      <c r="F138" s="4"/>
      <c r="G138" s="4"/>
      <c r="H138" s="2"/>
      <c r="I138" s="2"/>
      <c r="J138" s="2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</row>
    <row r="139">
      <c r="A139" s="1"/>
      <c r="B139" s="2"/>
      <c r="C139" s="3"/>
      <c r="D139" s="4"/>
      <c r="E139" s="4"/>
      <c r="F139" s="4"/>
      <c r="G139" s="4"/>
      <c r="H139" s="2"/>
      <c r="I139" s="2"/>
      <c r="J139" s="2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</row>
    <row r="140">
      <c r="A140" s="1"/>
      <c r="B140" s="2"/>
      <c r="C140" s="3"/>
      <c r="D140" s="4"/>
      <c r="E140" s="4"/>
      <c r="F140" s="4"/>
      <c r="G140" s="4"/>
      <c r="H140" s="2"/>
      <c r="I140" s="2"/>
      <c r="J140" s="2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</row>
    <row r="141">
      <c r="A141" s="1"/>
      <c r="B141" s="2"/>
      <c r="C141" s="3"/>
      <c r="D141" s="4"/>
      <c r="E141" s="4"/>
      <c r="F141" s="4"/>
      <c r="G141" s="4"/>
      <c r="H141" s="2"/>
      <c r="I141" s="2"/>
      <c r="J141" s="2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</row>
    <row r="142">
      <c r="A142" s="1"/>
      <c r="B142" s="2"/>
      <c r="C142" s="3"/>
      <c r="D142" s="4"/>
      <c r="E142" s="4"/>
      <c r="F142" s="4"/>
      <c r="G142" s="4"/>
      <c r="H142" s="2"/>
      <c r="I142" s="2"/>
      <c r="J142" s="2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</row>
    <row r="143">
      <c r="A143" s="1"/>
      <c r="B143" s="2"/>
      <c r="C143" s="3"/>
      <c r="D143" s="4"/>
      <c r="E143" s="4"/>
      <c r="F143" s="4"/>
      <c r="G143" s="4"/>
      <c r="H143" s="2"/>
      <c r="I143" s="2"/>
      <c r="J143" s="2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</row>
    <row r="144">
      <c r="A144" s="1"/>
      <c r="B144" s="2"/>
      <c r="C144" s="3"/>
      <c r="D144" s="4"/>
      <c r="E144" s="4"/>
      <c r="F144" s="4"/>
      <c r="G144" s="4"/>
      <c r="H144" s="2"/>
      <c r="I144" s="2"/>
      <c r="J144" s="2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</row>
    <row r="145">
      <c r="A145" s="1"/>
      <c r="B145" s="2"/>
      <c r="C145" s="3"/>
      <c r="D145" s="4"/>
      <c r="E145" s="4"/>
      <c r="F145" s="4"/>
      <c r="G145" s="4"/>
      <c r="H145" s="2"/>
      <c r="I145" s="2"/>
      <c r="J145" s="2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</row>
    <row r="146">
      <c r="A146" s="1"/>
      <c r="B146" s="2"/>
      <c r="C146" s="3"/>
      <c r="D146" s="4"/>
      <c r="E146" s="4"/>
      <c r="F146" s="4"/>
      <c r="G146" s="4"/>
      <c r="H146" s="2"/>
      <c r="I146" s="2"/>
      <c r="J146" s="2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</row>
    <row r="147">
      <c r="A147" s="1"/>
      <c r="B147" s="2"/>
      <c r="C147" s="3"/>
      <c r="D147" s="4"/>
      <c r="E147" s="4"/>
      <c r="F147" s="4"/>
      <c r="G147" s="4"/>
      <c r="H147" s="2"/>
      <c r="I147" s="2"/>
      <c r="J147" s="2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</row>
    <row r="148">
      <c r="A148" s="1"/>
      <c r="B148" s="2"/>
      <c r="C148" s="3"/>
      <c r="D148" s="4"/>
      <c r="E148" s="4"/>
      <c r="F148" s="4"/>
      <c r="G148" s="4"/>
      <c r="H148" s="2"/>
      <c r="I148" s="2"/>
      <c r="J148" s="2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</row>
    <row r="149">
      <c r="A149" s="1"/>
      <c r="B149" s="2"/>
      <c r="C149" s="3"/>
      <c r="D149" s="4"/>
      <c r="E149" s="4"/>
      <c r="F149" s="4"/>
      <c r="G149" s="4"/>
      <c r="H149" s="2"/>
      <c r="I149" s="2"/>
      <c r="J149" s="2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</row>
    <row r="150">
      <c r="A150" s="1"/>
      <c r="B150" s="2"/>
      <c r="C150" s="3"/>
      <c r="D150" s="4"/>
      <c r="E150" s="4"/>
      <c r="F150" s="4"/>
      <c r="G150" s="4"/>
      <c r="H150" s="2"/>
      <c r="I150" s="2"/>
      <c r="J150" s="2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</row>
    <row r="151">
      <c r="A151" s="1"/>
      <c r="B151" s="2"/>
      <c r="C151" s="3"/>
      <c r="D151" s="4"/>
      <c r="E151" s="4"/>
      <c r="F151" s="4"/>
      <c r="G151" s="4"/>
      <c r="H151" s="2"/>
      <c r="I151" s="2"/>
      <c r="J151" s="2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</row>
    <row r="152">
      <c r="A152" s="1"/>
      <c r="B152" s="2"/>
      <c r="C152" s="3"/>
      <c r="D152" s="4"/>
      <c r="E152" s="4"/>
      <c r="F152" s="4"/>
      <c r="G152" s="4"/>
      <c r="H152" s="2"/>
      <c r="I152" s="2"/>
      <c r="J152" s="2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</row>
    <row r="153">
      <c r="A153" s="1"/>
      <c r="B153" s="2"/>
      <c r="C153" s="3"/>
      <c r="D153" s="4"/>
      <c r="E153" s="4"/>
      <c r="F153" s="4"/>
      <c r="G153" s="4"/>
      <c r="H153" s="2"/>
      <c r="I153" s="2"/>
      <c r="J153" s="2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</row>
    <row r="154">
      <c r="A154" s="1"/>
      <c r="B154" s="2"/>
      <c r="C154" s="3"/>
      <c r="D154" s="4"/>
      <c r="E154" s="4"/>
      <c r="F154" s="4"/>
      <c r="G154" s="4"/>
      <c r="H154" s="2"/>
      <c r="I154" s="2"/>
      <c r="J154" s="2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</row>
    <row r="155">
      <c r="A155" s="1"/>
      <c r="B155" s="2"/>
      <c r="C155" s="3"/>
      <c r="D155" s="4"/>
      <c r="E155" s="4"/>
      <c r="F155" s="4"/>
      <c r="G155" s="4"/>
      <c r="H155" s="2"/>
      <c r="I155" s="2"/>
      <c r="J155" s="2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</row>
    <row r="156">
      <c r="A156" s="1"/>
      <c r="B156" s="2"/>
      <c r="C156" s="3"/>
      <c r="D156" s="4"/>
      <c r="E156" s="4"/>
      <c r="F156" s="4"/>
      <c r="G156" s="4"/>
      <c r="H156" s="2"/>
      <c r="I156" s="2"/>
      <c r="J156" s="2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</row>
    <row r="157">
      <c r="A157" s="1"/>
      <c r="B157" s="2"/>
      <c r="C157" s="3"/>
      <c r="D157" s="4"/>
      <c r="E157" s="4"/>
      <c r="F157" s="4"/>
      <c r="G157" s="4"/>
      <c r="H157" s="2"/>
      <c r="I157" s="2"/>
      <c r="J157" s="2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</row>
    <row r="158">
      <c r="A158" s="1"/>
      <c r="B158" s="2"/>
      <c r="C158" s="3"/>
      <c r="D158" s="4"/>
      <c r="E158" s="4"/>
      <c r="F158" s="4"/>
      <c r="G158" s="4"/>
      <c r="H158" s="2"/>
      <c r="I158" s="2"/>
      <c r="J158" s="2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</row>
    <row r="159">
      <c r="A159" s="1"/>
      <c r="B159" s="2"/>
      <c r="C159" s="3"/>
      <c r="D159" s="4"/>
      <c r="E159" s="4"/>
      <c r="F159" s="4"/>
      <c r="G159" s="4"/>
      <c r="H159" s="2"/>
      <c r="I159" s="2"/>
      <c r="J159" s="2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</row>
    <row r="160">
      <c r="A160" s="1"/>
      <c r="B160" s="2"/>
      <c r="C160" s="3"/>
      <c r="D160" s="4"/>
      <c r="E160" s="4"/>
      <c r="F160" s="4"/>
      <c r="G160" s="4"/>
      <c r="H160" s="2"/>
      <c r="I160" s="2"/>
      <c r="J160" s="2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</row>
    <row r="161">
      <c r="A161" s="1"/>
      <c r="B161" s="2"/>
      <c r="C161" s="3"/>
      <c r="D161" s="4"/>
      <c r="E161" s="4"/>
      <c r="F161" s="4"/>
      <c r="G161" s="4"/>
      <c r="H161" s="2"/>
      <c r="I161" s="2"/>
      <c r="J161" s="2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</row>
    <row r="162">
      <c r="A162" s="1"/>
      <c r="B162" s="2"/>
      <c r="C162" s="3"/>
      <c r="D162" s="4"/>
      <c r="E162" s="4"/>
      <c r="F162" s="4"/>
      <c r="G162" s="4"/>
      <c r="H162" s="2"/>
      <c r="I162" s="2"/>
      <c r="J162" s="2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</row>
    <row r="163">
      <c r="A163" s="1"/>
      <c r="B163" s="2"/>
      <c r="C163" s="3"/>
      <c r="D163" s="4"/>
      <c r="E163" s="4"/>
      <c r="F163" s="4"/>
      <c r="G163" s="4"/>
      <c r="H163" s="2"/>
      <c r="I163" s="2"/>
      <c r="J163" s="2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</row>
    <row r="164">
      <c r="A164" s="1"/>
      <c r="B164" s="2"/>
      <c r="C164" s="3"/>
      <c r="D164" s="4"/>
      <c r="E164" s="4"/>
      <c r="F164" s="4"/>
      <c r="G164" s="4"/>
      <c r="H164" s="2"/>
      <c r="I164" s="2"/>
      <c r="J164" s="2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</row>
    <row r="165">
      <c r="A165" s="1"/>
      <c r="B165" s="2"/>
      <c r="C165" s="3"/>
      <c r="D165" s="4"/>
      <c r="E165" s="4"/>
      <c r="F165" s="4"/>
      <c r="G165" s="4"/>
      <c r="H165" s="2"/>
      <c r="I165" s="2"/>
      <c r="J165" s="2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</row>
    <row r="166">
      <c r="A166" s="1"/>
      <c r="B166" s="2"/>
      <c r="C166" s="3"/>
      <c r="D166" s="4"/>
      <c r="E166" s="4"/>
      <c r="F166" s="4"/>
      <c r="G166" s="4"/>
      <c r="H166" s="2"/>
      <c r="I166" s="2"/>
      <c r="J166" s="2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</row>
    <row r="167">
      <c r="A167" s="1"/>
      <c r="B167" s="2"/>
      <c r="C167" s="3"/>
      <c r="D167" s="4"/>
      <c r="E167" s="4"/>
      <c r="F167" s="4"/>
      <c r="G167" s="4"/>
      <c r="H167" s="2"/>
      <c r="I167" s="2"/>
      <c r="J167" s="2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</row>
    <row r="168">
      <c r="A168" s="1"/>
      <c r="B168" s="2"/>
      <c r="C168" s="3"/>
      <c r="D168" s="4"/>
      <c r="E168" s="4"/>
      <c r="F168" s="4"/>
      <c r="G168" s="4"/>
      <c r="H168" s="2"/>
      <c r="I168" s="2"/>
      <c r="J168" s="2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</row>
    <row r="169">
      <c r="A169" s="1"/>
      <c r="B169" s="2"/>
      <c r="C169" s="3"/>
      <c r="D169" s="4"/>
      <c r="E169" s="4"/>
      <c r="F169" s="4"/>
      <c r="G169" s="4"/>
      <c r="H169" s="2"/>
      <c r="I169" s="2"/>
      <c r="J169" s="2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</row>
    <row r="170">
      <c r="A170" s="1"/>
      <c r="B170" s="2"/>
      <c r="C170" s="3"/>
      <c r="D170" s="4"/>
      <c r="E170" s="4"/>
      <c r="F170" s="4"/>
      <c r="G170" s="4"/>
      <c r="H170" s="2"/>
      <c r="I170" s="2"/>
      <c r="J170" s="2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</row>
    <row r="171">
      <c r="A171" s="1"/>
      <c r="B171" s="2"/>
      <c r="C171" s="3"/>
      <c r="D171" s="4"/>
      <c r="E171" s="4"/>
      <c r="F171" s="4"/>
      <c r="G171" s="4"/>
      <c r="H171" s="2"/>
      <c r="I171" s="2"/>
      <c r="J171" s="2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</row>
    <row r="172">
      <c r="A172" s="1"/>
      <c r="B172" s="2"/>
      <c r="C172" s="3"/>
      <c r="D172" s="4"/>
      <c r="E172" s="4"/>
      <c r="F172" s="4"/>
      <c r="G172" s="4"/>
      <c r="H172" s="2"/>
      <c r="I172" s="2"/>
      <c r="J172" s="2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</row>
    <row r="173">
      <c r="A173" s="1"/>
      <c r="B173" s="2"/>
      <c r="C173" s="3"/>
      <c r="D173" s="4"/>
      <c r="E173" s="4"/>
      <c r="F173" s="4"/>
      <c r="G173" s="4"/>
      <c r="H173" s="2"/>
      <c r="I173" s="2"/>
      <c r="J173" s="2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</row>
    <row r="174">
      <c r="A174" s="1"/>
      <c r="B174" s="2"/>
      <c r="C174" s="3"/>
      <c r="D174" s="4"/>
      <c r="E174" s="4"/>
      <c r="F174" s="4"/>
      <c r="G174" s="4"/>
      <c r="H174" s="2"/>
      <c r="I174" s="2"/>
      <c r="J174" s="2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</row>
    <row r="175">
      <c r="A175" s="1"/>
      <c r="B175" s="2"/>
      <c r="C175" s="3"/>
      <c r="D175" s="4"/>
      <c r="E175" s="4"/>
      <c r="F175" s="4"/>
      <c r="G175" s="4"/>
      <c r="H175" s="2"/>
      <c r="I175" s="2"/>
      <c r="J175" s="2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</row>
    <row r="176">
      <c r="A176" s="1"/>
      <c r="B176" s="2"/>
      <c r="C176" s="3"/>
      <c r="D176" s="4"/>
      <c r="E176" s="4"/>
      <c r="F176" s="4"/>
      <c r="G176" s="4"/>
      <c r="H176" s="2"/>
      <c r="I176" s="2"/>
      <c r="J176" s="2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</row>
    <row r="177">
      <c r="A177" s="1"/>
      <c r="B177" s="2"/>
      <c r="C177" s="3"/>
      <c r="D177" s="4"/>
      <c r="E177" s="4"/>
      <c r="F177" s="4"/>
      <c r="G177" s="4"/>
      <c r="H177" s="2"/>
      <c r="I177" s="2"/>
      <c r="J177" s="2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</row>
    <row r="178">
      <c r="A178" s="1"/>
      <c r="B178" s="2"/>
      <c r="C178" s="3"/>
      <c r="D178" s="4"/>
      <c r="E178" s="4"/>
      <c r="F178" s="4"/>
      <c r="G178" s="4"/>
      <c r="H178" s="2"/>
      <c r="I178" s="2"/>
      <c r="J178" s="2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</row>
    <row r="179">
      <c r="A179" s="1"/>
      <c r="B179" s="2"/>
      <c r="C179" s="3"/>
      <c r="D179" s="4"/>
      <c r="E179" s="4"/>
      <c r="F179" s="4"/>
      <c r="G179" s="4"/>
      <c r="H179" s="2"/>
      <c r="I179" s="2"/>
      <c r="J179" s="2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</row>
    <row r="180">
      <c r="A180" s="1"/>
      <c r="B180" s="2"/>
      <c r="C180" s="3"/>
      <c r="D180" s="4"/>
      <c r="E180" s="4"/>
      <c r="F180" s="4"/>
      <c r="G180" s="4"/>
      <c r="H180" s="2"/>
      <c r="I180" s="2"/>
      <c r="J180" s="2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</row>
    <row r="181">
      <c r="A181" s="1"/>
      <c r="B181" s="2"/>
      <c r="C181" s="3"/>
      <c r="D181" s="4"/>
      <c r="E181" s="4"/>
      <c r="F181" s="4"/>
      <c r="G181" s="4"/>
      <c r="H181" s="2"/>
      <c r="I181" s="2"/>
      <c r="J181" s="2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</row>
    <row r="182">
      <c r="A182" s="1"/>
      <c r="B182" s="2"/>
      <c r="C182" s="3"/>
      <c r="D182" s="4"/>
      <c r="E182" s="4"/>
      <c r="F182" s="4"/>
      <c r="G182" s="4"/>
      <c r="H182" s="2"/>
      <c r="I182" s="2"/>
      <c r="J182" s="2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</row>
    <row r="183">
      <c r="A183" s="1"/>
      <c r="B183" s="2"/>
      <c r="C183" s="3"/>
      <c r="D183" s="4"/>
      <c r="E183" s="4"/>
      <c r="F183" s="4"/>
      <c r="G183" s="4"/>
      <c r="H183" s="2"/>
      <c r="I183" s="2"/>
      <c r="J183" s="2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</row>
    <row r="184">
      <c r="A184" s="1"/>
      <c r="B184" s="2"/>
      <c r="C184" s="3"/>
      <c r="D184" s="4"/>
      <c r="E184" s="4"/>
      <c r="F184" s="4"/>
      <c r="G184" s="4"/>
      <c r="H184" s="2"/>
      <c r="I184" s="2"/>
      <c r="J184" s="2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</row>
    <row r="185">
      <c r="A185" s="1"/>
      <c r="B185" s="2"/>
      <c r="C185" s="3"/>
      <c r="D185" s="4"/>
      <c r="E185" s="4"/>
      <c r="F185" s="4"/>
      <c r="G185" s="4"/>
      <c r="H185" s="2"/>
      <c r="I185" s="2"/>
      <c r="J185" s="2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</row>
    <row r="186">
      <c r="A186" s="1"/>
      <c r="B186" s="2"/>
      <c r="C186" s="3"/>
      <c r="D186" s="4"/>
      <c r="E186" s="4"/>
      <c r="F186" s="4"/>
      <c r="G186" s="4"/>
      <c r="H186" s="2"/>
      <c r="I186" s="2"/>
      <c r="J186" s="2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</row>
    <row r="187">
      <c r="A187" s="1"/>
      <c r="B187" s="2"/>
      <c r="C187" s="3"/>
      <c r="D187" s="4"/>
      <c r="E187" s="4"/>
      <c r="F187" s="4"/>
      <c r="G187" s="4"/>
      <c r="H187" s="2"/>
      <c r="I187" s="2"/>
      <c r="J187" s="2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</row>
    <row r="188">
      <c r="A188" s="1"/>
      <c r="B188" s="2"/>
      <c r="C188" s="3"/>
      <c r="D188" s="4"/>
      <c r="E188" s="4"/>
      <c r="F188" s="4"/>
      <c r="G188" s="4"/>
      <c r="H188" s="2"/>
      <c r="I188" s="2"/>
      <c r="J188" s="2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</row>
    <row r="189">
      <c r="A189" s="1"/>
      <c r="B189" s="2"/>
      <c r="C189" s="3"/>
      <c r="D189" s="4"/>
      <c r="E189" s="4"/>
      <c r="F189" s="4"/>
      <c r="G189" s="4"/>
      <c r="H189" s="2"/>
      <c r="I189" s="2"/>
      <c r="J189" s="2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</row>
    <row r="190">
      <c r="A190" s="1"/>
      <c r="B190" s="2"/>
      <c r="C190" s="3"/>
      <c r="D190" s="4"/>
      <c r="E190" s="4"/>
      <c r="F190" s="4"/>
      <c r="G190" s="4"/>
      <c r="H190" s="2"/>
      <c r="I190" s="2"/>
      <c r="J190" s="2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</row>
    <row r="191">
      <c r="A191" s="1"/>
      <c r="B191" s="2"/>
      <c r="C191" s="3"/>
      <c r="D191" s="4"/>
      <c r="E191" s="4"/>
      <c r="F191" s="4"/>
      <c r="G191" s="4"/>
      <c r="H191" s="2"/>
      <c r="I191" s="2"/>
      <c r="J191" s="2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</row>
    <row r="192">
      <c r="A192" s="1"/>
      <c r="B192" s="2"/>
      <c r="C192" s="3"/>
      <c r="D192" s="4"/>
      <c r="E192" s="4"/>
      <c r="F192" s="4"/>
      <c r="G192" s="4"/>
      <c r="H192" s="2"/>
      <c r="I192" s="2"/>
      <c r="J192" s="2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</row>
    <row r="193">
      <c r="A193" s="1"/>
      <c r="B193" s="2"/>
      <c r="C193" s="3"/>
      <c r="D193" s="4"/>
      <c r="E193" s="4"/>
      <c r="F193" s="4"/>
      <c r="G193" s="4"/>
      <c r="H193" s="2"/>
      <c r="I193" s="2"/>
      <c r="J193" s="2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</row>
    <row r="194">
      <c r="A194" s="1"/>
      <c r="B194" s="2"/>
      <c r="C194" s="3"/>
      <c r="D194" s="4"/>
      <c r="E194" s="4"/>
      <c r="F194" s="4"/>
      <c r="G194" s="4"/>
      <c r="H194" s="2"/>
      <c r="I194" s="2"/>
      <c r="J194" s="2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</row>
    <row r="195">
      <c r="A195" s="1"/>
      <c r="B195" s="2"/>
      <c r="C195" s="3"/>
      <c r="D195" s="4"/>
      <c r="E195" s="4"/>
      <c r="F195" s="4"/>
      <c r="G195" s="4"/>
      <c r="H195" s="2"/>
      <c r="I195" s="2"/>
      <c r="J195" s="2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</row>
    <row r="196">
      <c r="A196" s="1"/>
      <c r="B196" s="2"/>
      <c r="C196" s="3"/>
      <c r="D196" s="4"/>
      <c r="E196" s="4"/>
      <c r="F196" s="4"/>
      <c r="G196" s="4"/>
      <c r="H196" s="2"/>
      <c r="I196" s="2"/>
      <c r="J196" s="2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</row>
    <row r="197">
      <c r="A197" s="1"/>
      <c r="B197" s="2"/>
      <c r="C197" s="3"/>
      <c r="D197" s="4"/>
      <c r="E197" s="4"/>
      <c r="F197" s="4"/>
      <c r="G197" s="4"/>
      <c r="H197" s="2"/>
      <c r="I197" s="2"/>
      <c r="J197" s="2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</row>
    <row r="198">
      <c r="A198" s="1"/>
      <c r="B198" s="2"/>
      <c r="C198" s="3"/>
      <c r="D198" s="4"/>
      <c r="E198" s="4"/>
      <c r="F198" s="4"/>
      <c r="G198" s="4"/>
      <c r="H198" s="2"/>
      <c r="I198" s="2"/>
      <c r="J198" s="2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</row>
    <row r="199">
      <c r="A199" s="1"/>
      <c r="B199" s="2"/>
      <c r="C199" s="3"/>
      <c r="D199" s="4"/>
      <c r="E199" s="4"/>
      <c r="F199" s="4"/>
      <c r="G199" s="4"/>
      <c r="H199" s="2"/>
      <c r="I199" s="2"/>
      <c r="J199" s="2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</row>
    <row r="200">
      <c r="A200" s="1"/>
      <c r="B200" s="2"/>
      <c r="C200" s="3"/>
      <c r="D200" s="4"/>
      <c r="E200" s="4"/>
      <c r="F200" s="4"/>
      <c r="G200" s="4"/>
      <c r="H200" s="2"/>
      <c r="I200" s="2"/>
      <c r="J200" s="2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</row>
    <row r="201">
      <c r="A201" s="1"/>
      <c r="B201" s="2"/>
      <c r="C201" s="3"/>
      <c r="D201" s="4"/>
      <c r="E201" s="4"/>
      <c r="F201" s="4"/>
      <c r="G201" s="4"/>
      <c r="H201" s="2"/>
      <c r="I201" s="2"/>
      <c r="J201" s="2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</row>
    <row r="202">
      <c r="A202" s="1"/>
      <c r="B202" s="2"/>
      <c r="C202" s="3"/>
      <c r="D202" s="4"/>
      <c r="E202" s="4"/>
      <c r="F202" s="4"/>
      <c r="G202" s="4"/>
      <c r="H202" s="2"/>
      <c r="I202" s="2"/>
      <c r="J202" s="2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</row>
    <row r="203">
      <c r="A203" s="1"/>
      <c r="B203" s="2"/>
      <c r="C203" s="3"/>
      <c r="D203" s="4"/>
      <c r="E203" s="4"/>
      <c r="F203" s="4"/>
      <c r="G203" s="4"/>
      <c r="H203" s="2"/>
      <c r="I203" s="2"/>
      <c r="J203" s="2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</row>
    <row r="204">
      <c r="A204" s="1"/>
      <c r="B204" s="2"/>
      <c r="C204" s="3"/>
      <c r="D204" s="4"/>
      <c r="E204" s="4"/>
      <c r="F204" s="4"/>
      <c r="G204" s="4"/>
      <c r="H204" s="2"/>
      <c r="I204" s="2"/>
      <c r="J204" s="2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</row>
    <row r="205">
      <c r="A205" s="1"/>
      <c r="B205" s="2"/>
      <c r="C205" s="3"/>
      <c r="D205" s="4"/>
      <c r="E205" s="4"/>
      <c r="F205" s="4"/>
      <c r="G205" s="4"/>
      <c r="H205" s="2"/>
      <c r="I205" s="2"/>
      <c r="J205" s="2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</row>
    <row r="206">
      <c r="A206" s="1"/>
      <c r="B206" s="2"/>
      <c r="C206" s="3"/>
      <c r="D206" s="4"/>
      <c r="E206" s="4"/>
      <c r="F206" s="4"/>
      <c r="G206" s="4"/>
      <c r="H206" s="2"/>
      <c r="I206" s="2"/>
      <c r="J206" s="2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</row>
    <row r="207">
      <c r="A207" s="1"/>
      <c r="B207" s="2"/>
      <c r="C207" s="3"/>
      <c r="D207" s="4"/>
      <c r="E207" s="4"/>
      <c r="F207" s="4"/>
      <c r="G207" s="4"/>
      <c r="H207" s="2"/>
      <c r="I207" s="2"/>
      <c r="J207" s="2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</row>
    <row r="208">
      <c r="A208" s="1"/>
      <c r="B208" s="2"/>
      <c r="C208" s="3"/>
      <c r="D208" s="4"/>
      <c r="E208" s="4"/>
      <c r="F208" s="4"/>
      <c r="G208" s="4"/>
      <c r="H208" s="2"/>
      <c r="I208" s="2"/>
      <c r="J208" s="2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</row>
    <row r="209">
      <c r="A209" s="1"/>
      <c r="B209" s="2"/>
      <c r="C209" s="3"/>
      <c r="D209" s="4"/>
      <c r="E209" s="4"/>
      <c r="F209" s="4"/>
      <c r="G209" s="4"/>
      <c r="H209" s="2"/>
      <c r="I209" s="2"/>
      <c r="J209" s="2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</row>
    <row r="210">
      <c r="A210" s="1"/>
      <c r="B210" s="2"/>
      <c r="C210" s="3"/>
      <c r="D210" s="4"/>
      <c r="E210" s="4"/>
      <c r="F210" s="4"/>
      <c r="G210" s="4"/>
      <c r="H210" s="2"/>
      <c r="I210" s="2"/>
      <c r="J210" s="2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</row>
    <row r="211">
      <c r="A211" s="1"/>
      <c r="B211" s="2"/>
      <c r="C211" s="3"/>
      <c r="D211" s="4"/>
      <c r="E211" s="4"/>
      <c r="F211" s="4"/>
      <c r="G211" s="4"/>
      <c r="H211" s="2"/>
      <c r="I211" s="2"/>
      <c r="J211" s="2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</row>
    <row r="212">
      <c r="A212" s="1"/>
      <c r="B212" s="2"/>
      <c r="C212" s="3"/>
      <c r="D212" s="4"/>
      <c r="E212" s="4"/>
      <c r="F212" s="4"/>
      <c r="G212" s="4"/>
      <c r="H212" s="2"/>
      <c r="I212" s="2"/>
      <c r="J212" s="2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</row>
    <row r="213">
      <c r="A213" s="1"/>
      <c r="B213" s="2"/>
      <c r="C213" s="3"/>
      <c r="D213" s="4"/>
      <c r="E213" s="4"/>
      <c r="F213" s="4"/>
      <c r="G213" s="4"/>
      <c r="H213" s="2"/>
      <c r="I213" s="2"/>
      <c r="J213" s="2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</row>
    <row r="214">
      <c r="A214" s="1"/>
      <c r="B214" s="2"/>
      <c r="C214" s="3"/>
      <c r="D214" s="4"/>
      <c r="E214" s="4"/>
      <c r="F214" s="4"/>
      <c r="G214" s="4"/>
      <c r="H214" s="2"/>
      <c r="I214" s="2"/>
      <c r="J214" s="2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</row>
    <row r="215">
      <c r="A215" s="1"/>
      <c r="B215" s="2"/>
      <c r="C215" s="3"/>
      <c r="D215" s="4"/>
      <c r="E215" s="4"/>
      <c r="F215" s="4"/>
      <c r="G215" s="4"/>
      <c r="H215" s="2"/>
      <c r="I215" s="2"/>
      <c r="J215" s="2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</row>
    <row r="216">
      <c r="A216" s="1"/>
      <c r="B216" s="2"/>
      <c r="C216" s="3"/>
      <c r="D216" s="4"/>
      <c r="E216" s="4"/>
      <c r="F216" s="4"/>
      <c r="G216" s="4"/>
      <c r="H216" s="2"/>
      <c r="I216" s="2"/>
      <c r="J216" s="2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</row>
    <row r="217">
      <c r="A217" s="1"/>
      <c r="B217" s="2"/>
      <c r="C217" s="3"/>
      <c r="D217" s="4"/>
      <c r="E217" s="4"/>
      <c r="F217" s="4"/>
      <c r="G217" s="4"/>
      <c r="H217" s="2"/>
      <c r="I217" s="2"/>
      <c r="J217" s="2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</row>
    <row r="218">
      <c r="A218" s="1"/>
      <c r="B218" s="2"/>
      <c r="C218" s="3"/>
      <c r="D218" s="4"/>
      <c r="E218" s="4"/>
      <c r="F218" s="4"/>
      <c r="G218" s="4"/>
      <c r="H218" s="2"/>
      <c r="I218" s="2"/>
      <c r="J218" s="2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</row>
    <row r="219">
      <c r="A219" s="1"/>
      <c r="B219" s="2"/>
      <c r="C219" s="3"/>
      <c r="D219" s="4"/>
      <c r="E219" s="4"/>
      <c r="F219" s="4"/>
      <c r="G219" s="4"/>
      <c r="H219" s="2"/>
      <c r="I219" s="2"/>
      <c r="J219" s="2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</row>
    <row r="220">
      <c r="A220" s="1"/>
      <c r="B220" s="2"/>
      <c r="C220" s="3"/>
      <c r="D220" s="4"/>
      <c r="E220" s="4"/>
      <c r="F220" s="4"/>
      <c r="G220" s="4"/>
      <c r="H220" s="2"/>
      <c r="I220" s="2"/>
      <c r="J220" s="2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</row>
    <row r="221">
      <c r="A221" s="1"/>
      <c r="B221" s="2"/>
      <c r="C221" s="3"/>
      <c r="D221" s="4"/>
      <c r="E221" s="4"/>
      <c r="F221" s="4"/>
      <c r="G221" s="4"/>
      <c r="H221" s="2"/>
      <c r="I221" s="2"/>
      <c r="J221" s="2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</row>
    <row r="222">
      <c r="A222" s="1"/>
      <c r="B222" s="2"/>
      <c r="C222" s="3"/>
      <c r="D222" s="4"/>
      <c r="E222" s="4"/>
      <c r="F222" s="4"/>
      <c r="G222" s="4"/>
      <c r="H222" s="2"/>
      <c r="I222" s="2"/>
      <c r="J222" s="2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</row>
    <row r="223">
      <c r="A223" s="1"/>
      <c r="B223" s="2"/>
      <c r="C223" s="3"/>
      <c r="D223" s="4"/>
      <c r="E223" s="4"/>
      <c r="F223" s="4"/>
      <c r="G223" s="4"/>
      <c r="H223" s="2"/>
      <c r="I223" s="2"/>
      <c r="J223" s="2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</row>
    <row r="224">
      <c r="A224" s="1"/>
      <c r="B224" s="2"/>
      <c r="C224" s="3"/>
      <c r="D224" s="4"/>
      <c r="E224" s="4"/>
      <c r="F224" s="4"/>
      <c r="G224" s="4"/>
      <c r="H224" s="2"/>
      <c r="I224" s="2"/>
      <c r="J224" s="2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</row>
    <row r="225">
      <c r="A225" s="1"/>
      <c r="B225" s="2"/>
      <c r="C225" s="3"/>
      <c r="D225" s="4"/>
      <c r="E225" s="4"/>
      <c r="F225" s="4"/>
      <c r="G225" s="4"/>
      <c r="H225" s="2"/>
      <c r="I225" s="2"/>
      <c r="J225" s="2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</row>
    <row r="226">
      <c r="A226" s="1"/>
      <c r="B226" s="2"/>
      <c r="C226" s="3"/>
      <c r="D226" s="4"/>
      <c r="E226" s="4"/>
      <c r="F226" s="4"/>
      <c r="G226" s="4"/>
      <c r="H226" s="2"/>
      <c r="I226" s="2"/>
      <c r="J226" s="2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</row>
    <row r="227">
      <c r="A227" s="1"/>
      <c r="B227" s="2"/>
      <c r="C227" s="3"/>
      <c r="D227" s="4"/>
      <c r="E227" s="4"/>
      <c r="F227" s="4"/>
      <c r="G227" s="4"/>
      <c r="H227" s="2"/>
      <c r="I227" s="2"/>
      <c r="J227" s="2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</row>
    <row r="228">
      <c r="A228" s="1"/>
      <c r="B228" s="2"/>
      <c r="C228" s="3"/>
      <c r="D228" s="4"/>
      <c r="E228" s="4"/>
      <c r="F228" s="4"/>
      <c r="G228" s="4"/>
      <c r="H228" s="2"/>
      <c r="I228" s="2"/>
      <c r="J228" s="2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</row>
    <row r="229">
      <c r="A229" s="1"/>
      <c r="B229" s="2"/>
      <c r="C229" s="3"/>
      <c r="D229" s="4"/>
      <c r="E229" s="4"/>
      <c r="F229" s="4"/>
      <c r="G229" s="4"/>
      <c r="H229" s="2"/>
      <c r="I229" s="2"/>
      <c r="J229" s="2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</row>
    <row r="230">
      <c r="A230" s="1"/>
      <c r="B230" s="2"/>
      <c r="C230" s="3"/>
      <c r="D230" s="4"/>
      <c r="E230" s="4"/>
      <c r="F230" s="4"/>
      <c r="G230" s="4"/>
      <c r="H230" s="2"/>
      <c r="I230" s="2"/>
      <c r="J230" s="2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</row>
    <row r="231">
      <c r="A231" s="1"/>
      <c r="B231" s="2"/>
      <c r="C231" s="3"/>
      <c r="D231" s="4"/>
      <c r="E231" s="4"/>
      <c r="F231" s="4"/>
      <c r="G231" s="4"/>
      <c r="H231" s="2"/>
      <c r="I231" s="2"/>
      <c r="J231" s="2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</row>
    <row r="232">
      <c r="A232" s="1"/>
      <c r="B232" s="2"/>
      <c r="C232" s="3"/>
      <c r="D232" s="4"/>
      <c r="E232" s="4"/>
      <c r="F232" s="4"/>
      <c r="G232" s="4"/>
      <c r="H232" s="2"/>
      <c r="I232" s="2"/>
      <c r="J232" s="2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</row>
    <row r="233">
      <c r="A233" s="1"/>
      <c r="B233" s="2"/>
      <c r="C233" s="3"/>
      <c r="D233" s="4"/>
      <c r="E233" s="4"/>
      <c r="F233" s="4"/>
      <c r="G233" s="4"/>
      <c r="H233" s="2"/>
      <c r="I233" s="2"/>
      <c r="J233" s="2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</row>
    <row r="234">
      <c r="A234" s="1"/>
      <c r="B234" s="2"/>
      <c r="C234" s="3"/>
      <c r="D234" s="4"/>
      <c r="E234" s="4"/>
      <c r="F234" s="4"/>
      <c r="G234" s="4"/>
      <c r="H234" s="2"/>
      <c r="I234" s="2"/>
      <c r="J234" s="2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</row>
    <row r="235">
      <c r="A235" s="1"/>
      <c r="B235" s="2"/>
      <c r="C235" s="3"/>
      <c r="D235" s="4"/>
      <c r="E235" s="4"/>
      <c r="F235" s="4"/>
      <c r="G235" s="4"/>
      <c r="H235" s="2"/>
      <c r="I235" s="2"/>
      <c r="J235" s="2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</row>
    <row r="236">
      <c r="A236" s="1"/>
      <c r="B236" s="2"/>
      <c r="C236" s="3"/>
      <c r="D236" s="4"/>
      <c r="E236" s="4"/>
      <c r="F236" s="4"/>
      <c r="G236" s="4"/>
      <c r="H236" s="2"/>
      <c r="I236" s="2"/>
      <c r="J236" s="2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</row>
    <row r="237">
      <c r="A237" s="1"/>
      <c r="B237" s="2"/>
      <c r="C237" s="3"/>
      <c r="D237" s="4"/>
      <c r="E237" s="4"/>
      <c r="F237" s="4"/>
      <c r="G237" s="4"/>
      <c r="H237" s="2"/>
      <c r="I237" s="2"/>
      <c r="J237" s="2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</row>
    <row r="238">
      <c r="A238" s="1"/>
      <c r="B238" s="2"/>
      <c r="C238" s="3"/>
      <c r="D238" s="4"/>
      <c r="E238" s="4"/>
      <c r="F238" s="4"/>
      <c r="G238" s="4"/>
      <c r="H238" s="2"/>
      <c r="I238" s="2"/>
      <c r="J238" s="2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</row>
    <row r="239">
      <c r="A239" s="1"/>
      <c r="B239" s="2"/>
      <c r="C239" s="3"/>
      <c r="D239" s="4"/>
      <c r="E239" s="4"/>
      <c r="F239" s="4"/>
      <c r="G239" s="4"/>
      <c r="H239" s="2"/>
      <c r="I239" s="2"/>
      <c r="J239" s="2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</row>
    <row r="240">
      <c r="A240" s="1"/>
      <c r="B240" s="2"/>
      <c r="C240" s="3"/>
      <c r="D240" s="4"/>
      <c r="E240" s="4"/>
      <c r="F240" s="4"/>
      <c r="G240" s="4"/>
      <c r="H240" s="2"/>
      <c r="I240" s="2"/>
      <c r="J240" s="2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</row>
    <row r="241">
      <c r="A241" s="1"/>
      <c r="B241" s="2"/>
      <c r="C241" s="3"/>
      <c r="D241" s="4"/>
      <c r="E241" s="4"/>
      <c r="F241" s="4"/>
      <c r="G241" s="4"/>
      <c r="H241" s="2"/>
      <c r="I241" s="2"/>
      <c r="J241" s="2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</row>
    <row r="242">
      <c r="A242" s="1"/>
      <c r="B242" s="2"/>
      <c r="C242" s="3"/>
      <c r="D242" s="4"/>
      <c r="E242" s="4"/>
      <c r="F242" s="4"/>
      <c r="G242" s="4"/>
      <c r="H242" s="2"/>
      <c r="I242" s="2"/>
      <c r="J242" s="2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</row>
    <row r="243">
      <c r="A243" s="1"/>
      <c r="B243" s="2"/>
      <c r="C243" s="3"/>
      <c r="D243" s="4"/>
      <c r="E243" s="4"/>
      <c r="F243" s="4"/>
      <c r="G243" s="4"/>
      <c r="H243" s="2"/>
      <c r="I243" s="2"/>
      <c r="J243" s="2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</row>
    <row r="244">
      <c r="A244" s="1"/>
      <c r="B244" s="2"/>
      <c r="C244" s="3"/>
      <c r="D244" s="4"/>
      <c r="E244" s="4"/>
      <c r="F244" s="4"/>
      <c r="G244" s="4"/>
      <c r="H244" s="2"/>
      <c r="I244" s="2"/>
      <c r="J244" s="2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</row>
    <row r="245">
      <c r="A245" s="1"/>
      <c r="B245" s="2"/>
      <c r="C245" s="3"/>
      <c r="D245" s="4"/>
      <c r="E245" s="4"/>
      <c r="F245" s="4"/>
      <c r="G245" s="4"/>
      <c r="H245" s="2"/>
      <c r="I245" s="2"/>
      <c r="J245" s="2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</row>
    <row r="246">
      <c r="A246" s="1"/>
      <c r="B246" s="2"/>
      <c r="C246" s="3"/>
      <c r="D246" s="4"/>
      <c r="E246" s="4"/>
      <c r="F246" s="4"/>
      <c r="G246" s="4"/>
      <c r="H246" s="2"/>
      <c r="I246" s="2"/>
      <c r="J246" s="2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</row>
    <row r="247">
      <c r="A247" s="1"/>
      <c r="B247" s="2"/>
      <c r="C247" s="3"/>
      <c r="D247" s="4"/>
      <c r="E247" s="4"/>
      <c r="F247" s="4"/>
      <c r="G247" s="4"/>
      <c r="H247" s="2"/>
      <c r="I247" s="2"/>
      <c r="J247" s="2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</row>
    <row r="248">
      <c r="A248" s="1"/>
      <c r="B248" s="2"/>
      <c r="C248" s="3"/>
      <c r="D248" s="4"/>
      <c r="E248" s="4"/>
      <c r="F248" s="4"/>
      <c r="G248" s="4"/>
      <c r="H248" s="2"/>
      <c r="I248" s="2"/>
      <c r="J248" s="2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</row>
    <row r="249">
      <c r="A249" s="1"/>
      <c r="B249" s="2"/>
      <c r="C249" s="3"/>
      <c r="D249" s="4"/>
      <c r="E249" s="4"/>
      <c r="F249" s="4"/>
      <c r="G249" s="4"/>
      <c r="H249" s="2"/>
      <c r="I249" s="2"/>
      <c r="J249" s="2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</row>
    <row r="250">
      <c r="A250" s="1"/>
      <c r="B250" s="2"/>
      <c r="C250" s="3"/>
      <c r="D250" s="4"/>
      <c r="E250" s="4"/>
      <c r="F250" s="4"/>
      <c r="G250" s="4"/>
      <c r="H250" s="2"/>
      <c r="I250" s="2"/>
      <c r="J250" s="2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</row>
    <row r="251">
      <c r="A251" s="1"/>
      <c r="B251" s="2"/>
      <c r="C251" s="3"/>
      <c r="D251" s="4"/>
      <c r="E251" s="4"/>
      <c r="F251" s="4"/>
      <c r="G251" s="4"/>
      <c r="H251" s="2"/>
      <c r="I251" s="2"/>
      <c r="J251" s="2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</row>
    <row r="252">
      <c r="A252" s="1"/>
      <c r="B252" s="2"/>
      <c r="C252" s="3"/>
      <c r="D252" s="4"/>
      <c r="E252" s="4"/>
      <c r="F252" s="4"/>
      <c r="G252" s="4"/>
      <c r="H252" s="2"/>
      <c r="I252" s="2"/>
      <c r="J252" s="2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</row>
    <row r="253">
      <c r="A253" s="1"/>
      <c r="B253" s="2"/>
      <c r="C253" s="3"/>
      <c r="D253" s="4"/>
      <c r="E253" s="4"/>
      <c r="F253" s="4"/>
      <c r="G253" s="4"/>
      <c r="H253" s="2"/>
      <c r="I253" s="2"/>
      <c r="J253" s="2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</row>
    <row r="254">
      <c r="A254" s="1"/>
      <c r="B254" s="2"/>
      <c r="C254" s="3"/>
      <c r="D254" s="4"/>
      <c r="E254" s="4"/>
      <c r="F254" s="4"/>
      <c r="G254" s="4"/>
      <c r="H254" s="2"/>
      <c r="I254" s="2"/>
      <c r="J254" s="2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</row>
    <row r="255">
      <c r="A255" s="1"/>
      <c r="B255" s="2"/>
      <c r="C255" s="3"/>
      <c r="D255" s="4"/>
      <c r="E255" s="4"/>
      <c r="F255" s="4"/>
      <c r="G255" s="4"/>
      <c r="H255" s="2"/>
      <c r="I255" s="2"/>
      <c r="J255" s="2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</row>
    <row r="256">
      <c r="A256" s="1"/>
      <c r="B256" s="2"/>
      <c r="C256" s="3"/>
      <c r="D256" s="4"/>
      <c r="E256" s="4"/>
      <c r="F256" s="4"/>
      <c r="G256" s="4"/>
      <c r="H256" s="2"/>
      <c r="I256" s="2"/>
      <c r="J256" s="2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</row>
    <row r="257">
      <c r="A257" s="1"/>
      <c r="B257" s="2"/>
      <c r="C257" s="3"/>
      <c r="D257" s="4"/>
      <c r="E257" s="4"/>
      <c r="F257" s="4"/>
      <c r="G257" s="4"/>
      <c r="H257" s="2"/>
      <c r="I257" s="2"/>
      <c r="J257" s="2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</row>
    <row r="258">
      <c r="A258" s="1"/>
      <c r="B258" s="2"/>
      <c r="C258" s="3"/>
      <c r="D258" s="4"/>
      <c r="E258" s="4"/>
      <c r="F258" s="4"/>
      <c r="G258" s="4"/>
      <c r="H258" s="2"/>
      <c r="I258" s="2"/>
      <c r="J258" s="2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</row>
    <row r="259">
      <c r="A259" s="1"/>
      <c r="B259" s="2"/>
      <c r="C259" s="3"/>
      <c r="D259" s="4"/>
      <c r="E259" s="4"/>
      <c r="F259" s="4"/>
      <c r="G259" s="4"/>
      <c r="H259" s="2"/>
      <c r="I259" s="2"/>
      <c r="J259" s="2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</row>
    <row r="260">
      <c r="A260" s="1"/>
      <c r="B260" s="2"/>
      <c r="C260" s="3"/>
      <c r="D260" s="4"/>
      <c r="E260" s="4"/>
      <c r="F260" s="4"/>
      <c r="G260" s="4"/>
      <c r="H260" s="2"/>
      <c r="I260" s="2"/>
      <c r="J260" s="2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</row>
    <row r="261">
      <c r="A261" s="1"/>
      <c r="B261" s="2"/>
      <c r="C261" s="3"/>
      <c r="D261" s="4"/>
      <c r="E261" s="4"/>
      <c r="F261" s="4"/>
      <c r="G261" s="4"/>
      <c r="H261" s="2"/>
      <c r="I261" s="2"/>
      <c r="J261" s="2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</row>
    <row r="262">
      <c r="A262" s="1"/>
      <c r="B262" s="2"/>
      <c r="C262" s="3"/>
      <c r="D262" s="4"/>
      <c r="E262" s="4"/>
      <c r="F262" s="4"/>
      <c r="G262" s="4"/>
      <c r="H262" s="2"/>
      <c r="I262" s="2"/>
      <c r="J262" s="2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</row>
    <row r="263">
      <c r="A263" s="1"/>
      <c r="B263" s="2"/>
      <c r="C263" s="3"/>
      <c r="D263" s="4"/>
      <c r="E263" s="4"/>
      <c r="F263" s="4"/>
      <c r="G263" s="4"/>
      <c r="H263" s="2"/>
      <c r="I263" s="2"/>
      <c r="J263" s="2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</row>
    <row r="264">
      <c r="A264" s="1"/>
      <c r="B264" s="2"/>
      <c r="C264" s="3"/>
      <c r="D264" s="4"/>
      <c r="E264" s="4"/>
      <c r="F264" s="4"/>
      <c r="G264" s="4"/>
      <c r="H264" s="2"/>
      <c r="I264" s="2"/>
      <c r="J264" s="2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</row>
    <row r="265">
      <c r="A265" s="1"/>
      <c r="B265" s="2"/>
      <c r="C265" s="3"/>
      <c r="D265" s="4"/>
      <c r="E265" s="4"/>
      <c r="F265" s="4"/>
      <c r="G265" s="4"/>
      <c r="H265" s="2"/>
      <c r="I265" s="2"/>
      <c r="J265" s="2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</row>
    <row r="266">
      <c r="A266" s="1"/>
      <c r="B266" s="2"/>
      <c r="C266" s="3"/>
      <c r="D266" s="4"/>
      <c r="E266" s="4"/>
      <c r="F266" s="4"/>
      <c r="G266" s="4"/>
      <c r="H266" s="2"/>
      <c r="I266" s="2"/>
      <c r="J266" s="2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</row>
    <row r="267">
      <c r="A267" s="1"/>
      <c r="B267" s="2"/>
      <c r="C267" s="3"/>
      <c r="D267" s="4"/>
      <c r="E267" s="4"/>
      <c r="F267" s="4"/>
      <c r="G267" s="4"/>
      <c r="H267" s="2"/>
      <c r="I267" s="2"/>
      <c r="J267" s="2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</row>
    <row r="268">
      <c r="A268" s="1"/>
      <c r="B268" s="2"/>
      <c r="C268" s="3"/>
      <c r="D268" s="4"/>
      <c r="E268" s="4"/>
      <c r="F268" s="4"/>
      <c r="G268" s="4"/>
      <c r="H268" s="2"/>
      <c r="I268" s="2"/>
      <c r="J268" s="2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</row>
    <row r="269">
      <c r="A269" s="1"/>
      <c r="B269" s="2"/>
      <c r="C269" s="3"/>
      <c r="D269" s="4"/>
      <c r="E269" s="4"/>
      <c r="F269" s="4"/>
      <c r="G269" s="4"/>
      <c r="H269" s="2"/>
      <c r="I269" s="2"/>
      <c r="J269" s="2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</row>
    <row r="270">
      <c r="A270" s="1"/>
      <c r="B270" s="2"/>
      <c r="C270" s="3"/>
      <c r="D270" s="4"/>
      <c r="E270" s="4"/>
      <c r="F270" s="4"/>
      <c r="G270" s="4"/>
      <c r="H270" s="2"/>
      <c r="I270" s="2"/>
      <c r="J270" s="2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</row>
    <row r="271">
      <c r="A271" s="1"/>
      <c r="B271" s="2"/>
      <c r="C271" s="3"/>
      <c r="D271" s="4"/>
      <c r="E271" s="4"/>
      <c r="F271" s="4"/>
      <c r="G271" s="4"/>
      <c r="H271" s="2"/>
      <c r="I271" s="2"/>
      <c r="J271" s="2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</row>
    <row r="272">
      <c r="A272" s="1"/>
      <c r="B272" s="2"/>
      <c r="C272" s="3"/>
      <c r="D272" s="4"/>
      <c r="E272" s="4"/>
      <c r="F272" s="4"/>
      <c r="G272" s="4"/>
      <c r="H272" s="2"/>
      <c r="I272" s="2"/>
      <c r="J272" s="2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</row>
    <row r="273">
      <c r="A273" s="1"/>
      <c r="B273" s="2"/>
      <c r="C273" s="3"/>
      <c r="D273" s="4"/>
      <c r="E273" s="4"/>
      <c r="F273" s="4"/>
      <c r="G273" s="4"/>
      <c r="H273" s="2"/>
      <c r="I273" s="2"/>
      <c r="J273" s="2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</row>
    <row r="274">
      <c r="A274" s="1"/>
      <c r="B274" s="2"/>
      <c r="C274" s="3"/>
      <c r="D274" s="4"/>
      <c r="E274" s="4"/>
      <c r="F274" s="4"/>
      <c r="G274" s="4"/>
      <c r="H274" s="2"/>
      <c r="I274" s="2"/>
      <c r="J274" s="2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</row>
    <row r="275">
      <c r="A275" s="1"/>
      <c r="B275" s="2"/>
      <c r="C275" s="3"/>
      <c r="D275" s="4"/>
      <c r="E275" s="4"/>
      <c r="F275" s="4"/>
      <c r="G275" s="4"/>
      <c r="H275" s="2"/>
      <c r="I275" s="2"/>
      <c r="J275" s="2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</row>
    <row r="276">
      <c r="A276" s="1"/>
      <c r="B276" s="2"/>
      <c r="C276" s="3"/>
      <c r="D276" s="4"/>
      <c r="E276" s="4"/>
      <c r="F276" s="4"/>
      <c r="G276" s="4"/>
      <c r="H276" s="2"/>
      <c r="I276" s="2"/>
      <c r="J276" s="2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</row>
    <row r="277">
      <c r="A277" s="1"/>
      <c r="B277" s="2"/>
      <c r="C277" s="3"/>
      <c r="D277" s="4"/>
      <c r="E277" s="4"/>
      <c r="F277" s="4"/>
      <c r="G277" s="4"/>
      <c r="H277" s="2"/>
      <c r="I277" s="2"/>
      <c r="J277" s="2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</row>
    <row r="278">
      <c r="A278" s="1"/>
      <c r="B278" s="2"/>
      <c r="C278" s="3"/>
      <c r="D278" s="4"/>
      <c r="E278" s="4"/>
      <c r="F278" s="4"/>
      <c r="G278" s="4"/>
      <c r="H278" s="2"/>
      <c r="I278" s="2"/>
      <c r="J278" s="2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</row>
    <row r="279">
      <c r="A279" s="1"/>
      <c r="B279" s="2"/>
      <c r="C279" s="3"/>
      <c r="D279" s="4"/>
      <c r="E279" s="4"/>
      <c r="F279" s="4"/>
      <c r="G279" s="4"/>
      <c r="H279" s="2"/>
      <c r="I279" s="2"/>
      <c r="J279" s="2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</row>
    <row r="280">
      <c r="A280" s="1"/>
      <c r="B280" s="2"/>
      <c r="C280" s="3"/>
      <c r="D280" s="4"/>
      <c r="E280" s="4"/>
      <c r="F280" s="4"/>
      <c r="G280" s="4"/>
      <c r="H280" s="2"/>
      <c r="I280" s="2"/>
      <c r="J280" s="2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</row>
    <row r="281">
      <c r="A281" s="1"/>
      <c r="B281" s="2"/>
      <c r="C281" s="3"/>
      <c r="D281" s="4"/>
      <c r="E281" s="4"/>
      <c r="F281" s="4"/>
      <c r="G281" s="4"/>
      <c r="H281" s="2"/>
      <c r="I281" s="2"/>
      <c r="J281" s="2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</row>
    <row r="282">
      <c r="A282" s="1"/>
      <c r="B282" s="2"/>
      <c r="C282" s="3"/>
      <c r="D282" s="4"/>
      <c r="E282" s="4"/>
      <c r="F282" s="4"/>
      <c r="G282" s="4"/>
      <c r="H282" s="2"/>
      <c r="I282" s="2"/>
      <c r="J282" s="2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</row>
    <row r="283">
      <c r="A283" s="1"/>
      <c r="B283" s="2"/>
      <c r="C283" s="3"/>
      <c r="D283" s="4"/>
      <c r="E283" s="4"/>
      <c r="F283" s="4"/>
      <c r="G283" s="4"/>
      <c r="H283" s="2"/>
      <c r="I283" s="2"/>
      <c r="J283" s="2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</row>
    <row r="284">
      <c r="A284" s="1"/>
      <c r="B284" s="2"/>
      <c r="C284" s="3"/>
      <c r="D284" s="4"/>
      <c r="E284" s="4"/>
      <c r="F284" s="4"/>
      <c r="G284" s="4"/>
      <c r="H284" s="2"/>
      <c r="I284" s="2"/>
      <c r="J284" s="2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</row>
    <row r="285">
      <c r="A285" s="1"/>
      <c r="B285" s="2"/>
      <c r="C285" s="3"/>
      <c r="D285" s="4"/>
      <c r="E285" s="4"/>
      <c r="F285" s="4"/>
      <c r="G285" s="4"/>
      <c r="H285" s="2"/>
      <c r="I285" s="2"/>
      <c r="J285" s="2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</row>
    <row r="286">
      <c r="A286" s="1"/>
      <c r="B286" s="2"/>
      <c r="C286" s="3"/>
      <c r="D286" s="4"/>
      <c r="E286" s="4"/>
      <c r="F286" s="4"/>
      <c r="G286" s="4"/>
      <c r="H286" s="2"/>
      <c r="I286" s="2"/>
      <c r="J286" s="2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</row>
    <row r="287">
      <c r="A287" s="1"/>
      <c r="B287" s="2"/>
      <c r="C287" s="3"/>
      <c r="D287" s="4"/>
      <c r="E287" s="4"/>
      <c r="F287" s="4"/>
      <c r="G287" s="4"/>
      <c r="H287" s="2"/>
      <c r="I287" s="2"/>
      <c r="J287" s="2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</row>
    <row r="288">
      <c r="A288" s="1"/>
      <c r="B288" s="2"/>
      <c r="C288" s="3"/>
      <c r="D288" s="4"/>
      <c r="E288" s="4"/>
      <c r="F288" s="4"/>
      <c r="G288" s="4"/>
      <c r="H288" s="2"/>
      <c r="I288" s="2"/>
      <c r="J288" s="2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</row>
    <row r="289">
      <c r="A289" s="1"/>
      <c r="B289" s="2"/>
      <c r="C289" s="3"/>
      <c r="D289" s="4"/>
      <c r="E289" s="4"/>
      <c r="F289" s="4"/>
      <c r="G289" s="4"/>
      <c r="H289" s="2"/>
      <c r="I289" s="2"/>
      <c r="J289" s="2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</row>
    <row r="290">
      <c r="A290" s="1"/>
      <c r="B290" s="2"/>
      <c r="C290" s="3"/>
      <c r="D290" s="4"/>
      <c r="E290" s="4"/>
      <c r="F290" s="4"/>
      <c r="G290" s="4"/>
      <c r="H290" s="2"/>
      <c r="I290" s="2"/>
      <c r="J290" s="2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</row>
    <row r="291">
      <c r="A291" s="1"/>
      <c r="B291" s="2"/>
      <c r="C291" s="3"/>
      <c r="D291" s="4"/>
      <c r="E291" s="4"/>
      <c r="F291" s="4"/>
      <c r="G291" s="4"/>
      <c r="H291" s="2"/>
      <c r="I291" s="2"/>
      <c r="J291" s="2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</row>
    <row r="292">
      <c r="A292" s="1"/>
      <c r="B292" s="2"/>
      <c r="C292" s="3"/>
      <c r="D292" s="4"/>
      <c r="E292" s="4"/>
      <c r="F292" s="4"/>
      <c r="G292" s="4"/>
      <c r="H292" s="2"/>
      <c r="I292" s="2"/>
      <c r="J292" s="2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</row>
    <row r="293">
      <c r="A293" s="1"/>
      <c r="B293" s="2"/>
      <c r="C293" s="3"/>
      <c r="D293" s="4"/>
      <c r="E293" s="4"/>
      <c r="F293" s="4"/>
      <c r="G293" s="4"/>
      <c r="H293" s="2"/>
      <c r="I293" s="2"/>
      <c r="J293" s="2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</row>
    <row r="294">
      <c r="A294" s="1"/>
      <c r="B294" s="2"/>
      <c r="C294" s="3"/>
      <c r="D294" s="4"/>
      <c r="E294" s="4"/>
      <c r="F294" s="4"/>
      <c r="G294" s="4"/>
      <c r="H294" s="2"/>
      <c r="I294" s="2"/>
      <c r="J294" s="2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</row>
    <row r="295">
      <c r="A295" s="1"/>
      <c r="B295" s="2"/>
      <c r="C295" s="3"/>
      <c r="D295" s="4"/>
      <c r="E295" s="4"/>
      <c r="F295" s="4"/>
      <c r="G295" s="4"/>
      <c r="H295" s="2"/>
      <c r="I295" s="2"/>
      <c r="J295" s="2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</row>
    <row r="296">
      <c r="A296" s="1"/>
      <c r="B296" s="2"/>
      <c r="C296" s="3"/>
      <c r="D296" s="4"/>
      <c r="E296" s="4"/>
      <c r="F296" s="4"/>
      <c r="G296" s="4"/>
      <c r="H296" s="2"/>
      <c r="I296" s="2"/>
      <c r="J296" s="2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</row>
    <row r="297">
      <c r="A297" s="1"/>
      <c r="B297" s="2"/>
      <c r="C297" s="3"/>
      <c r="D297" s="4"/>
      <c r="E297" s="4"/>
      <c r="F297" s="4"/>
      <c r="G297" s="4"/>
      <c r="H297" s="2"/>
      <c r="I297" s="2"/>
      <c r="J297" s="2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</row>
    <row r="298">
      <c r="A298" s="1"/>
      <c r="B298" s="2"/>
      <c r="C298" s="3"/>
      <c r="D298" s="4"/>
      <c r="E298" s="4"/>
      <c r="F298" s="4"/>
      <c r="G298" s="4"/>
      <c r="H298" s="2"/>
      <c r="I298" s="2"/>
      <c r="J298" s="2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</row>
    <row r="299">
      <c r="A299" s="1"/>
      <c r="B299" s="2"/>
      <c r="C299" s="3"/>
      <c r="D299" s="4"/>
      <c r="E299" s="4"/>
      <c r="F299" s="4"/>
      <c r="G299" s="4"/>
      <c r="H299" s="2"/>
      <c r="I299" s="2"/>
      <c r="J299" s="2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</row>
    <row r="300">
      <c r="A300" s="1"/>
      <c r="B300" s="2"/>
      <c r="C300" s="3"/>
      <c r="D300" s="4"/>
      <c r="E300" s="4"/>
      <c r="F300" s="4"/>
      <c r="G300" s="4"/>
      <c r="H300" s="2"/>
      <c r="I300" s="2"/>
      <c r="J300" s="2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</row>
    <row r="301">
      <c r="A301" s="1"/>
      <c r="B301" s="2"/>
      <c r="C301" s="3"/>
      <c r="D301" s="4"/>
      <c r="E301" s="4"/>
      <c r="F301" s="4"/>
      <c r="G301" s="4"/>
      <c r="H301" s="2"/>
      <c r="I301" s="2"/>
      <c r="J301" s="2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</row>
    <row r="302">
      <c r="A302" s="1"/>
      <c r="B302" s="2"/>
      <c r="C302" s="3"/>
      <c r="D302" s="4"/>
      <c r="E302" s="4"/>
      <c r="F302" s="4"/>
      <c r="G302" s="4"/>
      <c r="H302" s="2"/>
      <c r="I302" s="2"/>
      <c r="J302" s="2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</row>
    <row r="303">
      <c r="A303" s="1"/>
      <c r="B303" s="2"/>
      <c r="C303" s="3"/>
      <c r="D303" s="4"/>
      <c r="E303" s="4"/>
      <c r="F303" s="4"/>
      <c r="G303" s="4"/>
      <c r="H303" s="2"/>
      <c r="I303" s="2"/>
      <c r="J303" s="2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</row>
    <row r="304">
      <c r="A304" s="1"/>
      <c r="B304" s="2"/>
      <c r="C304" s="3"/>
      <c r="D304" s="4"/>
      <c r="E304" s="4"/>
      <c r="F304" s="4"/>
      <c r="G304" s="4"/>
      <c r="H304" s="2"/>
      <c r="I304" s="2"/>
      <c r="J304" s="2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</row>
    <row r="305">
      <c r="A305" s="1"/>
      <c r="B305" s="2"/>
      <c r="C305" s="3"/>
      <c r="D305" s="4"/>
      <c r="E305" s="4"/>
      <c r="F305" s="4"/>
      <c r="G305" s="4"/>
      <c r="H305" s="2"/>
      <c r="I305" s="2"/>
      <c r="J305" s="2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</row>
    <row r="306">
      <c r="A306" s="1"/>
      <c r="B306" s="2"/>
      <c r="C306" s="3"/>
      <c r="D306" s="4"/>
      <c r="E306" s="4"/>
      <c r="F306" s="4"/>
      <c r="G306" s="4"/>
      <c r="H306" s="2"/>
      <c r="I306" s="2"/>
      <c r="J306" s="2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</row>
    <row r="307">
      <c r="A307" s="1"/>
      <c r="B307" s="2"/>
      <c r="C307" s="3"/>
      <c r="D307" s="4"/>
      <c r="E307" s="4"/>
      <c r="F307" s="4"/>
      <c r="G307" s="4"/>
      <c r="H307" s="2"/>
      <c r="I307" s="2"/>
      <c r="J307" s="2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</row>
    <row r="308">
      <c r="A308" s="1"/>
      <c r="B308" s="2"/>
      <c r="C308" s="3"/>
      <c r="D308" s="4"/>
      <c r="E308" s="4"/>
      <c r="F308" s="4"/>
      <c r="G308" s="4"/>
      <c r="H308" s="2"/>
      <c r="I308" s="2"/>
      <c r="J308" s="2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</row>
    <row r="309">
      <c r="A309" s="1"/>
      <c r="B309" s="2"/>
      <c r="C309" s="3"/>
      <c r="D309" s="4"/>
      <c r="E309" s="4"/>
      <c r="F309" s="4"/>
      <c r="G309" s="4"/>
      <c r="H309" s="2"/>
      <c r="I309" s="2"/>
      <c r="J309" s="2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</row>
    <row r="310">
      <c r="A310" s="1"/>
      <c r="B310" s="2"/>
      <c r="C310" s="3"/>
      <c r="D310" s="4"/>
      <c r="E310" s="4"/>
      <c r="F310" s="4"/>
      <c r="G310" s="4"/>
      <c r="H310" s="2"/>
      <c r="I310" s="2"/>
      <c r="J310" s="2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</row>
    <row r="311">
      <c r="A311" s="1"/>
      <c r="B311" s="2"/>
      <c r="C311" s="3"/>
      <c r="D311" s="4"/>
      <c r="E311" s="4"/>
      <c r="F311" s="4"/>
      <c r="G311" s="4"/>
      <c r="H311" s="2"/>
      <c r="I311" s="2"/>
      <c r="J311" s="2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</row>
    <row r="312">
      <c r="A312" s="1"/>
      <c r="B312" s="2"/>
      <c r="C312" s="3"/>
      <c r="D312" s="4"/>
      <c r="E312" s="4"/>
      <c r="F312" s="4"/>
      <c r="G312" s="4"/>
      <c r="H312" s="2"/>
      <c r="I312" s="2"/>
      <c r="J312" s="2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</row>
    <row r="313">
      <c r="A313" s="1"/>
      <c r="B313" s="2"/>
      <c r="C313" s="3"/>
      <c r="D313" s="4"/>
      <c r="E313" s="4"/>
      <c r="F313" s="4"/>
      <c r="G313" s="4"/>
      <c r="H313" s="2"/>
      <c r="I313" s="2"/>
      <c r="J313" s="2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</row>
    <row r="314">
      <c r="A314" s="1"/>
      <c r="B314" s="2"/>
      <c r="C314" s="3"/>
      <c r="D314" s="4"/>
      <c r="E314" s="4"/>
      <c r="F314" s="4"/>
      <c r="G314" s="4"/>
      <c r="H314" s="2"/>
      <c r="I314" s="2"/>
      <c r="J314" s="2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</row>
    <row r="315">
      <c r="A315" s="1"/>
      <c r="B315" s="2"/>
      <c r="C315" s="3"/>
      <c r="D315" s="4"/>
      <c r="E315" s="4"/>
      <c r="F315" s="4"/>
      <c r="G315" s="4"/>
      <c r="H315" s="2"/>
      <c r="I315" s="2"/>
      <c r="J315" s="2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</row>
    <row r="316">
      <c r="A316" s="1"/>
      <c r="B316" s="2"/>
      <c r="C316" s="3"/>
      <c r="D316" s="4"/>
      <c r="E316" s="4"/>
      <c r="F316" s="4"/>
      <c r="G316" s="4"/>
      <c r="H316" s="2"/>
      <c r="I316" s="2"/>
      <c r="J316" s="2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</row>
    <row r="317">
      <c r="A317" s="1"/>
      <c r="B317" s="2"/>
      <c r="C317" s="3"/>
      <c r="D317" s="4"/>
      <c r="E317" s="4"/>
      <c r="F317" s="4"/>
      <c r="G317" s="4"/>
      <c r="H317" s="2"/>
      <c r="I317" s="2"/>
      <c r="J317" s="2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</row>
    <row r="318">
      <c r="A318" s="1"/>
      <c r="B318" s="2"/>
      <c r="C318" s="3"/>
      <c r="D318" s="4"/>
      <c r="E318" s="4"/>
      <c r="F318" s="4"/>
      <c r="G318" s="4"/>
      <c r="H318" s="2"/>
      <c r="I318" s="2"/>
      <c r="J318" s="2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</row>
    <row r="319">
      <c r="A319" s="1"/>
      <c r="B319" s="2"/>
      <c r="C319" s="3"/>
      <c r="D319" s="4"/>
      <c r="E319" s="4"/>
      <c r="F319" s="4"/>
      <c r="G319" s="4"/>
      <c r="H319" s="2"/>
      <c r="I319" s="2"/>
      <c r="J319" s="2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</row>
    <row r="320">
      <c r="A320" s="1"/>
      <c r="B320" s="2"/>
      <c r="C320" s="3"/>
      <c r="D320" s="4"/>
      <c r="E320" s="4"/>
      <c r="F320" s="4"/>
      <c r="G320" s="4"/>
      <c r="H320" s="2"/>
      <c r="I320" s="2"/>
      <c r="J320" s="2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</row>
    <row r="321">
      <c r="A321" s="1"/>
      <c r="B321" s="2"/>
      <c r="C321" s="3"/>
      <c r="D321" s="4"/>
      <c r="E321" s="4"/>
      <c r="F321" s="4"/>
      <c r="G321" s="4"/>
      <c r="H321" s="2"/>
      <c r="I321" s="2"/>
      <c r="J321" s="2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</row>
    <row r="322">
      <c r="A322" s="1"/>
      <c r="B322" s="2"/>
      <c r="C322" s="3"/>
      <c r="D322" s="4"/>
      <c r="E322" s="4"/>
      <c r="F322" s="4"/>
      <c r="G322" s="4"/>
      <c r="H322" s="2"/>
      <c r="I322" s="2"/>
      <c r="J322" s="2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</row>
    <row r="323">
      <c r="A323" s="1"/>
      <c r="B323" s="2"/>
      <c r="C323" s="3"/>
      <c r="D323" s="4"/>
      <c r="E323" s="4"/>
      <c r="F323" s="4"/>
      <c r="G323" s="4"/>
      <c r="H323" s="2"/>
      <c r="I323" s="2"/>
      <c r="J323" s="2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</row>
    <row r="324">
      <c r="A324" s="1"/>
      <c r="B324" s="2"/>
      <c r="C324" s="3"/>
      <c r="D324" s="4"/>
      <c r="E324" s="4"/>
      <c r="F324" s="4"/>
      <c r="G324" s="4"/>
      <c r="H324" s="2"/>
      <c r="I324" s="2"/>
      <c r="J324" s="2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</row>
    <row r="325">
      <c r="A325" s="1"/>
      <c r="B325" s="2"/>
      <c r="C325" s="3"/>
      <c r="D325" s="4"/>
      <c r="E325" s="4"/>
      <c r="F325" s="4"/>
      <c r="G325" s="4"/>
      <c r="H325" s="2"/>
      <c r="I325" s="2"/>
      <c r="J325" s="2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</row>
    <row r="326">
      <c r="A326" s="1"/>
      <c r="B326" s="2"/>
      <c r="C326" s="3"/>
      <c r="D326" s="4"/>
      <c r="E326" s="4"/>
      <c r="F326" s="4"/>
      <c r="G326" s="4"/>
      <c r="H326" s="2"/>
      <c r="I326" s="2"/>
      <c r="J326" s="2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</row>
    <row r="327">
      <c r="A327" s="1"/>
      <c r="B327" s="2"/>
      <c r="C327" s="3"/>
      <c r="D327" s="4"/>
      <c r="E327" s="4"/>
      <c r="F327" s="4"/>
      <c r="G327" s="4"/>
      <c r="H327" s="2"/>
      <c r="I327" s="2"/>
      <c r="J327" s="2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</row>
    <row r="328">
      <c r="A328" s="1"/>
      <c r="B328" s="2"/>
      <c r="C328" s="3"/>
      <c r="D328" s="4"/>
      <c r="E328" s="4"/>
      <c r="F328" s="4"/>
      <c r="G328" s="4"/>
      <c r="H328" s="2"/>
      <c r="I328" s="2"/>
      <c r="J328" s="2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</row>
    <row r="329">
      <c r="A329" s="1"/>
      <c r="B329" s="2"/>
      <c r="C329" s="3"/>
      <c r="D329" s="4"/>
      <c r="E329" s="4"/>
      <c r="F329" s="4"/>
      <c r="G329" s="4"/>
      <c r="H329" s="2"/>
      <c r="I329" s="2"/>
      <c r="J329" s="2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</row>
    <row r="330">
      <c r="A330" s="1"/>
      <c r="B330" s="2"/>
      <c r="C330" s="3"/>
      <c r="D330" s="4"/>
      <c r="E330" s="4"/>
      <c r="F330" s="4"/>
      <c r="G330" s="4"/>
      <c r="H330" s="2"/>
      <c r="I330" s="2"/>
      <c r="J330" s="2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</row>
    <row r="331">
      <c r="A331" s="1"/>
      <c r="B331" s="2"/>
      <c r="C331" s="3"/>
      <c r="D331" s="4"/>
      <c r="E331" s="4"/>
      <c r="F331" s="4"/>
      <c r="G331" s="4"/>
      <c r="H331" s="2"/>
      <c r="I331" s="2"/>
      <c r="J331" s="2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</row>
    <row r="332">
      <c r="A332" s="1"/>
      <c r="B332" s="2"/>
      <c r="C332" s="3"/>
      <c r="D332" s="4"/>
      <c r="E332" s="4"/>
      <c r="F332" s="4"/>
      <c r="G332" s="4"/>
      <c r="H332" s="2"/>
      <c r="I332" s="2"/>
      <c r="J332" s="2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</row>
    <row r="333">
      <c r="A333" s="1"/>
      <c r="B333" s="2"/>
      <c r="C333" s="3"/>
      <c r="D333" s="4"/>
      <c r="E333" s="4"/>
      <c r="F333" s="4"/>
      <c r="G333" s="4"/>
      <c r="H333" s="2"/>
      <c r="I333" s="2"/>
      <c r="J333" s="2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</row>
    <row r="334">
      <c r="A334" s="1"/>
      <c r="B334" s="2"/>
      <c r="C334" s="3"/>
      <c r="D334" s="4"/>
      <c r="E334" s="4"/>
      <c r="F334" s="4"/>
      <c r="G334" s="4"/>
      <c r="H334" s="2"/>
      <c r="I334" s="2"/>
      <c r="J334" s="2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</row>
    <row r="335">
      <c r="A335" s="1"/>
      <c r="B335" s="2"/>
      <c r="C335" s="3"/>
      <c r="D335" s="4"/>
      <c r="E335" s="4"/>
      <c r="F335" s="4"/>
      <c r="G335" s="4"/>
      <c r="H335" s="2"/>
      <c r="I335" s="2"/>
      <c r="J335" s="2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</row>
    <row r="336">
      <c r="A336" s="1"/>
      <c r="B336" s="2"/>
      <c r="C336" s="3"/>
      <c r="D336" s="4"/>
      <c r="E336" s="4"/>
      <c r="F336" s="4"/>
      <c r="G336" s="4"/>
      <c r="H336" s="2"/>
      <c r="I336" s="2"/>
      <c r="J336" s="2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</row>
    <row r="337">
      <c r="A337" s="1"/>
      <c r="B337" s="2"/>
      <c r="C337" s="3"/>
      <c r="D337" s="4"/>
      <c r="E337" s="4"/>
      <c r="F337" s="4"/>
      <c r="G337" s="4"/>
      <c r="H337" s="2"/>
      <c r="I337" s="2"/>
      <c r="J337" s="2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</row>
    <row r="338">
      <c r="A338" s="1"/>
      <c r="B338" s="2"/>
      <c r="C338" s="3"/>
      <c r="D338" s="4"/>
      <c r="E338" s="4"/>
      <c r="F338" s="4"/>
      <c r="G338" s="4"/>
      <c r="H338" s="2"/>
      <c r="I338" s="2"/>
      <c r="J338" s="2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</row>
    <row r="339">
      <c r="A339" s="1"/>
      <c r="B339" s="2"/>
      <c r="C339" s="3"/>
      <c r="D339" s="4"/>
      <c r="E339" s="4"/>
      <c r="F339" s="4"/>
      <c r="G339" s="4"/>
      <c r="H339" s="2"/>
      <c r="I339" s="2"/>
      <c r="J339" s="2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</row>
    <row r="340">
      <c r="A340" s="1"/>
      <c r="B340" s="2"/>
      <c r="C340" s="3"/>
      <c r="D340" s="4"/>
      <c r="E340" s="4"/>
      <c r="F340" s="4"/>
      <c r="G340" s="4"/>
      <c r="H340" s="2"/>
      <c r="I340" s="2"/>
      <c r="J340" s="2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</row>
    <row r="341">
      <c r="A341" s="1"/>
      <c r="B341" s="2"/>
      <c r="C341" s="3"/>
      <c r="D341" s="4"/>
      <c r="E341" s="4"/>
      <c r="F341" s="4"/>
      <c r="G341" s="4"/>
      <c r="H341" s="2"/>
      <c r="I341" s="2"/>
      <c r="J341" s="2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</row>
    <row r="342">
      <c r="A342" s="1"/>
      <c r="B342" s="2"/>
      <c r="C342" s="3"/>
      <c r="D342" s="4"/>
      <c r="E342" s="4"/>
      <c r="F342" s="4"/>
      <c r="G342" s="4"/>
      <c r="H342" s="2"/>
      <c r="I342" s="2"/>
      <c r="J342" s="2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</row>
    <row r="343">
      <c r="A343" s="1"/>
      <c r="B343" s="2"/>
      <c r="C343" s="3"/>
      <c r="D343" s="4"/>
      <c r="E343" s="4"/>
      <c r="F343" s="4"/>
      <c r="G343" s="4"/>
      <c r="H343" s="2"/>
      <c r="I343" s="2"/>
      <c r="J343" s="2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</row>
    <row r="344">
      <c r="A344" s="1"/>
      <c r="B344" s="2"/>
      <c r="C344" s="3"/>
      <c r="D344" s="4"/>
      <c r="E344" s="4"/>
      <c r="F344" s="4"/>
      <c r="G344" s="4"/>
      <c r="H344" s="2"/>
      <c r="I344" s="2"/>
      <c r="J344" s="2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</row>
    <row r="345">
      <c r="A345" s="1"/>
      <c r="B345" s="2"/>
      <c r="C345" s="3"/>
      <c r="D345" s="4"/>
      <c r="E345" s="4"/>
      <c r="F345" s="4"/>
      <c r="G345" s="4"/>
      <c r="H345" s="2"/>
      <c r="I345" s="2"/>
      <c r="J345" s="2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</row>
    <row r="346">
      <c r="A346" s="1"/>
      <c r="B346" s="2"/>
      <c r="C346" s="3"/>
      <c r="D346" s="4"/>
      <c r="E346" s="4"/>
      <c r="F346" s="4"/>
      <c r="G346" s="4"/>
      <c r="H346" s="2"/>
      <c r="I346" s="2"/>
      <c r="J346" s="2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</row>
    <row r="347">
      <c r="A347" s="1"/>
      <c r="B347" s="2"/>
      <c r="C347" s="3"/>
      <c r="D347" s="4"/>
      <c r="E347" s="4"/>
      <c r="F347" s="4"/>
      <c r="G347" s="4"/>
      <c r="H347" s="2"/>
      <c r="I347" s="2"/>
      <c r="J347" s="2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</row>
    <row r="348">
      <c r="A348" s="1"/>
      <c r="B348" s="2"/>
      <c r="C348" s="3"/>
      <c r="D348" s="4"/>
      <c r="E348" s="4"/>
      <c r="F348" s="4"/>
      <c r="G348" s="4"/>
      <c r="H348" s="2"/>
      <c r="I348" s="2"/>
      <c r="J348" s="2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</row>
    <row r="349">
      <c r="A349" s="1"/>
      <c r="B349" s="2"/>
      <c r="C349" s="3"/>
      <c r="D349" s="4"/>
      <c r="E349" s="4"/>
      <c r="F349" s="4"/>
      <c r="G349" s="4"/>
      <c r="H349" s="2"/>
      <c r="I349" s="2"/>
      <c r="J349" s="2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</row>
    <row r="350">
      <c r="A350" s="1"/>
      <c r="B350" s="2"/>
      <c r="C350" s="3"/>
      <c r="D350" s="4"/>
      <c r="E350" s="4"/>
      <c r="F350" s="4"/>
      <c r="G350" s="4"/>
      <c r="H350" s="2"/>
      <c r="I350" s="2"/>
      <c r="J350" s="2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</row>
    <row r="351">
      <c r="A351" s="1"/>
      <c r="B351" s="2"/>
      <c r="C351" s="3"/>
      <c r="D351" s="4"/>
      <c r="E351" s="4"/>
      <c r="F351" s="4"/>
      <c r="G351" s="4"/>
      <c r="H351" s="2"/>
      <c r="I351" s="2"/>
      <c r="J351" s="2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</row>
    <row r="352">
      <c r="A352" s="1"/>
      <c r="B352" s="2"/>
      <c r="C352" s="3"/>
      <c r="D352" s="4"/>
      <c r="E352" s="4"/>
      <c r="F352" s="4"/>
      <c r="G352" s="4"/>
      <c r="H352" s="2"/>
      <c r="I352" s="2"/>
      <c r="J352" s="2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</row>
    <row r="353">
      <c r="A353" s="1"/>
      <c r="B353" s="2"/>
      <c r="C353" s="3"/>
      <c r="D353" s="4"/>
      <c r="E353" s="4"/>
      <c r="F353" s="4"/>
      <c r="G353" s="4"/>
      <c r="H353" s="2"/>
      <c r="I353" s="2"/>
      <c r="J353" s="2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</row>
    <row r="354">
      <c r="A354" s="1"/>
      <c r="B354" s="2"/>
      <c r="C354" s="3"/>
      <c r="D354" s="4"/>
      <c r="E354" s="4"/>
      <c r="F354" s="4"/>
      <c r="G354" s="4"/>
      <c r="H354" s="2"/>
      <c r="I354" s="2"/>
      <c r="J354" s="2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</row>
    <row r="355">
      <c r="A355" s="1"/>
      <c r="B355" s="2"/>
      <c r="C355" s="3"/>
      <c r="D355" s="4"/>
      <c r="E355" s="4"/>
      <c r="F355" s="4"/>
      <c r="G355" s="4"/>
      <c r="H355" s="2"/>
      <c r="I355" s="2"/>
      <c r="J355" s="2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</row>
    <row r="356">
      <c r="A356" s="1"/>
      <c r="B356" s="2"/>
      <c r="C356" s="3"/>
      <c r="D356" s="4"/>
      <c r="E356" s="4"/>
      <c r="F356" s="4"/>
      <c r="G356" s="4"/>
      <c r="H356" s="2"/>
      <c r="I356" s="2"/>
      <c r="J356" s="2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</row>
    <row r="357">
      <c r="A357" s="1"/>
      <c r="B357" s="2"/>
      <c r="C357" s="3"/>
      <c r="D357" s="4"/>
      <c r="E357" s="4"/>
      <c r="F357" s="4"/>
      <c r="G357" s="4"/>
      <c r="H357" s="2"/>
      <c r="I357" s="2"/>
      <c r="J357" s="2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</row>
    <row r="358">
      <c r="A358" s="1"/>
      <c r="B358" s="2"/>
      <c r="C358" s="3"/>
      <c r="D358" s="4"/>
      <c r="E358" s="4"/>
      <c r="F358" s="4"/>
      <c r="G358" s="4"/>
      <c r="H358" s="2"/>
      <c r="I358" s="2"/>
      <c r="J358" s="2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</row>
    <row r="359">
      <c r="A359" s="1"/>
      <c r="B359" s="2"/>
      <c r="C359" s="3"/>
      <c r="D359" s="4"/>
      <c r="E359" s="4"/>
      <c r="F359" s="4"/>
      <c r="G359" s="4"/>
      <c r="H359" s="2"/>
      <c r="I359" s="2"/>
      <c r="J359" s="2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</row>
    <row r="360">
      <c r="A360" s="1"/>
      <c r="B360" s="2"/>
      <c r="C360" s="3"/>
      <c r="D360" s="4"/>
      <c r="E360" s="4"/>
      <c r="F360" s="4"/>
      <c r="G360" s="4"/>
      <c r="H360" s="2"/>
      <c r="I360" s="2"/>
      <c r="J360" s="2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</row>
    <row r="361">
      <c r="A361" s="1"/>
      <c r="B361" s="2"/>
      <c r="C361" s="3"/>
      <c r="D361" s="4"/>
      <c r="E361" s="4"/>
      <c r="F361" s="4"/>
      <c r="G361" s="4"/>
      <c r="H361" s="2"/>
      <c r="I361" s="2"/>
      <c r="J361" s="2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</row>
    <row r="362">
      <c r="A362" s="1"/>
      <c r="B362" s="2"/>
      <c r="C362" s="3"/>
      <c r="D362" s="4"/>
      <c r="E362" s="4"/>
      <c r="F362" s="4"/>
      <c r="G362" s="4"/>
      <c r="H362" s="2"/>
      <c r="I362" s="2"/>
      <c r="J362" s="2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</row>
    <row r="363">
      <c r="A363" s="1"/>
      <c r="B363" s="2"/>
      <c r="C363" s="3"/>
      <c r="D363" s="4"/>
      <c r="E363" s="4"/>
      <c r="F363" s="4"/>
      <c r="G363" s="4"/>
      <c r="H363" s="2"/>
      <c r="I363" s="2"/>
      <c r="J363" s="2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</row>
    <row r="364">
      <c r="A364" s="1"/>
      <c r="B364" s="2"/>
      <c r="C364" s="3"/>
      <c r="D364" s="4"/>
      <c r="E364" s="4"/>
      <c r="F364" s="4"/>
      <c r="G364" s="4"/>
      <c r="H364" s="2"/>
      <c r="I364" s="2"/>
      <c r="J364" s="2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</row>
    <row r="365">
      <c r="A365" s="1"/>
      <c r="B365" s="2"/>
      <c r="C365" s="3"/>
      <c r="D365" s="4"/>
      <c r="E365" s="4"/>
      <c r="F365" s="4"/>
      <c r="G365" s="4"/>
      <c r="H365" s="2"/>
      <c r="I365" s="2"/>
      <c r="J365" s="2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</row>
    <row r="366">
      <c r="A366" s="1"/>
      <c r="B366" s="2"/>
      <c r="C366" s="3"/>
      <c r="D366" s="4"/>
      <c r="E366" s="4"/>
      <c r="F366" s="4"/>
      <c r="G366" s="4"/>
      <c r="H366" s="2"/>
      <c r="I366" s="2"/>
      <c r="J366" s="2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</row>
    <row r="367">
      <c r="A367" s="1"/>
      <c r="B367" s="2"/>
      <c r="C367" s="3"/>
      <c r="D367" s="4"/>
      <c r="E367" s="4"/>
      <c r="F367" s="4"/>
      <c r="G367" s="4"/>
      <c r="H367" s="2"/>
      <c r="I367" s="2"/>
      <c r="J367" s="2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</row>
    <row r="368">
      <c r="A368" s="1"/>
      <c r="B368" s="2"/>
      <c r="C368" s="3"/>
      <c r="D368" s="4"/>
      <c r="E368" s="4"/>
      <c r="F368" s="4"/>
      <c r="G368" s="4"/>
      <c r="H368" s="2"/>
      <c r="I368" s="2"/>
      <c r="J368" s="2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</row>
    <row r="369">
      <c r="A369" s="1"/>
      <c r="B369" s="2"/>
      <c r="C369" s="3"/>
      <c r="D369" s="4"/>
      <c r="E369" s="4"/>
      <c r="F369" s="4"/>
      <c r="G369" s="4"/>
      <c r="H369" s="2"/>
      <c r="I369" s="2"/>
      <c r="J369" s="2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</row>
    <row r="370">
      <c r="A370" s="1"/>
      <c r="B370" s="2"/>
      <c r="C370" s="3"/>
      <c r="D370" s="4"/>
      <c r="E370" s="4"/>
      <c r="F370" s="4"/>
      <c r="G370" s="4"/>
      <c r="H370" s="2"/>
      <c r="I370" s="2"/>
      <c r="J370" s="2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</row>
    <row r="371">
      <c r="A371" s="1"/>
      <c r="B371" s="2"/>
      <c r="C371" s="3"/>
      <c r="D371" s="4"/>
      <c r="E371" s="4"/>
      <c r="F371" s="4"/>
      <c r="G371" s="4"/>
      <c r="H371" s="2"/>
      <c r="I371" s="2"/>
      <c r="J371" s="2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</row>
    <row r="372">
      <c r="A372" s="1"/>
      <c r="B372" s="2"/>
      <c r="C372" s="3"/>
      <c r="D372" s="4"/>
      <c r="E372" s="4"/>
      <c r="F372" s="4"/>
      <c r="G372" s="4"/>
      <c r="H372" s="2"/>
      <c r="I372" s="2"/>
      <c r="J372" s="2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</row>
    <row r="373">
      <c r="A373" s="1"/>
      <c r="B373" s="2"/>
      <c r="C373" s="3"/>
      <c r="D373" s="4"/>
      <c r="E373" s="4"/>
      <c r="F373" s="4"/>
      <c r="G373" s="4"/>
      <c r="H373" s="2"/>
      <c r="I373" s="2"/>
      <c r="J373" s="2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</row>
    <row r="374">
      <c r="A374" s="1"/>
      <c r="B374" s="2"/>
      <c r="C374" s="3"/>
      <c r="D374" s="4"/>
      <c r="E374" s="4"/>
      <c r="F374" s="4"/>
      <c r="G374" s="4"/>
      <c r="H374" s="2"/>
      <c r="I374" s="2"/>
      <c r="J374" s="2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</row>
    <row r="375">
      <c r="A375" s="1"/>
      <c r="B375" s="2"/>
      <c r="C375" s="3"/>
      <c r="D375" s="4"/>
      <c r="E375" s="4"/>
      <c r="F375" s="4"/>
      <c r="G375" s="4"/>
      <c r="H375" s="2"/>
      <c r="I375" s="2"/>
      <c r="J375" s="2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</row>
    <row r="376">
      <c r="A376" s="1"/>
      <c r="B376" s="2"/>
      <c r="C376" s="3"/>
      <c r="D376" s="4"/>
      <c r="E376" s="4"/>
      <c r="F376" s="4"/>
      <c r="G376" s="4"/>
      <c r="H376" s="2"/>
      <c r="I376" s="2"/>
      <c r="J376" s="2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</row>
    <row r="377">
      <c r="A377" s="1"/>
      <c r="B377" s="2"/>
      <c r="C377" s="3"/>
      <c r="D377" s="4"/>
      <c r="E377" s="4"/>
      <c r="F377" s="4"/>
      <c r="G377" s="4"/>
      <c r="H377" s="2"/>
      <c r="I377" s="2"/>
      <c r="J377" s="2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</row>
    <row r="378">
      <c r="A378" s="1"/>
      <c r="B378" s="2"/>
      <c r="C378" s="3"/>
      <c r="D378" s="4"/>
      <c r="E378" s="4"/>
      <c r="F378" s="4"/>
      <c r="G378" s="4"/>
      <c r="H378" s="2"/>
      <c r="I378" s="2"/>
      <c r="J378" s="2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</row>
    <row r="379">
      <c r="A379" s="1"/>
      <c r="B379" s="2"/>
      <c r="C379" s="3"/>
      <c r="D379" s="4"/>
      <c r="E379" s="4"/>
      <c r="F379" s="4"/>
      <c r="G379" s="4"/>
      <c r="H379" s="2"/>
      <c r="I379" s="2"/>
      <c r="J379" s="2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</row>
    <row r="380">
      <c r="A380" s="1"/>
      <c r="B380" s="2"/>
      <c r="C380" s="3"/>
      <c r="D380" s="4"/>
      <c r="E380" s="4"/>
      <c r="F380" s="4"/>
      <c r="G380" s="4"/>
      <c r="H380" s="2"/>
      <c r="I380" s="2"/>
      <c r="J380" s="2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</row>
    <row r="381">
      <c r="A381" s="1"/>
      <c r="B381" s="2"/>
      <c r="C381" s="3"/>
      <c r="D381" s="4"/>
      <c r="E381" s="4"/>
      <c r="F381" s="4"/>
      <c r="G381" s="4"/>
      <c r="H381" s="2"/>
      <c r="I381" s="2"/>
      <c r="J381" s="2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</row>
    <row r="382">
      <c r="A382" s="1"/>
      <c r="B382" s="2"/>
      <c r="C382" s="3"/>
      <c r="D382" s="4"/>
      <c r="E382" s="4"/>
      <c r="F382" s="4"/>
      <c r="G382" s="4"/>
      <c r="H382" s="2"/>
      <c r="I382" s="2"/>
      <c r="J382" s="2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</row>
    <row r="383">
      <c r="A383" s="1"/>
      <c r="B383" s="2"/>
      <c r="C383" s="3"/>
      <c r="D383" s="4"/>
      <c r="E383" s="4"/>
      <c r="F383" s="4"/>
      <c r="G383" s="4"/>
      <c r="H383" s="2"/>
      <c r="I383" s="2"/>
      <c r="J383" s="2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</row>
    <row r="384">
      <c r="A384" s="1"/>
      <c r="B384" s="2"/>
      <c r="C384" s="3"/>
      <c r="D384" s="4"/>
      <c r="E384" s="4"/>
      <c r="F384" s="4"/>
      <c r="G384" s="4"/>
      <c r="H384" s="2"/>
      <c r="I384" s="2"/>
      <c r="J384" s="2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</row>
    <row r="385">
      <c r="A385" s="1"/>
      <c r="B385" s="2"/>
      <c r="C385" s="3"/>
      <c r="D385" s="4"/>
      <c r="E385" s="4"/>
      <c r="F385" s="4"/>
      <c r="G385" s="4"/>
      <c r="H385" s="2"/>
      <c r="I385" s="2"/>
      <c r="J385" s="2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</row>
    <row r="386">
      <c r="A386" s="1"/>
      <c r="B386" s="2"/>
      <c r="C386" s="3"/>
      <c r="D386" s="4"/>
      <c r="E386" s="4"/>
      <c r="F386" s="4"/>
      <c r="G386" s="4"/>
      <c r="H386" s="2"/>
      <c r="I386" s="2"/>
      <c r="J386" s="2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</row>
    <row r="387">
      <c r="A387" s="1"/>
      <c r="B387" s="2"/>
      <c r="C387" s="3"/>
      <c r="D387" s="4"/>
      <c r="E387" s="4"/>
      <c r="F387" s="4"/>
      <c r="G387" s="4"/>
      <c r="H387" s="2"/>
      <c r="I387" s="2"/>
      <c r="J387" s="2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</row>
    <row r="388">
      <c r="A388" s="1"/>
      <c r="B388" s="2"/>
      <c r="C388" s="3"/>
      <c r="D388" s="4"/>
      <c r="E388" s="4"/>
      <c r="F388" s="4"/>
      <c r="G388" s="4"/>
      <c r="H388" s="2"/>
      <c r="I388" s="2"/>
      <c r="J388" s="2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</row>
    <row r="389">
      <c r="A389" s="1"/>
      <c r="B389" s="2"/>
      <c r="C389" s="3"/>
      <c r="D389" s="4"/>
      <c r="E389" s="4"/>
      <c r="F389" s="4"/>
      <c r="G389" s="4"/>
      <c r="H389" s="2"/>
      <c r="I389" s="2"/>
      <c r="J389" s="2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</row>
    <row r="390">
      <c r="A390" s="1"/>
      <c r="B390" s="2"/>
      <c r="C390" s="3"/>
      <c r="D390" s="4"/>
      <c r="E390" s="4"/>
      <c r="F390" s="4"/>
      <c r="G390" s="4"/>
      <c r="H390" s="2"/>
      <c r="I390" s="2"/>
      <c r="J390" s="2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</row>
    <row r="391">
      <c r="A391" s="1"/>
      <c r="B391" s="2"/>
      <c r="C391" s="3"/>
      <c r="D391" s="4"/>
      <c r="E391" s="4"/>
      <c r="F391" s="4"/>
      <c r="G391" s="4"/>
      <c r="H391" s="2"/>
      <c r="I391" s="2"/>
      <c r="J391" s="2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</row>
    <row r="392">
      <c r="A392" s="1"/>
      <c r="B392" s="2"/>
      <c r="C392" s="3"/>
      <c r="D392" s="4"/>
      <c r="E392" s="4"/>
      <c r="F392" s="4"/>
      <c r="G392" s="4"/>
      <c r="H392" s="2"/>
      <c r="I392" s="2"/>
      <c r="J392" s="2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</row>
    <row r="393">
      <c r="A393" s="1"/>
      <c r="B393" s="2"/>
      <c r="C393" s="3"/>
      <c r="D393" s="4"/>
      <c r="E393" s="4"/>
      <c r="F393" s="4"/>
      <c r="G393" s="4"/>
      <c r="H393" s="2"/>
      <c r="I393" s="2"/>
      <c r="J393" s="2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</row>
    <row r="394">
      <c r="A394" s="1"/>
      <c r="B394" s="2"/>
      <c r="C394" s="3"/>
      <c r="D394" s="4"/>
      <c r="E394" s="4"/>
      <c r="F394" s="4"/>
      <c r="G394" s="4"/>
      <c r="H394" s="2"/>
      <c r="I394" s="2"/>
      <c r="J394" s="2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</row>
    <row r="395">
      <c r="A395" s="1"/>
      <c r="B395" s="2"/>
      <c r="C395" s="3"/>
      <c r="D395" s="4"/>
      <c r="E395" s="4"/>
      <c r="F395" s="4"/>
      <c r="G395" s="4"/>
      <c r="H395" s="2"/>
      <c r="I395" s="2"/>
      <c r="J395" s="2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</row>
    <row r="396">
      <c r="A396" s="1"/>
      <c r="B396" s="2"/>
      <c r="C396" s="3"/>
      <c r="D396" s="4"/>
      <c r="E396" s="4"/>
      <c r="F396" s="4"/>
      <c r="G396" s="4"/>
      <c r="H396" s="2"/>
      <c r="I396" s="2"/>
      <c r="J396" s="2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</row>
    <row r="397">
      <c r="A397" s="1"/>
      <c r="B397" s="2"/>
      <c r="C397" s="3"/>
      <c r="D397" s="4"/>
      <c r="E397" s="4"/>
      <c r="F397" s="4"/>
      <c r="G397" s="4"/>
      <c r="H397" s="2"/>
      <c r="I397" s="2"/>
      <c r="J397" s="2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</row>
    <row r="398">
      <c r="A398" s="1"/>
      <c r="B398" s="2"/>
      <c r="C398" s="3"/>
      <c r="D398" s="4"/>
      <c r="E398" s="4"/>
      <c r="F398" s="4"/>
      <c r="G398" s="4"/>
      <c r="H398" s="2"/>
      <c r="I398" s="2"/>
      <c r="J398" s="2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</row>
    <row r="399">
      <c r="A399" s="1"/>
      <c r="B399" s="2"/>
      <c r="C399" s="3"/>
      <c r="D399" s="4"/>
      <c r="E399" s="4"/>
      <c r="F399" s="4"/>
      <c r="G399" s="4"/>
      <c r="H399" s="2"/>
      <c r="I399" s="2"/>
      <c r="J399" s="2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</row>
    <row r="400">
      <c r="A400" s="1"/>
      <c r="B400" s="2"/>
      <c r="C400" s="3"/>
      <c r="D400" s="4"/>
      <c r="E400" s="4"/>
      <c r="F400" s="4"/>
      <c r="G400" s="4"/>
      <c r="H400" s="2"/>
      <c r="I400" s="2"/>
      <c r="J400" s="2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</row>
    <row r="401">
      <c r="A401" s="1"/>
      <c r="B401" s="2"/>
      <c r="C401" s="3"/>
      <c r="D401" s="4"/>
      <c r="E401" s="4"/>
      <c r="F401" s="4"/>
      <c r="G401" s="4"/>
      <c r="H401" s="2"/>
      <c r="I401" s="2"/>
      <c r="J401" s="2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</row>
    <row r="402">
      <c r="A402" s="1"/>
      <c r="B402" s="2"/>
      <c r="C402" s="3"/>
      <c r="D402" s="4"/>
      <c r="E402" s="4"/>
      <c r="F402" s="4"/>
      <c r="G402" s="4"/>
      <c r="H402" s="2"/>
      <c r="I402" s="2"/>
      <c r="J402" s="2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</row>
    <row r="403">
      <c r="A403" s="1"/>
      <c r="B403" s="2"/>
      <c r="C403" s="3"/>
      <c r="D403" s="4"/>
      <c r="E403" s="4"/>
      <c r="F403" s="4"/>
      <c r="G403" s="4"/>
      <c r="H403" s="2"/>
      <c r="I403" s="2"/>
      <c r="J403" s="2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</row>
    <row r="404">
      <c r="A404" s="1"/>
      <c r="B404" s="2"/>
      <c r="C404" s="3"/>
      <c r="D404" s="4"/>
      <c r="E404" s="4"/>
      <c r="F404" s="4"/>
      <c r="G404" s="4"/>
      <c r="H404" s="2"/>
      <c r="I404" s="2"/>
      <c r="J404" s="2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</row>
    <row r="405">
      <c r="A405" s="1"/>
      <c r="B405" s="2"/>
      <c r="C405" s="3"/>
      <c r="D405" s="4"/>
      <c r="E405" s="4"/>
      <c r="F405" s="4"/>
      <c r="G405" s="4"/>
      <c r="H405" s="2"/>
      <c r="I405" s="2"/>
      <c r="J405" s="2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</row>
    <row r="406">
      <c r="A406" s="1"/>
      <c r="B406" s="2"/>
      <c r="C406" s="3"/>
      <c r="D406" s="4"/>
      <c r="E406" s="4"/>
      <c r="F406" s="4"/>
      <c r="G406" s="4"/>
      <c r="H406" s="2"/>
      <c r="I406" s="2"/>
      <c r="J406" s="2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</row>
    <row r="407">
      <c r="A407" s="1"/>
      <c r="B407" s="2"/>
      <c r="C407" s="3"/>
      <c r="D407" s="4"/>
      <c r="E407" s="4"/>
      <c r="F407" s="4"/>
      <c r="G407" s="4"/>
      <c r="H407" s="2"/>
      <c r="I407" s="2"/>
      <c r="J407" s="2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</row>
    <row r="408">
      <c r="A408" s="1"/>
      <c r="B408" s="2"/>
      <c r="C408" s="3"/>
      <c r="D408" s="4"/>
      <c r="E408" s="4"/>
      <c r="F408" s="4"/>
      <c r="G408" s="4"/>
      <c r="H408" s="2"/>
      <c r="I408" s="2"/>
      <c r="J408" s="2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</row>
    <row r="409">
      <c r="A409" s="1"/>
      <c r="B409" s="2"/>
      <c r="C409" s="3"/>
      <c r="D409" s="4"/>
      <c r="E409" s="4"/>
      <c r="F409" s="4"/>
      <c r="G409" s="4"/>
      <c r="H409" s="2"/>
      <c r="I409" s="2"/>
      <c r="J409" s="2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</row>
    <row r="410">
      <c r="A410" s="1"/>
      <c r="B410" s="2"/>
      <c r="C410" s="3"/>
      <c r="D410" s="4"/>
      <c r="E410" s="4"/>
      <c r="F410" s="4"/>
      <c r="G410" s="4"/>
      <c r="H410" s="2"/>
      <c r="I410" s="2"/>
      <c r="J410" s="2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</row>
    <row r="411">
      <c r="A411" s="1"/>
      <c r="B411" s="2"/>
      <c r="C411" s="3"/>
      <c r="D411" s="4"/>
      <c r="E411" s="4"/>
      <c r="F411" s="4"/>
      <c r="G411" s="4"/>
      <c r="H411" s="2"/>
      <c r="I411" s="2"/>
      <c r="J411" s="2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</row>
    <row r="412">
      <c r="A412" s="1"/>
      <c r="B412" s="2"/>
      <c r="C412" s="3"/>
      <c r="D412" s="4"/>
      <c r="E412" s="4"/>
      <c r="F412" s="4"/>
      <c r="G412" s="4"/>
      <c r="H412" s="2"/>
      <c r="I412" s="2"/>
      <c r="J412" s="2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</row>
    <row r="413">
      <c r="A413" s="1"/>
      <c r="B413" s="2"/>
      <c r="C413" s="3"/>
      <c r="D413" s="4"/>
      <c r="E413" s="4"/>
      <c r="F413" s="4"/>
      <c r="G413" s="4"/>
      <c r="H413" s="2"/>
      <c r="I413" s="2"/>
      <c r="J413" s="2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</row>
    <row r="414">
      <c r="A414" s="1"/>
      <c r="B414" s="2"/>
      <c r="C414" s="3"/>
      <c r="D414" s="4"/>
      <c r="E414" s="4"/>
      <c r="F414" s="4"/>
      <c r="G414" s="4"/>
      <c r="H414" s="2"/>
      <c r="I414" s="2"/>
      <c r="J414" s="2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</row>
    <row r="415">
      <c r="A415" s="1"/>
      <c r="B415" s="2"/>
      <c r="C415" s="3"/>
      <c r="D415" s="4"/>
      <c r="E415" s="4"/>
      <c r="F415" s="4"/>
      <c r="G415" s="4"/>
      <c r="H415" s="2"/>
      <c r="I415" s="2"/>
      <c r="J415" s="2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</row>
    <row r="416">
      <c r="A416" s="1"/>
      <c r="B416" s="2"/>
      <c r="C416" s="3"/>
      <c r="D416" s="4"/>
      <c r="E416" s="4"/>
      <c r="F416" s="4"/>
      <c r="G416" s="4"/>
      <c r="H416" s="2"/>
      <c r="I416" s="2"/>
      <c r="J416" s="2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</row>
    <row r="417">
      <c r="A417" s="1"/>
      <c r="B417" s="2"/>
      <c r="C417" s="3"/>
      <c r="D417" s="4"/>
      <c r="E417" s="4"/>
      <c r="F417" s="4"/>
      <c r="G417" s="4"/>
      <c r="H417" s="2"/>
      <c r="I417" s="2"/>
      <c r="J417" s="2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</row>
    <row r="418">
      <c r="A418" s="1"/>
      <c r="B418" s="2"/>
      <c r="C418" s="3"/>
      <c r="D418" s="4"/>
      <c r="E418" s="4"/>
      <c r="F418" s="4"/>
      <c r="G418" s="4"/>
      <c r="H418" s="2"/>
      <c r="I418" s="2"/>
      <c r="J418" s="2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</row>
    <row r="419">
      <c r="A419" s="1"/>
      <c r="B419" s="2"/>
      <c r="C419" s="3"/>
      <c r="D419" s="4"/>
      <c r="E419" s="4"/>
      <c r="F419" s="4"/>
      <c r="G419" s="4"/>
      <c r="H419" s="2"/>
      <c r="I419" s="2"/>
      <c r="J419" s="2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</row>
    <row r="420">
      <c r="A420" s="1"/>
      <c r="B420" s="2"/>
      <c r="C420" s="3"/>
      <c r="D420" s="4"/>
      <c r="E420" s="4"/>
      <c r="F420" s="4"/>
      <c r="G420" s="4"/>
      <c r="H420" s="2"/>
      <c r="I420" s="2"/>
      <c r="J420" s="2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</row>
    <row r="421">
      <c r="A421" s="1"/>
      <c r="B421" s="2"/>
      <c r="C421" s="3"/>
      <c r="D421" s="4"/>
      <c r="E421" s="4"/>
      <c r="F421" s="4"/>
      <c r="G421" s="4"/>
      <c r="H421" s="2"/>
      <c r="I421" s="2"/>
      <c r="J421" s="2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</row>
    <row r="422">
      <c r="A422" s="1"/>
      <c r="B422" s="2"/>
      <c r="C422" s="3"/>
      <c r="D422" s="4"/>
      <c r="E422" s="4"/>
      <c r="F422" s="4"/>
      <c r="G422" s="4"/>
      <c r="H422" s="2"/>
      <c r="I422" s="2"/>
      <c r="J422" s="2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</row>
    <row r="423">
      <c r="A423" s="1"/>
      <c r="B423" s="2"/>
      <c r="C423" s="3"/>
      <c r="D423" s="4"/>
      <c r="E423" s="4"/>
      <c r="F423" s="4"/>
      <c r="G423" s="4"/>
      <c r="H423" s="2"/>
      <c r="I423" s="2"/>
      <c r="J423" s="2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</row>
    <row r="424">
      <c r="A424" s="1"/>
      <c r="B424" s="2"/>
      <c r="C424" s="3"/>
      <c r="D424" s="4"/>
      <c r="E424" s="4"/>
      <c r="F424" s="4"/>
      <c r="G424" s="4"/>
      <c r="H424" s="2"/>
      <c r="I424" s="2"/>
      <c r="J424" s="2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</row>
    <row r="425">
      <c r="A425" s="1"/>
      <c r="B425" s="2"/>
      <c r="C425" s="3"/>
      <c r="D425" s="4"/>
      <c r="E425" s="4"/>
      <c r="F425" s="4"/>
      <c r="G425" s="4"/>
      <c r="H425" s="2"/>
      <c r="I425" s="2"/>
      <c r="J425" s="2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</row>
    <row r="426">
      <c r="A426" s="1"/>
      <c r="B426" s="2"/>
      <c r="C426" s="3"/>
      <c r="D426" s="4"/>
      <c r="E426" s="4"/>
      <c r="F426" s="4"/>
      <c r="G426" s="4"/>
      <c r="H426" s="2"/>
      <c r="I426" s="2"/>
      <c r="J426" s="2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</row>
    <row r="427">
      <c r="A427" s="1"/>
      <c r="B427" s="2"/>
      <c r="C427" s="3"/>
      <c r="D427" s="4"/>
      <c r="E427" s="4"/>
      <c r="F427" s="4"/>
      <c r="G427" s="4"/>
      <c r="H427" s="2"/>
      <c r="I427" s="2"/>
      <c r="J427" s="2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</row>
    <row r="428">
      <c r="A428" s="1"/>
      <c r="B428" s="2"/>
      <c r="C428" s="3"/>
      <c r="D428" s="4"/>
      <c r="E428" s="4"/>
      <c r="F428" s="4"/>
      <c r="G428" s="4"/>
      <c r="H428" s="2"/>
      <c r="I428" s="2"/>
      <c r="J428" s="2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</row>
    <row r="429">
      <c r="A429" s="1"/>
      <c r="B429" s="2"/>
      <c r="C429" s="3"/>
      <c r="D429" s="4"/>
      <c r="E429" s="4"/>
      <c r="F429" s="4"/>
      <c r="G429" s="4"/>
      <c r="H429" s="2"/>
      <c r="I429" s="2"/>
      <c r="J429" s="2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</row>
    <row r="430">
      <c r="A430" s="1"/>
      <c r="B430" s="2"/>
      <c r="C430" s="3"/>
      <c r="D430" s="4"/>
      <c r="E430" s="4"/>
      <c r="F430" s="4"/>
      <c r="G430" s="4"/>
      <c r="H430" s="2"/>
      <c r="I430" s="2"/>
      <c r="J430" s="2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</row>
    <row r="431">
      <c r="A431" s="1"/>
      <c r="B431" s="2"/>
      <c r="C431" s="3"/>
      <c r="D431" s="4"/>
      <c r="E431" s="4"/>
      <c r="F431" s="4"/>
      <c r="G431" s="4"/>
      <c r="H431" s="2"/>
      <c r="I431" s="2"/>
      <c r="J431" s="2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</row>
    <row r="432">
      <c r="A432" s="1"/>
      <c r="B432" s="2"/>
      <c r="C432" s="3"/>
      <c r="D432" s="4"/>
      <c r="E432" s="4"/>
      <c r="F432" s="4"/>
      <c r="G432" s="4"/>
      <c r="H432" s="2"/>
      <c r="I432" s="2"/>
      <c r="J432" s="2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</row>
    <row r="433">
      <c r="A433" s="1"/>
      <c r="B433" s="2"/>
      <c r="C433" s="3"/>
      <c r="D433" s="4"/>
      <c r="E433" s="4"/>
      <c r="F433" s="4"/>
      <c r="G433" s="4"/>
      <c r="H433" s="2"/>
      <c r="I433" s="2"/>
      <c r="J433" s="2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</row>
    <row r="434">
      <c r="A434" s="1"/>
      <c r="B434" s="2"/>
      <c r="C434" s="3"/>
      <c r="D434" s="4"/>
      <c r="E434" s="4"/>
      <c r="F434" s="4"/>
      <c r="G434" s="4"/>
      <c r="H434" s="2"/>
      <c r="I434" s="2"/>
      <c r="J434" s="2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</row>
    <row r="435">
      <c r="A435" s="1"/>
      <c r="B435" s="2"/>
      <c r="C435" s="3"/>
      <c r="D435" s="4"/>
      <c r="E435" s="4"/>
      <c r="F435" s="4"/>
      <c r="G435" s="4"/>
      <c r="H435" s="2"/>
      <c r="I435" s="2"/>
      <c r="J435" s="2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</row>
    <row r="436">
      <c r="A436" s="1"/>
      <c r="B436" s="2"/>
      <c r="C436" s="3"/>
      <c r="D436" s="4"/>
      <c r="E436" s="4"/>
      <c r="F436" s="4"/>
      <c r="G436" s="4"/>
      <c r="H436" s="2"/>
      <c r="I436" s="2"/>
      <c r="J436" s="2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</row>
    <row r="437">
      <c r="A437" s="1"/>
      <c r="B437" s="2"/>
      <c r="C437" s="3"/>
      <c r="D437" s="4"/>
      <c r="E437" s="4"/>
      <c r="F437" s="4"/>
      <c r="G437" s="4"/>
      <c r="H437" s="2"/>
      <c r="I437" s="2"/>
      <c r="J437" s="2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</row>
    <row r="438">
      <c r="A438" s="1"/>
      <c r="B438" s="2"/>
      <c r="C438" s="3"/>
      <c r="D438" s="4"/>
      <c r="E438" s="4"/>
      <c r="F438" s="4"/>
      <c r="G438" s="4"/>
      <c r="H438" s="2"/>
      <c r="I438" s="2"/>
      <c r="J438" s="2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</row>
    <row r="439">
      <c r="A439" s="1"/>
      <c r="B439" s="2"/>
      <c r="C439" s="3"/>
      <c r="D439" s="4"/>
      <c r="E439" s="4"/>
      <c r="F439" s="4"/>
      <c r="G439" s="4"/>
      <c r="H439" s="2"/>
      <c r="I439" s="2"/>
      <c r="J439" s="2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</row>
    <row r="440">
      <c r="A440" s="1"/>
      <c r="B440" s="2"/>
      <c r="C440" s="3"/>
      <c r="D440" s="4"/>
      <c r="E440" s="4"/>
      <c r="F440" s="4"/>
      <c r="G440" s="4"/>
      <c r="H440" s="2"/>
      <c r="I440" s="2"/>
      <c r="J440" s="2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</row>
    <row r="441">
      <c r="A441" s="1"/>
      <c r="B441" s="2"/>
      <c r="C441" s="3"/>
      <c r="D441" s="4"/>
      <c r="E441" s="4"/>
      <c r="F441" s="4"/>
      <c r="G441" s="4"/>
      <c r="H441" s="2"/>
      <c r="I441" s="2"/>
      <c r="J441" s="2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</row>
    <row r="442">
      <c r="A442" s="1"/>
      <c r="B442" s="2"/>
      <c r="C442" s="3"/>
      <c r="D442" s="4"/>
      <c r="E442" s="4"/>
      <c r="F442" s="4"/>
      <c r="G442" s="4"/>
      <c r="H442" s="2"/>
      <c r="I442" s="2"/>
      <c r="J442" s="2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</row>
    <row r="443">
      <c r="A443" s="1"/>
      <c r="B443" s="2"/>
      <c r="C443" s="3"/>
      <c r="D443" s="4"/>
      <c r="E443" s="4"/>
      <c r="F443" s="4"/>
      <c r="G443" s="4"/>
      <c r="H443" s="2"/>
      <c r="I443" s="2"/>
      <c r="J443" s="2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</row>
    <row r="444">
      <c r="A444" s="1"/>
      <c r="B444" s="2"/>
      <c r="C444" s="3"/>
      <c r="D444" s="4"/>
      <c r="E444" s="4"/>
      <c r="F444" s="4"/>
      <c r="G444" s="4"/>
      <c r="H444" s="2"/>
      <c r="I444" s="2"/>
      <c r="J444" s="2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</row>
    <row r="445">
      <c r="A445" s="1"/>
      <c r="B445" s="2"/>
      <c r="C445" s="3"/>
      <c r="D445" s="4"/>
      <c r="E445" s="4"/>
      <c r="F445" s="4"/>
      <c r="G445" s="4"/>
      <c r="H445" s="2"/>
      <c r="I445" s="2"/>
      <c r="J445" s="2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</row>
    <row r="446">
      <c r="A446" s="1"/>
      <c r="B446" s="2"/>
      <c r="C446" s="3"/>
      <c r="D446" s="4"/>
      <c r="E446" s="4"/>
      <c r="F446" s="4"/>
      <c r="G446" s="4"/>
      <c r="H446" s="2"/>
      <c r="I446" s="2"/>
      <c r="J446" s="2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</row>
    <row r="447">
      <c r="A447" s="1"/>
      <c r="B447" s="2"/>
      <c r="C447" s="3"/>
      <c r="D447" s="4"/>
      <c r="E447" s="4"/>
      <c r="F447" s="4"/>
      <c r="G447" s="4"/>
      <c r="H447" s="2"/>
      <c r="I447" s="2"/>
      <c r="J447" s="2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</row>
    <row r="448">
      <c r="A448" s="1"/>
      <c r="B448" s="2"/>
      <c r="C448" s="3"/>
      <c r="D448" s="4"/>
      <c r="E448" s="4"/>
      <c r="F448" s="4"/>
      <c r="G448" s="4"/>
      <c r="H448" s="2"/>
      <c r="I448" s="2"/>
      <c r="J448" s="2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</row>
    <row r="449">
      <c r="A449" s="1"/>
      <c r="B449" s="2"/>
      <c r="C449" s="3"/>
      <c r="D449" s="4"/>
      <c r="E449" s="4"/>
      <c r="F449" s="4"/>
      <c r="G449" s="4"/>
      <c r="H449" s="2"/>
      <c r="I449" s="2"/>
      <c r="J449" s="2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</row>
    <row r="450">
      <c r="A450" s="1"/>
      <c r="B450" s="2"/>
      <c r="C450" s="3"/>
      <c r="D450" s="4"/>
      <c r="E450" s="4"/>
      <c r="F450" s="4"/>
      <c r="G450" s="4"/>
      <c r="H450" s="2"/>
      <c r="I450" s="2"/>
      <c r="J450" s="2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</row>
    <row r="451">
      <c r="A451" s="1"/>
      <c r="B451" s="2"/>
      <c r="C451" s="3"/>
      <c r="D451" s="4"/>
      <c r="E451" s="4"/>
      <c r="F451" s="4"/>
      <c r="G451" s="4"/>
      <c r="H451" s="2"/>
      <c r="I451" s="2"/>
      <c r="J451" s="2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</row>
    <row r="452">
      <c r="A452" s="1"/>
      <c r="B452" s="2"/>
      <c r="C452" s="3"/>
      <c r="D452" s="4"/>
      <c r="E452" s="4"/>
      <c r="F452" s="4"/>
      <c r="G452" s="4"/>
      <c r="H452" s="2"/>
      <c r="I452" s="2"/>
      <c r="J452" s="2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</row>
    <row r="453">
      <c r="A453" s="1"/>
      <c r="B453" s="2"/>
      <c r="C453" s="3"/>
      <c r="D453" s="4"/>
      <c r="E453" s="4"/>
      <c r="F453" s="4"/>
      <c r="G453" s="4"/>
      <c r="H453" s="2"/>
      <c r="I453" s="2"/>
      <c r="J453" s="2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</row>
    <row r="454">
      <c r="A454" s="1"/>
      <c r="B454" s="2"/>
      <c r="C454" s="3"/>
      <c r="D454" s="4"/>
      <c r="E454" s="4"/>
      <c r="F454" s="4"/>
      <c r="G454" s="4"/>
      <c r="H454" s="2"/>
      <c r="I454" s="2"/>
      <c r="J454" s="2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</row>
    <row r="455">
      <c r="A455" s="1"/>
      <c r="B455" s="2"/>
      <c r="C455" s="3"/>
      <c r="D455" s="4"/>
      <c r="E455" s="4"/>
      <c r="F455" s="4"/>
      <c r="G455" s="4"/>
      <c r="H455" s="2"/>
      <c r="I455" s="2"/>
      <c r="J455" s="2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</row>
    <row r="456">
      <c r="A456" s="1"/>
      <c r="B456" s="2"/>
      <c r="C456" s="3"/>
      <c r="D456" s="4"/>
      <c r="E456" s="4"/>
      <c r="F456" s="4"/>
      <c r="G456" s="4"/>
      <c r="H456" s="2"/>
      <c r="I456" s="2"/>
      <c r="J456" s="2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</row>
    <row r="457">
      <c r="A457" s="1"/>
      <c r="B457" s="2"/>
      <c r="C457" s="3"/>
      <c r="D457" s="4"/>
      <c r="E457" s="4"/>
      <c r="F457" s="4"/>
      <c r="G457" s="4"/>
      <c r="H457" s="2"/>
      <c r="I457" s="2"/>
      <c r="J457" s="2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</row>
    <row r="458">
      <c r="A458" s="1"/>
      <c r="B458" s="2"/>
      <c r="C458" s="3"/>
      <c r="D458" s="4"/>
      <c r="E458" s="4"/>
      <c r="F458" s="4"/>
      <c r="G458" s="4"/>
      <c r="H458" s="2"/>
      <c r="I458" s="2"/>
      <c r="J458" s="2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</row>
    <row r="459">
      <c r="A459" s="1"/>
      <c r="B459" s="2"/>
      <c r="C459" s="3"/>
      <c r="D459" s="4"/>
      <c r="E459" s="4"/>
      <c r="F459" s="4"/>
      <c r="G459" s="4"/>
      <c r="H459" s="2"/>
      <c r="I459" s="2"/>
      <c r="J459" s="2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</row>
    <row r="460">
      <c r="A460" s="1"/>
      <c r="B460" s="2"/>
      <c r="C460" s="3"/>
      <c r="D460" s="4"/>
      <c r="E460" s="4"/>
      <c r="F460" s="4"/>
      <c r="G460" s="4"/>
      <c r="H460" s="2"/>
      <c r="I460" s="2"/>
      <c r="J460" s="2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</row>
    <row r="461">
      <c r="A461" s="1"/>
      <c r="B461" s="2"/>
      <c r="C461" s="3"/>
      <c r="D461" s="4"/>
      <c r="E461" s="4"/>
      <c r="F461" s="4"/>
      <c r="G461" s="4"/>
      <c r="H461" s="2"/>
      <c r="I461" s="2"/>
      <c r="J461" s="2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</row>
    <row r="462">
      <c r="A462" s="1"/>
      <c r="B462" s="2"/>
      <c r="C462" s="3"/>
      <c r="D462" s="4"/>
      <c r="E462" s="4"/>
      <c r="F462" s="4"/>
      <c r="G462" s="4"/>
      <c r="H462" s="2"/>
      <c r="I462" s="2"/>
      <c r="J462" s="2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</row>
    <row r="463">
      <c r="A463" s="1"/>
      <c r="B463" s="2"/>
      <c r="C463" s="3"/>
      <c r="D463" s="4"/>
      <c r="E463" s="4"/>
      <c r="F463" s="4"/>
      <c r="G463" s="4"/>
      <c r="H463" s="2"/>
      <c r="I463" s="2"/>
      <c r="J463" s="2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</row>
    <row r="464">
      <c r="A464" s="1"/>
      <c r="B464" s="2"/>
      <c r="C464" s="3"/>
      <c r="D464" s="4"/>
      <c r="E464" s="4"/>
      <c r="F464" s="4"/>
      <c r="G464" s="4"/>
      <c r="H464" s="2"/>
      <c r="I464" s="2"/>
      <c r="J464" s="2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</row>
    <row r="465">
      <c r="A465" s="1"/>
      <c r="B465" s="2"/>
      <c r="C465" s="3"/>
      <c r="D465" s="4"/>
      <c r="E465" s="4"/>
      <c r="F465" s="4"/>
      <c r="G465" s="4"/>
      <c r="H465" s="2"/>
      <c r="I465" s="2"/>
      <c r="J465" s="2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</row>
    <row r="466">
      <c r="A466" s="1"/>
      <c r="B466" s="2"/>
      <c r="C466" s="3"/>
      <c r="D466" s="4"/>
      <c r="E466" s="4"/>
      <c r="F466" s="4"/>
      <c r="G466" s="4"/>
      <c r="H466" s="2"/>
      <c r="I466" s="2"/>
      <c r="J466" s="2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</row>
    <row r="467">
      <c r="A467" s="1"/>
      <c r="B467" s="2"/>
      <c r="C467" s="3"/>
      <c r="D467" s="4"/>
      <c r="E467" s="4"/>
      <c r="F467" s="4"/>
      <c r="G467" s="4"/>
      <c r="H467" s="2"/>
      <c r="I467" s="2"/>
      <c r="J467" s="2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</row>
    <row r="468">
      <c r="A468" s="1"/>
      <c r="B468" s="2"/>
      <c r="C468" s="3"/>
      <c r="D468" s="4"/>
      <c r="E468" s="4"/>
      <c r="F468" s="4"/>
      <c r="G468" s="4"/>
      <c r="H468" s="2"/>
      <c r="I468" s="2"/>
      <c r="J468" s="2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</row>
    <row r="469">
      <c r="A469" s="1"/>
      <c r="B469" s="2"/>
      <c r="C469" s="3"/>
      <c r="D469" s="4"/>
      <c r="E469" s="4"/>
      <c r="F469" s="4"/>
      <c r="G469" s="4"/>
      <c r="H469" s="2"/>
      <c r="I469" s="2"/>
      <c r="J469" s="2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</row>
    <row r="470">
      <c r="A470" s="1"/>
      <c r="B470" s="2"/>
      <c r="C470" s="3"/>
      <c r="D470" s="4"/>
      <c r="E470" s="4"/>
      <c r="F470" s="4"/>
      <c r="G470" s="4"/>
      <c r="H470" s="2"/>
      <c r="I470" s="2"/>
      <c r="J470" s="2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</row>
    <row r="471">
      <c r="A471" s="1"/>
      <c r="B471" s="2"/>
      <c r="C471" s="3"/>
      <c r="D471" s="4"/>
      <c r="E471" s="4"/>
      <c r="F471" s="4"/>
      <c r="G471" s="4"/>
      <c r="H471" s="2"/>
      <c r="I471" s="2"/>
      <c r="J471" s="2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</row>
    <row r="472">
      <c r="A472" s="1"/>
      <c r="B472" s="2"/>
      <c r="C472" s="3"/>
      <c r="D472" s="4"/>
      <c r="E472" s="4"/>
      <c r="F472" s="4"/>
      <c r="G472" s="4"/>
      <c r="H472" s="2"/>
      <c r="I472" s="2"/>
      <c r="J472" s="2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</row>
    <row r="473">
      <c r="A473" s="1"/>
      <c r="B473" s="2"/>
      <c r="C473" s="3"/>
      <c r="D473" s="4"/>
      <c r="E473" s="4"/>
      <c r="F473" s="4"/>
      <c r="G473" s="4"/>
      <c r="H473" s="2"/>
      <c r="I473" s="2"/>
      <c r="J473" s="2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</row>
    <row r="474">
      <c r="A474" s="1"/>
      <c r="B474" s="2"/>
      <c r="C474" s="3"/>
      <c r="D474" s="4"/>
      <c r="E474" s="4"/>
      <c r="F474" s="4"/>
      <c r="G474" s="4"/>
      <c r="H474" s="2"/>
      <c r="I474" s="2"/>
      <c r="J474" s="2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</row>
    <row r="475">
      <c r="A475" s="1"/>
      <c r="B475" s="2"/>
      <c r="C475" s="3"/>
      <c r="D475" s="4"/>
      <c r="E475" s="4"/>
      <c r="F475" s="4"/>
      <c r="G475" s="4"/>
      <c r="H475" s="2"/>
      <c r="I475" s="2"/>
      <c r="J475" s="2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</row>
    <row r="476">
      <c r="A476" s="1"/>
      <c r="B476" s="2"/>
      <c r="C476" s="3"/>
      <c r="D476" s="4"/>
      <c r="E476" s="4"/>
      <c r="F476" s="4"/>
      <c r="G476" s="4"/>
      <c r="H476" s="2"/>
      <c r="I476" s="2"/>
      <c r="J476" s="2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</row>
    <row r="477">
      <c r="A477" s="1"/>
      <c r="B477" s="2"/>
      <c r="C477" s="3"/>
      <c r="D477" s="4"/>
      <c r="E477" s="4"/>
      <c r="F477" s="4"/>
      <c r="G477" s="4"/>
      <c r="H477" s="2"/>
      <c r="I477" s="2"/>
      <c r="J477" s="2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</row>
    <row r="478">
      <c r="A478" s="1"/>
      <c r="B478" s="2"/>
      <c r="C478" s="3"/>
      <c r="D478" s="4"/>
      <c r="E478" s="4"/>
      <c r="F478" s="4"/>
      <c r="G478" s="4"/>
      <c r="H478" s="2"/>
      <c r="I478" s="2"/>
      <c r="J478" s="2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</row>
    <row r="479">
      <c r="A479" s="1"/>
      <c r="B479" s="2"/>
      <c r="C479" s="3"/>
      <c r="D479" s="4"/>
      <c r="E479" s="4"/>
      <c r="F479" s="4"/>
      <c r="G479" s="4"/>
      <c r="H479" s="2"/>
      <c r="I479" s="2"/>
      <c r="J479" s="2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</row>
    <row r="480">
      <c r="A480" s="1"/>
      <c r="B480" s="2"/>
      <c r="C480" s="3"/>
      <c r="D480" s="4"/>
      <c r="E480" s="4"/>
      <c r="F480" s="4"/>
      <c r="G480" s="4"/>
      <c r="H480" s="2"/>
      <c r="I480" s="2"/>
      <c r="J480" s="2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</row>
    <row r="481">
      <c r="A481" s="1"/>
      <c r="B481" s="2"/>
      <c r="C481" s="3"/>
      <c r="D481" s="4"/>
      <c r="E481" s="4"/>
      <c r="F481" s="4"/>
      <c r="G481" s="4"/>
      <c r="H481" s="2"/>
      <c r="I481" s="2"/>
      <c r="J481" s="2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</row>
    <row r="482">
      <c r="A482" s="1"/>
      <c r="B482" s="2"/>
      <c r="C482" s="3"/>
      <c r="D482" s="4"/>
      <c r="E482" s="4"/>
      <c r="F482" s="4"/>
      <c r="G482" s="4"/>
      <c r="H482" s="2"/>
      <c r="I482" s="2"/>
      <c r="J482" s="2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</row>
    <row r="483">
      <c r="A483" s="1"/>
      <c r="B483" s="2"/>
      <c r="C483" s="3"/>
      <c r="D483" s="4"/>
      <c r="E483" s="4"/>
      <c r="F483" s="4"/>
      <c r="G483" s="4"/>
      <c r="H483" s="2"/>
      <c r="I483" s="2"/>
      <c r="J483" s="2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</row>
    <row r="484">
      <c r="A484" s="1"/>
      <c r="B484" s="2"/>
      <c r="C484" s="3"/>
      <c r="D484" s="4"/>
      <c r="E484" s="4"/>
      <c r="F484" s="4"/>
      <c r="G484" s="4"/>
      <c r="H484" s="2"/>
      <c r="I484" s="2"/>
      <c r="J484" s="2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</row>
    <row r="485">
      <c r="A485" s="1"/>
      <c r="B485" s="2"/>
      <c r="C485" s="3"/>
      <c r="D485" s="4"/>
      <c r="E485" s="4"/>
      <c r="F485" s="4"/>
      <c r="G485" s="4"/>
      <c r="H485" s="2"/>
      <c r="I485" s="2"/>
      <c r="J485" s="2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</row>
    <row r="486">
      <c r="A486" s="1"/>
      <c r="B486" s="2"/>
      <c r="C486" s="3"/>
      <c r="D486" s="4"/>
      <c r="E486" s="4"/>
      <c r="F486" s="4"/>
      <c r="G486" s="4"/>
      <c r="H486" s="2"/>
      <c r="I486" s="2"/>
      <c r="J486" s="2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</row>
    <row r="487">
      <c r="A487" s="1"/>
      <c r="B487" s="2"/>
      <c r="C487" s="3"/>
      <c r="D487" s="4"/>
      <c r="E487" s="4"/>
      <c r="F487" s="4"/>
      <c r="G487" s="4"/>
      <c r="H487" s="2"/>
      <c r="I487" s="2"/>
      <c r="J487" s="2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</row>
    <row r="488">
      <c r="A488" s="1"/>
      <c r="B488" s="2"/>
      <c r="C488" s="3"/>
      <c r="D488" s="4"/>
      <c r="E488" s="4"/>
      <c r="F488" s="4"/>
      <c r="G488" s="4"/>
      <c r="H488" s="2"/>
      <c r="I488" s="2"/>
      <c r="J488" s="2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</row>
    <row r="489">
      <c r="A489" s="1"/>
      <c r="B489" s="2"/>
      <c r="C489" s="3"/>
      <c r="D489" s="4"/>
      <c r="E489" s="4"/>
      <c r="F489" s="4"/>
      <c r="G489" s="4"/>
      <c r="H489" s="2"/>
      <c r="I489" s="2"/>
      <c r="J489" s="2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</row>
    <row r="490">
      <c r="A490" s="1"/>
      <c r="B490" s="2"/>
      <c r="C490" s="3"/>
      <c r="D490" s="4"/>
      <c r="E490" s="4"/>
      <c r="F490" s="4"/>
      <c r="G490" s="4"/>
      <c r="H490" s="2"/>
      <c r="I490" s="2"/>
      <c r="J490" s="2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</row>
    <row r="491">
      <c r="A491" s="1"/>
      <c r="B491" s="2"/>
      <c r="C491" s="3"/>
      <c r="D491" s="4"/>
      <c r="E491" s="4"/>
      <c r="F491" s="4"/>
      <c r="G491" s="4"/>
      <c r="H491" s="2"/>
      <c r="I491" s="2"/>
      <c r="J491" s="2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</row>
    <row r="492">
      <c r="A492" s="1"/>
      <c r="B492" s="2"/>
      <c r="C492" s="3"/>
      <c r="D492" s="4"/>
      <c r="E492" s="4"/>
      <c r="F492" s="4"/>
      <c r="G492" s="4"/>
      <c r="H492" s="2"/>
      <c r="I492" s="2"/>
      <c r="J492" s="2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</row>
    <row r="493">
      <c r="A493" s="1"/>
      <c r="B493" s="2"/>
      <c r="C493" s="3"/>
      <c r="D493" s="4"/>
      <c r="E493" s="4"/>
      <c r="F493" s="4"/>
      <c r="G493" s="4"/>
      <c r="H493" s="2"/>
      <c r="I493" s="2"/>
      <c r="J493" s="2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</row>
    <row r="494">
      <c r="A494" s="1"/>
      <c r="B494" s="2"/>
      <c r="C494" s="3"/>
      <c r="D494" s="4"/>
      <c r="E494" s="4"/>
      <c r="F494" s="4"/>
      <c r="G494" s="4"/>
      <c r="H494" s="2"/>
      <c r="I494" s="2"/>
      <c r="J494" s="2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</row>
    <row r="495">
      <c r="A495" s="1"/>
      <c r="B495" s="2"/>
      <c r="C495" s="3"/>
      <c r="D495" s="4"/>
      <c r="E495" s="4"/>
      <c r="F495" s="4"/>
      <c r="G495" s="4"/>
      <c r="H495" s="2"/>
      <c r="I495" s="2"/>
      <c r="J495" s="2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</row>
    <row r="496">
      <c r="A496" s="1"/>
      <c r="B496" s="2"/>
      <c r="C496" s="3"/>
      <c r="D496" s="4"/>
      <c r="E496" s="4"/>
      <c r="F496" s="4"/>
      <c r="G496" s="4"/>
      <c r="H496" s="2"/>
      <c r="I496" s="2"/>
      <c r="J496" s="2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</row>
    <row r="497">
      <c r="A497" s="1"/>
      <c r="B497" s="2"/>
      <c r="C497" s="3"/>
      <c r="D497" s="4"/>
      <c r="E497" s="4"/>
      <c r="F497" s="4"/>
      <c r="G497" s="4"/>
      <c r="H497" s="2"/>
      <c r="I497" s="2"/>
      <c r="J497" s="2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</row>
    <row r="498">
      <c r="A498" s="1"/>
      <c r="B498" s="2"/>
      <c r="C498" s="3"/>
      <c r="D498" s="4"/>
      <c r="E498" s="4"/>
      <c r="F498" s="4"/>
      <c r="G498" s="4"/>
      <c r="H498" s="2"/>
      <c r="I498" s="2"/>
      <c r="J498" s="2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</row>
    <row r="499">
      <c r="A499" s="1"/>
      <c r="B499" s="2"/>
      <c r="C499" s="3"/>
      <c r="D499" s="4"/>
      <c r="E499" s="4"/>
      <c r="F499" s="4"/>
      <c r="G499" s="4"/>
      <c r="H499" s="2"/>
      <c r="I499" s="2"/>
      <c r="J499" s="2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</row>
    <row r="500">
      <c r="A500" s="1"/>
      <c r="B500" s="2"/>
      <c r="C500" s="3"/>
      <c r="D500" s="4"/>
      <c r="E500" s="4"/>
      <c r="F500" s="4"/>
      <c r="G500" s="4"/>
      <c r="H500" s="2"/>
      <c r="I500" s="2"/>
      <c r="J500" s="2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</row>
    <row r="501">
      <c r="A501" s="1"/>
      <c r="B501" s="2"/>
      <c r="C501" s="3"/>
      <c r="D501" s="4"/>
      <c r="E501" s="4"/>
      <c r="F501" s="4"/>
      <c r="G501" s="4"/>
      <c r="H501" s="2"/>
      <c r="I501" s="2"/>
      <c r="J501" s="2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</row>
    <row r="502">
      <c r="A502" s="1"/>
      <c r="B502" s="2"/>
      <c r="C502" s="3"/>
      <c r="D502" s="4"/>
      <c r="E502" s="4"/>
      <c r="F502" s="4"/>
      <c r="G502" s="4"/>
      <c r="H502" s="2"/>
      <c r="I502" s="2"/>
      <c r="J502" s="2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</row>
    <row r="503">
      <c r="A503" s="1"/>
      <c r="B503" s="2"/>
      <c r="C503" s="3"/>
      <c r="D503" s="4"/>
      <c r="E503" s="4"/>
      <c r="F503" s="4"/>
      <c r="G503" s="4"/>
      <c r="H503" s="2"/>
      <c r="I503" s="2"/>
      <c r="J503" s="2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</row>
    <row r="504">
      <c r="A504" s="1"/>
      <c r="B504" s="2"/>
      <c r="C504" s="3"/>
      <c r="D504" s="4"/>
      <c r="E504" s="4"/>
      <c r="F504" s="4"/>
      <c r="G504" s="4"/>
      <c r="H504" s="2"/>
      <c r="I504" s="2"/>
      <c r="J504" s="2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</row>
    <row r="505">
      <c r="A505" s="1"/>
      <c r="B505" s="2"/>
      <c r="C505" s="3"/>
      <c r="D505" s="4"/>
      <c r="E505" s="4"/>
      <c r="F505" s="4"/>
      <c r="G505" s="4"/>
      <c r="H505" s="2"/>
      <c r="I505" s="2"/>
      <c r="J505" s="2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</row>
    <row r="506">
      <c r="A506" s="1"/>
      <c r="B506" s="2"/>
      <c r="C506" s="3"/>
      <c r="D506" s="4"/>
      <c r="E506" s="4"/>
      <c r="F506" s="4"/>
      <c r="G506" s="4"/>
      <c r="H506" s="2"/>
      <c r="I506" s="2"/>
      <c r="J506" s="2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</row>
    <row r="507">
      <c r="A507" s="1"/>
      <c r="B507" s="2"/>
      <c r="C507" s="3"/>
      <c r="D507" s="4"/>
      <c r="E507" s="4"/>
      <c r="F507" s="4"/>
      <c r="G507" s="4"/>
      <c r="H507" s="2"/>
      <c r="I507" s="2"/>
      <c r="J507" s="2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</row>
    <row r="508">
      <c r="A508" s="1"/>
      <c r="B508" s="2"/>
      <c r="C508" s="3"/>
      <c r="D508" s="4"/>
      <c r="E508" s="4"/>
      <c r="F508" s="4"/>
      <c r="G508" s="4"/>
      <c r="H508" s="2"/>
      <c r="I508" s="2"/>
      <c r="J508" s="2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</row>
    <row r="509">
      <c r="A509" s="1"/>
      <c r="B509" s="2"/>
      <c r="C509" s="3"/>
      <c r="D509" s="4"/>
      <c r="E509" s="4"/>
      <c r="F509" s="4"/>
      <c r="G509" s="4"/>
      <c r="H509" s="2"/>
      <c r="I509" s="2"/>
      <c r="J509" s="2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</row>
    <row r="510">
      <c r="A510" s="1"/>
      <c r="B510" s="2"/>
      <c r="C510" s="3"/>
      <c r="D510" s="4"/>
      <c r="E510" s="4"/>
      <c r="F510" s="4"/>
      <c r="G510" s="4"/>
      <c r="H510" s="2"/>
      <c r="I510" s="2"/>
      <c r="J510" s="2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</row>
    <row r="511">
      <c r="A511" s="1"/>
      <c r="B511" s="2"/>
      <c r="C511" s="3"/>
      <c r="D511" s="4"/>
      <c r="E511" s="4"/>
      <c r="F511" s="4"/>
      <c r="G511" s="4"/>
      <c r="H511" s="2"/>
      <c r="I511" s="2"/>
      <c r="J511" s="2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</row>
    <row r="512">
      <c r="A512" s="1"/>
      <c r="B512" s="2"/>
      <c r="C512" s="3"/>
      <c r="D512" s="4"/>
      <c r="E512" s="4"/>
      <c r="F512" s="4"/>
      <c r="G512" s="4"/>
      <c r="H512" s="2"/>
      <c r="I512" s="2"/>
      <c r="J512" s="2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</row>
    <row r="513">
      <c r="A513" s="1"/>
      <c r="B513" s="2"/>
      <c r="C513" s="3"/>
      <c r="D513" s="4"/>
      <c r="E513" s="4"/>
      <c r="F513" s="4"/>
      <c r="G513" s="4"/>
      <c r="H513" s="2"/>
      <c r="I513" s="2"/>
      <c r="J513" s="2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</row>
    <row r="514">
      <c r="A514" s="1"/>
      <c r="B514" s="2"/>
      <c r="C514" s="3"/>
      <c r="D514" s="4"/>
      <c r="E514" s="4"/>
      <c r="F514" s="4"/>
      <c r="G514" s="4"/>
      <c r="H514" s="2"/>
      <c r="I514" s="2"/>
      <c r="J514" s="2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</row>
    <row r="515">
      <c r="A515" s="1"/>
      <c r="B515" s="2"/>
      <c r="C515" s="3"/>
      <c r="D515" s="4"/>
      <c r="E515" s="4"/>
      <c r="F515" s="4"/>
      <c r="G515" s="4"/>
      <c r="H515" s="2"/>
      <c r="I515" s="2"/>
      <c r="J515" s="2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</row>
    <row r="516">
      <c r="A516" s="1"/>
      <c r="B516" s="2"/>
      <c r="C516" s="3"/>
      <c r="D516" s="4"/>
      <c r="E516" s="4"/>
      <c r="F516" s="4"/>
      <c r="G516" s="4"/>
      <c r="H516" s="2"/>
      <c r="I516" s="2"/>
      <c r="J516" s="2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</row>
    <row r="517">
      <c r="A517" s="1"/>
      <c r="B517" s="2"/>
      <c r="C517" s="3"/>
      <c r="D517" s="4"/>
      <c r="E517" s="4"/>
      <c r="F517" s="4"/>
      <c r="G517" s="4"/>
      <c r="H517" s="2"/>
      <c r="I517" s="2"/>
      <c r="J517" s="2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</row>
    <row r="518">
      <c r="A518" s="1"/>
      <c r="B518" s="2"/>
      <c r="C518" s="3"/>
      <c r="D518" s="4"/>
      <c r="E518" s="4"/>
      <c r="F518" s="4"/>
      <c r="G518" s="4"/>
      <c r="H518" s="2"/>
      <c r="I518" s="2"/>
      <c r="J518" s="2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</row>
    <row r="519">
      <c r="A519" s="1"/>
      <c r="B519" s="2"/>
      <c r="C519" s="3"/>
      <c r="D519" s="4"/>
      <c r="E519" s="4"/>
      <c r="F519" s="4"/>
      <c r="G519" s="4"/>
      <c r="H519" s="2"/>
      <c r="I519" s="2"/>
      <c r="J519" s="2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</row>
    <row r="520">
      <c r="A520" s="1"/>
      <c r="B520" s="2"/>
      <c r="C520" s="3"/>
      <c r="D520" s="4"/>
      <c r="E520" s="4"/>
      <c r="F520" s="4"/>
      <c r="G520" s="4"/>
      <c r="H520" s="2"/>
      <c r="I520" s="2"/>
      <c r="J520" s="2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</row>
    <row r="521">
      <c r="A521" s="1"/>
      <c r="B521" s="2"/>
      <c r="C521" s="3"/>
      <c r="D521" s="4"/>
      <c r="E521" s="4"/>
      <c r="F521" s="4"/>
      <c r="G521" s="4"/>
      <c r="H521" s="2"/>
      <c r="I521" s="2"/>
      <c r="J521" s="2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</row>
    <row r="522">
      <c r="A522" s="1"/>
      <c r="B522" s="2"/>
      <c r="C522" s="3"/>
      <c r="D522" s="4"/>
      <c r="E522" s="4"/>
      <c r="F522" s="4"/>
      <c r="G522" s="4"/>
      <c r="H522" s="2"/>
      <c r="I522" s="2"/>
      <c r="J522" s="2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</row>
    <row r="523">
      <c r="A523" s="1"/>
      <c r="B523" s="2"/>
      <c r="C523" s="3"/>
      <c r="D523" s="4"/>
      <c r="E523" s="4"/>
      <c r="F523" s="4"/>
      <c r="G523" s="4"/>
      <c r="H523" s="2"/>
      <c r="I523" s="2"/>
      <c r="J523" s="2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</row>
    <row r="524">
      <c r="A524" s="1"/>
      <c r="B524" s="2"/>
      <c r="C524" s="3"/>
      <c r="D524" s="4"/>
      <c r="E524" s="4"/>
      <c r="F524" s="4"/>
      <c r="G524" s="4"/>
      <c r="H524" s="2"/>
      <c r="I524" s="2"/>
      <c r="J524" s="2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</row>
    <row r="525">
      <c r="A525" s="1"/>
      <c r="B525" s="2"/>
      <c r="C525" s="3"/>
      <c r="D525" s="4"/>
      <c r="E525" s="4"/>
      <c r="F525" s="4"/>
      <c r="G525" s="4"/>
      <c r="H525" s="2"/>
      <c r="I525" s="2"/>
      <c r="J525" s="2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</row>
    <row r="526">
      <c r="A526" s="1"/>
      <c r="B526" s="2"/>
      <c r="C526" s="3"/>
      <c r="D526" s="4"/>
      <c r="E526" s="4"/>
      <c r="F526" s="4"/>
      <c r="G526" s="4"/>
      <c r="H526" s="2"/>
      <c r="I526" s="2"/>
      <c r="J526" s="2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</row>
    <row r="527">
      <c r="A527" s="1"/>
      <c r="B527" s="2"/>
      <c r="C527" s="3"/>
      <c r="D527" s="4"/>
      <c r="E527" s="4"/>
      <c r="F527" s="4"/>
      <c r="G527" s="4"/>
      <c r="H527" s="2"/>
      <c r="I527" s="2"/>
      <c r="J527" s="2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</row>
    <row r="528">
      <c r="A528" s="1"/>
      <c r="B528" s="2"/>
      <c r="C528" s="3"/>
      <c r="D528" s="4"/>
      <c r="E528" s="4"/>
      <c r="F528" s="4"/>
      <c r="G528" s="4"/>
      <c r="H528" s="2"/>
      <c r="I528" s="2"/>
      <c r="J528" s="2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</row>
    <row r="529">
      <c r="A529" s="1"/>
      <c r="B529" s="2"/>
      <c r="C529" s="3"/>
      <c r="D529" s="4"/>
      <c r="E529" s="4"/>
      <c r="F529" s="4"/>
      <c r="G529" s="4"/>
      <c r="H529" s="2"/>
      <c r="I529" s="2"/>
      <c r="J529" s="2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</row>
    <row r="530">
      <c r="A530" s="1"/>
      <c r="B530" s="2"/>
      <c r="C530" s="3"/>
      <c r="D530" s="4"/>
      <c r="E530" s="4"/>
      <c r="F530" s="4"/>
      <c r="G530" s="4"/>
      <c r="H530" s="2"/>
      <c r="I530" s="2"/>
      <c r="J530" s="2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</row>
    <row r="531">
      <c r="A531" s="1"/>
      <c r="B531" s="2"/>
      <c r="C531" s="3"/>
      <c r="D531" s="4"/>
      <c r="E531" s="4"/>
      <c r="F531" s="4"/>
      <c r="G531" s="4"/>
      <c r="H531" s="2"/>
      <c r="I531" s="2"/>
      <c r="J531" s="2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</row>
    <row r="532">
      <c r="A532" s="1"/>
      <c r="B532" s="2"/>
      <c r="C532" s="3"/>
      <c r="D532" s="4"/>
      <c r="E532" s="4"/>
      <c r="F532" s="4"/>
      <c r="G532" s="4"/>
      <c r="H532" s="2"/>
      <c r="I532" s="2"/>
      <c r="J532" s="2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</row>
    <row r="533">
      <c r="A533" s="1"/>
      <c r="B533" s="2"/>
      <c r="C533" s="3"/>
      <c r="D533" s="4"/>
      <c r="E533" s="4"/>
      <c r="F533" s="4"/>
      <c r="G533" s="4"/>
      <c r="H533" s="2"/>
      <c r="I533" s="2"/>
      <c r="J533" s="2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</row>
    <row r="534">
      <c r="A534" s="1"/>
      <c r="B534" s="2"/>
      <c r="C534" s="3"/>
      <c r="D534" s="4"/>
      <c r="E534" s="4"/>
      <c r="F534" s="4"/>
      <c r="G534" s="4"/>
      <c r="H534" s="2"/>
      <c r="I534" s="2"/>
      <c r="J534" s="2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</row>
    <row r="535">
      <c r="A535" s="1"/>
      <c r="B535" s="2"/>
      <c r="C535" s="3"/>
      <c r="D535" s="4"/>
      <c r="E535" s="4"/>
      <c r="F535" s="4"/>
      <c r="G535" s="4"/>
      <c r="H535" s="2"/>
      <c r="I535" s="2"/>
      <c r="J535" s="2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</row>
    <row r="536">
      <c r="A536" s="1"/>
      <c r="B536" s="2"/>
      <c r="C536" s="3"/>
      <c r="D536" s="4"/>
      <c r="E536" s="4"/>
      <c r="F536" s="4"/>
      <c r="G536" s="4"/>
      <c r="H536" s="2"/>
      <c r="I536" s="2"/>
      <c r="J536" s="2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</row>
    <row r="537">
      <c r="A537" s="1"/>
      <c r="B537" s="2"/>
      <c r="C537" s="3"/>
      <c r="D537" s="4"/>
      <c r="E537" s="4"/>
      <c r="F537" s="4"/>
      <c r="G537" s="4"/>
      <c r="H537" s="2"/>
      <c r="I537" s="2"/>
      <c r="J537" s="2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</row>
    <row r="538">
      <c r="A538" s="1"/>
      <c r="B538" s="2"/>
      <c r="C538" s="3"/>
      <c r="D538" s="4"/>
      <c r="E538" s="4"/>
      <c r="F538" s="4"/>
      <c r="G538" s="4"/>
      <c r="H538" s="2"/>
      <c r="I538" s="2"/>
      <c r="J538" s="2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</row>
    <row r="539">
      <c r="A539" s="1"/>
      <c r="B539" s="2"/>
      <c r="C539" s="3"/>
      <c r="D539" s="4"/>
      <c r="E539" s="4"/>
      <c r="F539" s="4"/>
      <c r="G539" s="4"/>
      <c r="H539" s="2"/>
      <c r="I539" s="2"/>
      <c r="J539" s="2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</row>
    <row r="540">
      <c r="A540" s="1"/>
      <c r="B540" s="2"/>
      <c r="C540" s="3"/>
      <c r="D540" s="4"/>
      <c r="E540" s="4"/>
      <c r="F540" s="4"/>
      <c r="G540" s="4"/>
      <c r="H540" s="2"/>
      <c r="I540" s="2"/>
      <c r="J540" s="2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</row>
    <row r="541">
      <c r="A541" s="1"/>
      <c r="B541" s="2"/>
      <c r="C541" s="3"/>
      <c r="D541" s="4"/>
      <c r="E541" s="4"/>
      <c r="F541" s="4"/>
      <c r="G541" s="4"/>
      <c r="H541" s="2"/>
      <c r="I541" s="2"/>
      <c r="J541" s="2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</row>
    <row r="542">
      <c r="A542" s="1"/>
      <c r="B542" s="2"/>
      <c r="C542" s="3"/>
      <c r="D542" s="4"/>
      <c r="E542" s="4"/>
      <c r="F542" s="4"/>
      <c r="G542" s="4"/>
      <c r="H542" s="2"/>
      <c r="I542" s="2"/>
      <c r="J542" s="2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</row>
    <row r="543">
      <c r="A543" s="1"/>
      <c r="B543" s="2"/>
      <c r="C543" s="3"/>
      <c r="D543" s="4"/>
      <c r="E543" s="4"/>
      <c r="F543" s="4"/>
      <c r="G543" s="4"/>
      <c r="H543" s="2"/>
      <c r="I543" s="2"/>
      <c r="J543" s="2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</row>
    <row r="544">
      <c r="A544" s="1"/>
      <c r="B544" s="2"/>
      <c r="C544" s="3"/>
      <c r="D544" s="4"/>
      <c r="E544" s="4"/>
      <c r="F544" s="4"/>
      <c r="G544" s="4"/>
      <c r="H544" s="2"/>
      <c r="I544" s="2"/>
      <c r="J544" s="2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</row>
    <row r="545">
      <c r="A545" s="1"/>
      <c r="B545" s="2"/>
      <c r="C545" s="3"/>
      <c r="D545" s="4"/>
      <c r="E545" s="4"/>
      <c r="F545" s="4"/>
      <c r="G545" s="4"/>
      <c r="H545" s="2"/>
      <c r="I545" s="2"/>
      <c r="J545" s="2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</row>
    <row r="546">
      <c r="A546" s="1"/>
      <c r="B546" s="2"/>
      <c r="C546" s="3"/>
      <c r="D546" s="4"/>
      <c r="E546" s="4"/>
      <c r="F546" s="4"/>
      <c r="G546" s="4"/>
      <c r="H546" s="2"/>
      <c r="I546" s="2"/>
      <c r="J546" s="2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</row>
    <row r="547">
      <c r="A547" s="1"/>
      <c r="B547" s="2"/>
      <c r="C547" s="3"/>
      <c r="D547" s="4"/>
      <c r="E547" s="4"/>
      <c r="F547" s="4"/>
      <c r="G547" s="4"/>
      <c r="H547" s="2"/>
      <c r="I547" s="2"/>
      <c r="J547" s="2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</row>
    <row r="548">
      <c r="A548" s="1"/>
      <c r="B548" s="2"/>
      <c r="C548" s="3"/>
      <c r="D548" s="4"/>
      <c r="E548" s="4"/>
      <c r="F548" s="4"/>
      <c r="G548" s="4"/>
      <c r="H548" s="2"/>
      <c r="I548" s="2"/>
      <c r="J548" s="2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</row>
    <row r="549">
      <c r="A549" s="1"/>
      <c r="B549" s="2"/>
      <c r="C549" s="3"/>
      <c r="D549" s="4"/>
      <c r="E549" s="4"/>
      <c r="F549" s="4"/>
      <c r="G549" s="4"/>
      <c r="H549" s="2"/>
      <c r="I549" s="2"/>
      <c r="J549" s="2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</row>
    <row r="550">
      <c r="A550" s="1"/>
      <c r="B550" s="2"/>
      <c r="C550" s="3"/>
      <c r="D550" s="4"/>
      <c r="E550" s="4"/>
      <c r="F550" s="4"/>
      <c r="G550" s="4"/>
      <c r="H550" s="2"/>
      <c r="I550" s="2"/>
      <c r="J550" s="2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</row>
    <row r="551">
      <c r="A551" s="1"/>
      <c r="B551" s="2"/>
      <c r="C551" s="3"/>
      <c r="D551" s="4"/>
      <c r="E551" s="4"/>
      <c r="F551" s="4"/>
      <c r="G551" s="4"/>
      <c r="H551" s="2"/>
      <c r="I551" s="2"/>
      <c r="J551" s="2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</row>
    <row r="552">
      <c r="A552" s="1"/>
      <c r="B552" s="2"/>
      <c r="C552" s="3"/>
      <c r="D552" s="4"/>
      <c r="E552" s="4"/>
      <c r="F552" s="4"/>
      <c r="G552" s="4"/>
      <c r="H552" s="2"/>
      <c r="I552" s="2"/>
      <c r="J552" s="2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</row>
    <row r="553">
      <c r="A553" s="1"/>
      <c r="B553" s="2"/>
      <c r="C553" s="3"/>
      <c r="D553" s="4"/>
      <c r="E553" s="4"/>
      <c r="F553" s="4"/>
      <c r="G553" s="4"/>
      <c r="H553" s="2"/>
      <c r="I553" s="2"/>
      <c r="J553" s="2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</row>
    <row r="554">
      <c r="A554" s="1"/>
      <c r="B554" s="2"/>
      <c r="C554" s="3"/>
      <c r="D554" s="4"/>
      <c r="E554" s="4"/>
      <c r="F554" s="4"/>
      <c r="G554" s="4"/>
      <c r="H554" s="2"/>
      <c r="I554" s="2"/>
      <c r="J554" s="2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</row>
    <row r="555">
      <c r="A555" s="1"/>
      <c r="B555" s="2"/>
      <c r="C555" s="3"/>
      <c r="D555" s="4"/>
      <c r="E555" s="4"/>
      <c r="F555" s="4"/>
      <c r="G555" s="4"/>
      <c r="H555" s="2"/>
      <c r="I555" s="2"/>
      <c r="J555" s="2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</row>
    <row r="556">
      <c r="A556" s="1"/>
      <c r="B556" s="2"/>
      <c r="C556" s="3"/>
      <c r="D556" s="4"/>
      <c r="E556" s="4"/>
      <c r="F556" s="4"/>
      <c r="G556" s="4"/>
      <c r="H556" s="2"/>
      <c r="I556" s="2"/>
      <c r="J556" s="2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</row>
    <row r="557">
      <c r="A557" s="1"/>
      <c r="B557" s="2"/>
      <c r="C557" s="3"/>
      <c r="D557" s="4"/>
      <c r="E557" s="4"/>
      <c r="F557" s="4"/>
      <c r="G557" s="4"/>
      <c r="H557" s="2"/>
      <c r="I557" s="2"/>
      <c r="J557" s="2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</row>
    <row r="558">
      <c r="A558" s="1"/>
      <c r="B558" s="2"/>
      <c r="C558" s="3"/>
      <c r="D558" s="4"/>
      <c r="E558" s="4"/>
      <c r="F558" s="4"/>
      <c r="G558" s="4"/>
      <c r="H558" s="2"/>
      <c r="I558" s="2"/>
      <c r="J558" s="2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</row>
    <row r="559">
      <c r="A559" s="1"/>
      <c r="B559" s="2"/>
      <c r="C559" s="3"/>
      <c r="D559" s="4"/>
      <c r="E559" s="4"/>
      <c r="F559" s="4"/>
      <c r="G559" s="4"/>
      <c r="H559" s="2"/>
      <c r="I559" s="2"/>
      <c r="J559" s="2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</row>
    <row r="560">
      <c r="A560" s="1"/>
      <c r="B560" s="2"/>
      <c r="C560" s="3"/>
      <c r="D560" s="4"/>
      <c r="E560" s="4"/>
      <c r="F560" s="4"/>
      <c r="G560" s="4"/>
      <c r="H560" s="2"/>
      <c r="I560" s="2"/>
      <c r="J560" s="2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</row>
    <row r="561">
      <c r="A561" s="1"/>
      <c r="B561" s="2"/>
      <c r="C561" s="3"/>
      <c r="D561" s="4"/>
      <c r="E561" s="4"/>
      <c r="F561" s="4"/>
      <c r="G561" s="4"/>
      <c r="H561" s="2"/>
      <c r="I561" s="2"/>
      <c r="J561" s="2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</row>
    <row r="562">
      <c r="A562" s="1"/>
      <c r="B562" s="2"/>
      <c r="C562" s="3"/>
      <c r="D562" s="4"/>
      <c r="E562" s="4"/>
      <c r="F562" s="4"/>
      <c r="G562" s="4"/>
      <c r="H562" s="2"/>
      <c r="I562" s="2"/>
      <c r="J562" s="2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</row>
    <row r="563">
      <c r="A563" s="1"/>
      <c r="B563" s="2"/>
      <c r="C563" s="3"/>
      <c r="D563" s="4"/>
      <c r="E563" s="4"/>
      <c r="F563" s="4"/>
      <c r="G563" s="4"/>
      <c r="H563" s="2"/>
      <c r="I563" s="2"/>
      <c r="J563" s="2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</row>
    <row r="564">
      <c r="A564" s="1"/>
      <c r="B564" s="2"/>
      <c r="C564" s="3"/>
      <c r="D564" s="4"/>
      <c r="E564" s="4"/>
      <c r="F564" s="4"/>
      <c r="G564" s="4"/>
      <c r="H564" s="2"/>
      <c r="I564" s="2"/>
      <c r="J564" s="2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</row>
    <row r="565">
      <c r="A565" s="1"/>
      <c r="B565" s="2"/>
      <c r="C565" s="3"/>
      <c r="D565" s="4"/>
      <c r="E565" s="4"/>
      <c r="F565" s="4"/>
      <c r="G565" s="4"/>
      <c r="H565" s="2"/>
      <c r="I565" s="2"/>
      <c r="J565" s="2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</row>
    <row r="566">
      <c r="A566" s="1"/>
      <c r="B566" s="2"/>
      <c r="C566" s="3"/>
      <c r="D566" s="4"/>
      <c r="E566" s="4"/>
      <c r="F566" s="4"/>
      <c r="G566" s="4"/>
      <c r="H566" s="2"/>
      <c r="I566" s="2"/>
      <c r="J566" s="2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</row>
    <row r="567">
      <c r="A567" s="1"/>
      <c r="B567" s="2"/>
      <c r="C567" s="3"/>
      <c r="D567" s="4"/>
      <c r="E567" s="4"/>
      <c r="F567" s="4"/>
      <c r="G567" s="4"/>
      <c r="H567" s="2"/>
      <c r="I567" s="2"/>
      <c r="J567" s="2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</row>
    <row r="568">
      <c r="A568" s="1"/>
      <c r="B568" s="2"/>
      <c r="C568" s="3"/>
      <c r="D568" s="4"/>
      <c r="E568" s="4"/>
      <c r="F568" s="4"/>
      <c r="G568" s="4"/>
      <c r="H568" s="2"/>
      <c r="I568" s="2"/>
      <c r="J568" s="2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</row>
    <row r="569">
      <c r="A569" s="1"/>
      <c r="B569" s="2"/>
      <c r="C569" s="3"/>
      <c r="D569" s="4"/>
      <c r="E569" s="4"/>
      <c r="F569" s="4"/>
      <c r="G569" s="4"/>
      <c r="H569" s="2"/>
      <c r="I569" s="2"/>
      <c r="J569" s="2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</row>
    <row r="570">
      <c r="A570" s="1"/>
      <c r="B570" s="2"/>
      <c r="C570" s="3"/>
      <c r="D570" s="4"/>
      <c r="E570" s="4"/>
      <c r="F570" s="4"/>
      <c r="G570" s="4"/>
      <c r="H570" s="2"/>
      <c r="I570" s="2"/>
      <c r="J570" s="2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</row>
    <row r="571">
      <c r="A571" s="1"/>
      <c r="B571" s="2"/>
      <c r="C571" s="3"/>
      <c r="D571" s="4"/>
      <c r="E571" s="4"/>
      <c r="F571" s="4"/>
      <c r="G571" s="4"/>
      <c r="H571" s="2"/>
      <c r="I571" s="2"/>
      <c r="J571" s="2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</row>
    <row r="572">
      <c r="A572" s="1"/>
      <c r="B572" s="2"/>
      <c r="C572" s="3"/>
      <c r="D572" s="4"/>
      <c r="E572" s="4"/>
      <c r="F572" s="4"/>
      <c r="G572" s="4"/>
      <c r="H572" s="2"/>
      <c r="I572" s="2"/>
      <c r="J572" s="2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</row>
    <row r="573">
      <c r="A573" s="1"/>
      <c r="B573" s="2"/>
      <c r="C573" s="3"/>
      <c r="D573" s="4"/>
      <c r="E573" s="4"/>
      <c r="F573" s="4"/>
      <c r="G573" s="4"/>
      <c r="H573" s="2"/>
      <c r="I573" s="2"/>
      <c r="J573" s="2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</row>
    <row r="574">
      <c r="A574" s="1"/>
      <c r="B574" s="2"/>
      <c r="C574" s="3"/>
      <c r="D574" s="4"/>
      <c r="E574" s="4"/>
      <c r="F574" s="4"/>
      <c r="G574" s="4"/>
      <c r="H574" s="2"/>
      <c r="I574" s="2"/>
      <c r="J574" s="2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</row>
    <row r="575">
      <c r="A575" s="1"/>
      <c r="B575" s="2"/>
      <c r="C575" s="3"/>
      <c r="D575" s="4"/>
      <c r="E575" s="4"/>
      <c r="F575" s="4"/>
      <c r="G575" s="4"/>
      <c r="H575" s="2"/>
      <c r="I575" s="2"/>
      <c r="J575" s="2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</row>
    <row r="576">
      <c r="A576" s="1"/>
      <c r="B576" s="2"/>
      <c r="C576" s="3"/>
      <c r="D576" s="4"/>
      <c r="E576" s="4"/>
      <c r="F576" s="4"/>
      <c r="G576" s="4"/>
      <c r="H576" s="2"/>
      <c r="I576" s="2"/>
      <c r="J576" s="2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</row>
    <row r="577">
      <c r="A577" s="1"/>
      <c r="B577" s="2"/>
      <c r="C577" s="3"/>
      <c r="D577" s="4"/>
      <c r="E577" s="4"/>
      <c r="F577" s="4"/>
      <c r="G577" s="4"/>
      <c r="H577" s="2"/>
      <c r="I577" s="2"/>
      <c r="J577" s="2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</row>
    <row r="578">
      <c r="A578" s="1"/>
      <c r="B578" s="2"/>
      <c r="C578" s="3"/>
      <c r="D578" s="4"/>
      <c r="E578" s="4"/>
      <c r="F578" s="4"/>
      <c r="G578" s="4"/>
      <c r="H578" s="2"/>
      <c r="I578" s="2"/>
      <c r="J578" s="2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</row>
    <row r="579">
      <c r="A579" s="1"/>
      <c r="B579" s="2"/>
      <c r="C579" s="3"/>
      <c r="D579" s="4"/>
      <c r="E579" s="4"/>
      <c r="F579" s="4"/>
      <c r="G579" s="4"/>
      <c r="H579" s="2"/>
      <c r="I579" s="2"/>
      <c r="J579" s="2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</row>
    <row r="580">
      <c r="A580" s="1"/>
      <c r="B580" s="2"/>
      <c r="C580" s="3"/>
      <c r="D580" s="4"/>
      <c r="E580" s="4"/>
      <c r="F580" s="4"/>
      <c r="G580" s="4"/>
      <c r="H580" s="2"/>
      <c r="I580" s="2"/>
      <c r="J580" s="2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</row>
    <row r="581">
      <c r="A581" s="1"/>
      <c r="B581" s="2"/>
      <c r="C581" s="3"/>
      <c r="D581" s="4"/>
      <c r="E581" s="4"/>
      <c r="F581" s="4"/>
      <c r="G581" s="4"/>
      <c r="H581" s="2"/>
      <c r="I581" s="2"/>
      <c r="J581" s="2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</row>
    <row r="582">
      <c r="A582" s="1"/>
      <c r="B582" s="2"/>
      <c r="C582" s="3"/>
      <c r="D582" s="4"/>
      <c r="E582" s="4"/>
      <c r="F582" s="4"/>
      <c r="G582" s="4"/>
      <c r="H582" s="2"/>
      <c r="I582" s="2"/>
      <c r="J582" s="2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</row>
    <row r="583">
      <c r="A583" s="1"/>
      <c r="B583" s="2"/>
      <c r="C583" s="3"/>
      <c r="D583" s="4"/>
      <c r="E583" s="4"/>
      <c r="F583" s="4"/>
      <c r="G583" s="4"/>
      <c r="H583" s="2"/>
      <c r="I583" s="2"/>
      <c r="J583" s="2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</row>
    <row r="584">
      <c r="A584" s="1"/>
      <c r="B584" s="2"/>
      <c r="C584" s="3"/>
      <c r="D584" s="4"/>
      <c r="E584" s="4"/>
      <c r="F584" s="4"/>
      <c r="G584" s="4"/>
      <c r="H584" s="2"/>
      <c r="I584" s="2"/>
      <c r="J584" s="2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</row>
    <row r="585">
      <c r="A585" s="1"/>
      <c r="B585" s="2"/>
      <c r="C585" s="3"/>
      <c r="D585" s="4"/>
      <c r="E585" s="4"/>
      <c r="F585" s="4"/>
      <c r="G585" s="4"/>
      <c r="H585" s="2"/>
      <c r="I585" s="2"/>
      <c r="J585" s="2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</row>
    <row r="586">
      <c r="A586" s="1"/>
      <c r="B586" s="2"/>
      <c r="C586" s="3"/>
      <c r="D586" s="4"/>
      <c r="E586" s="4"/>
      <c r="F586" s="4"/>
      <c r="G586" s="4"/>
      <c r="H586" s="2"/>
      <c r="I586" s="2"/>
      <c r="J586" s="2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</row>
    <row r="587">
      <c r="A587" s="1"/>
      <c r="B587" s="2"/>
      <c r="C587" s="3"/>
      <c r="D587" s="4"/>
      <c r="E587" s="4"/>
      <c r="F587" s="4"/>
      <c r="G587" s="4"/>
      <c r="H587" s="2"/>
      <c r="I587" s="2"/>
      <c r="J587" s="2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</row>
    <row r="588">
      <c r="A588" s="1"/>
      <c r="B588" s="2"/>
      <c r="C588" s="3"/>
      <c r="D588" s="4"/>
      <c r="E588" s="4"/>
      <c r="F588" s="4"/>
      <c r="G588" s="4"/>
      <c r="H588" s="2"/>
      <c r="I588" s="2"/>
      <c r="J588" s="2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</row>
    <row r="589">
      <c r="A589" s="1"/>
      <c r="B589" s="2"/>
      <c r="C589" s="3"/>
      <c r="D589" s="4"/>
      <c r="E589" s="4"/>
      <c r="F589" s="4"/>
      <c r="G589" s="4"/>
      <c r="H589" s="2"/>
      <c r="I589" s="2"/>
      <c r="J589" s="2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</row>
    <row r="590">
      <c r="A590" s="1"/>
      <c r="B590" s="2"/>
      <c r="C590" s="3"/>
      <c r="D590" s="4"/>
      <c r="E590" s="4"/>
      <c r="F590" s="4"/>
      <c r="G590" s="4"/>
      <c r="H590" s="2"/>
      <c r="I590" s="2"/>
      <c r="J590" s="2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</row>
    <row r="591">
      <c r="A591" s="1"/>
      <c r="B591" s="2"/>
      <c r="C591" s="3"/>
      <c r="D591" s="4"/>
      <c r="E591" s="4"/>
      <c r="F591" s="4"/>
      <c r="G591" s="4"/>
      <c r="H591" s="2"/>
      <c r="I591" s="2"/>
      <c r="J591" s="2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</row>
    <row r="592">
      <c r="A592" s="1"/>
      <c r="B592" s="2"/>
      <c r="C592" s="3"/>
      <c r="D592" s="4"/>
      <c r="E592" s="4"/>
      <c r="F592" s="4"/>
      <c r="G592" s="4"/>
      <c r="H592" s="2"/>
      <c r="I592" s="2"/>
      <c r="J592" s="2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</row>
    <row r="593">
      <c r="A593" s="1"/>
      <c r="B593" s="2"/>
      <c r="C593" s="3"/>
      <c r="D593" s="4"/>
      <c r="E593" s="4"/>
      <c r="F593" s="4"/>
      <c r="G593" s="4"/>
      <c r="H593" s="2"/>
      <c r="I593" s="2"/>
      <c r="J593" s="2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</row>
    <row r="594">
      <c r="A594" s="1"/>
      <c r="B594" s="2"/>
      <c r="C594" s="3"/>
      <c r="D594" s="4"/>
      <c r="E594" s="4"/>
      <c r="F594" s="4"/>
      <c r="G594" s="4"/>
      <c r="H594" s="2"/>
      <c r="I594" s="2"/>
      <c r="J594" s="2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</row>
    <row r="595">
      <c r="A595" s="1"/>
      <c r="B595" s="2"/>
      <c r="C595" s="3"/>
      <c r="D595" s="4"/>
      <c r="E595" s="4"/>
      <c r="F595" s="4"/>
      <c r="G595" s="4"/>
      <c r="H595" s="2"/>
      <c r="I595" s="2"/>
      <c r="J595" s="2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</row>
    <row r="596">
      <c r="A596" s="1"/>
      <c r="B596" s="2"/>
      <c r="C596" s="3"/>
      <c r="D596" s="4"/>
      <c r="E596" s="4"/>
      <c r="F596" s="4"/>
      <c r="G596" s="4"/>
      <c r="H596" s="2"/>
      <c r="I596" s="2"/>
      <c r="J596" s="2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</row>
    <row r="597">
      <c r="A597" s="1"/>
      <c r="B597" s="2"/>
      <c r="C597" s="3"/>
      <c r="D597" s="4"/>
      <c r="E597" s="4"/>
      <c r="F597" s="4"/>
      <c r="G597" s="4"/>
      <c r="H597" s="2"/>
      <c r="I597" s="2"/>
      <c r="J597" s="2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</row>
    <row r="598">
      <c r="A598" s="1"/>
      <c r="B598" s="2"/>
      <c r="C598" s="3"/>
      <c r="D598" s="4"/>
      <c r="E598" s="4"/>
      <c r="F598" s="4"/>
      <c r="G598" s="4"/>
      <c r="H598" s="2"/>
      <c r="I598" s="2"/>
      <c r="J598" s="2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</row>
    <row r="599">
      <c r="A599" s="1"/>
      <c r="B599" s="2"/>
      <c r="C599" s="3"/>
      <c r="D599" s="4"/>
      <c r="E599" s="4"/>
      <c r="F599" s="4"/>
      <c r="G599" s="4"/>
      <c r="H599" s="2"/>
      <c r="I599" s="2"/>
      <c r="J599" s="2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</row>
    <row r="600">
      <c r="A600" s="1"/>
      <c r="B600" s="2"/>
      <c r="C600" s="3"/>
      <c r="D600" s="4"/>
      <c r="E600" s="4"/>
      <c r="F600" s="4"/>
      <c r="G600" s="4"/>
      <c r="H600" s="2"/>
      <c r="I600" s="2"/>
      <c r="J600" s="2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</row>
    <row r="601">
      <c r="A601" s="1"/>
      <c r="B601" s="2"/>
      <c r="C601" s="3"/>
      <c r="D601" s="4"/>
      <c r="E601" s="4"/>
      <c r="F601" s="4"/>
      <c r="G601" s="4"/>
      <c r="H601" s="2"/>
      <c r="I601" s="2"/>
      <c r="J601" s="2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</row>
    <row r="602">
      <c r="A602" s="1"/>
      <c r="B602" s="2"/>
      <c r="C602" s="3"/>
      <c r="D602" s="4"/>
      <c r="E602" s="4"/>
      <c r="F602" s="4"/>
      <c r="G602" s="4"/>
      <c r="H602" s="2"/>
      <c r="I602" s="2"/>
      <c r="J602" s="2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</row>
    <row r="603">
      <c r="A603" s="1"/>
      <c r="B603" s="2"/>
      <c r="C603" s="3"/>
      <c r="D603" s="4"/>
      <c r="E603" s="4"/>
      <c r="F603" s="4"/>
      <c r="G603" s="4"/>
      <c r="H603" s="2"/>
      <c r="I603" s="2"/>
      <c r="J603" s="2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</row>
    <row r="604">
      <c r="A604" s="1"/>
      <c r="B604" s="2"/>
      <c r="C604" s="3"/>
      <c r="D604" s="4"/>
      <c r="E604" s="4"/>
      <c r="F604" s="4"/>
      <c r="G604" s="4"/>
      <c r="H604" s="2"/>
      <c r="I604" s="2"/>
      <c r="J604" s="2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</row>
    <row r="605">
      <c r="A605" s="1"/>
      <c r="B605" s="2"/>
      <c r="C605" s="3"/>
      <c r="D605" s="4"/>
      <c r="E605" s="4"/>
      <c r="F605" s="4"/>
      <c r="G605" s="4"/>
      <c r="H605" s="2"/>
      <c r="I605" s="2"/>
      <c r="J605" s="2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</row>
    <row r="606">
      <c r="A606" s="1"/>
      <c r="B606" s="2"/>
      <c r="C606" s="3"/>
      <c r="D606" s="4"/>
      <c r="E606" s="4"/>
      <c r="F606" s="4"/>
      <c r="G606" s="4"/>
      <c r="H606" s="2"/>
      <c r="I606" s="2"/>
      <c r="J606" s="2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</row>
    <row r="607">
      <c r="A607" s="1"/>
      <c r="B607" s="2"/>
      <c r="C607" s="3"/>
      <c r="D607" s="4"/>
      <c r="E607" s="4"/>
      <c r="F607" s="4"/>
      <c r="G607" s="4"/>
      <c r="H607" s="2"/>
      <c r="I607" s="2"/>
      <c r="J607" s="2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</row>
    <row r="608">
      <c r="A608" s="1"/>
      <c r="B608" s="2"/>
      <c r="C608" s="3"/>
      <c r="D608" s="4"/>
      <c r="E608" s="4"/>
      <c r="F608" s="4"/>
      <c r="G608" s="4"/>
      <c r="H608" s="2"/>
      <c r="I608" s="2"/>
      <c r="J608" s="2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</row>
    <row r="609">
      <c r="A609" s="1"/>
      <c r="B609" s="2"/>
      <c r="C609" s="3"/>
      <c r="D609" s="4"/>
      <c r="E609" s="4"/>
      <c r="F609" s="4"/>
      <c r="G609" s="4"/>
      <c r="H609" s="2"/>
      <c r="I609" s="2"/>
      <c r="J609" s="2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</row>
    <row r="610">
      <c r="A610" s="1"/>
      <c r="B610" s="2"/>
      <c r="C610" s="3"/>
      <c r="D610" s="4"/>
      <c r="E610" s="4"/>
      <c r="F610" s="4"/>
      <c r="G610" s="4"/>
      <c r="H610" s="2"/>
      <c r="I610" s="2"/>
      <c r="J610" s="2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</row>
    <row r="611">
      <c r="A611" s="1"/>
      <c r="B611" s="2"/>
      <c r="C611" s="3"/>
      <c r="D611" s="4"/>
      <c r="E611" s="4"/>
      <c r="F611" s="4"/>
      <c r="G611" s="4"/>
      <c r="H611" s="2"/>
      <c r="I611" s="2"/>
      <c r="J611" s="2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</row>
    <row r="612">
      <c r="A612" s="1"/>
      <c r="B612" s="2"/>
      <c r="C612" s="3"/>
      <c r="D612" s="4"/>
      <c r="E612" s="4"/>
      <c r="F612" s="4"/>
      <c r="G612" s="4"/>
      <c r="H612" s="2"/>
      <c r="I612" s="2"/>
      <c r="J612" s="2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</row>
    <row r="613">
      <c r="A613" s="1"/>
      <c r="B613" s="2"/>
      <c r="C613" s="3"/>
      <c r="D613" s="4"/>
      <c r="E613" s="4"/>
      <c r="F613" s="4"/>
      <c r="G613" s="4"/>
      <c r="H613" s="2"/>
      <c r="I613" s="2"/>
      <c r="J613" s="2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</row>
    <row r="614">
      <c r="A614" s="1"/>
      <c r="B614" s="2"/>
      <c r="C614" s="3"/>
      <c r="D614" s="4"/>
      <c r="E614" s="4"/>
      <c r="F614" s="4"/>
      <c r="G614" s="4"/>
      <c r="H614" s="2"/>
      <c r="I614" s="2"/>
      <c r="J614" s="2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</row>
    <row r="615">
      <c r="A615" s="1"/>
      <c r="B615" s="2"/>
      <c r="C615" s="3"/>
      <c r="D615" s="4"/>
      <c r="E615" s="4"/>
      <c r="F615" s="4"/>
      <c r="G615" s="4"/>
      <c r="H615" s="2"/>
      <c r="I615" s="2"/>
      <c r="J615" s="2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</row>
    <row r="616">
      <c r="A616" s="1"/>
      <c r="B616" s="2"/>
      <c r="C616" s="3"/>
      <c r="D616" s="4"/>
      <c r="E616" s="4"/>
      <c r="F616" s="4"/>
      <c r="G616" s="4"/>
      <c r="H616" s="2"/>
      <c r="I616" s="2"/>
      <c r="J616" s="2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</row>
    <row r="617">
      <c r="A617" s="1"/>
      <c r="B617" s="2"/>
      <c r="C617" s="3"/>
      <c r="D617" s="4"/>
      <c r="E617" s="4"/>
      <c r="F617" s="4"/>
      <c r="G617" s="4"/>
      <c r="H617" s="2"/>
      <c r="I617" s="2"/>
      <c r="J617" s="2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</row>
    <row r="618">
      <c r="A618" s="1"/>
      <c r="B618" s="2"/>
      <c r="C618" s="3"/>
      <c r="D618" s="4"/>
      <c r="E618" s="4"/>
      <c r="F618" s="4"/>
      <c r="G618" s="4"/>
      <c r="H618" s="2"/>
      <c r="I618" s="2"/>
      <c r="J618" s="2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</row>
    <row r="619">
      <c r="A619" s="1"/>
      <c r="B619" s="2"/>
      <c r="C619" s="3"/>
      <c r="D619" s="4"/>
      <c r="E619" s="4"/>
      <c r="F619" s="4"/>
      <c r="G619" s="4"/>
      <c r="H619" s="2"/>
      <c r="I619" s="2"/>
      <c r="J619" s="2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</row>
    <row r="620">
      <c r="A620" s="1"/>
      <c r="B620" s="2"/>
      <c r="C620" s="3"/>
      <c r="D620" s="4"/>
      <c r="E620" s="4"/>
      <c r="F620" s="4"/>
      <c r="G620" s="4"/>
      <c r="H620" s="2"/>
      <c r="I620" s="2"/>
      <c r="J620" s="2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</row>
    <row r="621">
      <c r="A621" s="1"/>
      <c r="B621" s="2"/>
      <c r="C621" s="3"/>
      <c r="D621" s="4"/>
      <c r="E621" s="4"/>
      <c r="F621" s="4"/>
      <c r="G621" s="4"/>
      <c r="H621" s="2"/>
      <c r="I621" s="2"/>
      <c r="J621" s="2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</row>
    <row r="622">
      <c r="A622" s="1"/>
      <c r="B622" s="2"/>
      <c r="C622" s="3"/>
      <c r="D622" s="4"/>
      <c r="E622" s="4"/>
      <c r="F622" s="4"/>
      <c r="G622" s="4"/>
      <c r="H622" s="2"/>
      <c r="I622" s="2"/>
      <c r="J622" s="2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</row>
    <row r="623">
      <c r="A623" s="1"/>
      <c r="B623" s="2"/>
      <c r="C623" s="3"/>
      <c r="D623" s="4"/>
      <c r="E623" s="4"/>
      <c r="F623" s="4"/>
      <c r="G623" s="4"/>
      <c r="H623" s="2"/>
      <c r="I623" s="2"/>
      <c r="J623" s="2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</row>
    <row r="624">
      <c r="A624" s="1"/>
      <c r="B624" s="2"/>
      <c r="C624" s="3"/>
      <c r="D624" s="4"/>
      <c r="E624" s="4"/>
      <c r="F624" s="4"/>
      <c r="G624" s="4"/>
      <c r="H624" s="2"/>
      <c r="I624" s="2"/>
      <c r="J624" s="2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</row>
    <row r="625">
      <c r="A625" s="1"/>
      <c r="B625" s="2"/>
      <c r="C625" s="3"/>
      <c r="D625" s="4"/>
      <c r="E625" s="4"/>
      <c r="F625" s="4"/>
      <c r="G625" s="4"/>
      <c r="H625" s="2"/>
      <c r="I625" s="2"/>
      <c r="J625" s="2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</row>
    <row r="626">
      <c r="A626" s="1"/>
      <c r="B626" s="2"/>
      <c r="C626" s="3"/>
      <c r="D626" s="4"/>
      <c r="E626" s="4"/>
      <c r="F626" s="4"/>
      <c r="G626" s="4"/>
      <c r="H626" s="2"/>
      <c r="I626" s="2"/>
      <c r="J626" s="2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</row>
    <row r="627">
      <c r="A627" s="1"/>
      <c r="B627" s="2"/>
      <c r="C627" s="3"/>
      <c r="D627" s="4"/>
      <c r="E627" s="4"/>
      <c r="F627" s="4"/>
      <c r="G627" s="4"/>
      <c r="H627" s="2"/>
      <c r="I627" s="2"/>
      <c r="J627" s="2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</row>
    <row r="628">
      <c r="A628" s="1"/>
      <c r="B628" s="2"/>
      <c r="C628" s="3"/>
      <c r="D628" s="4"/>
      <c r="E628" s="4"/>
      <c r="F628" s="4"/>
      <c r="G628" s="4"/>
      <c r="H628" s="2"/>
      <c r="I628" s="2"/>
      <c r="J628" s="2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</row>
    <row r="629">
      <c r="A629" s="1"/>
      <c r="B629" s="2"/>
      <c r="C629" s="3"/>
      <c r="D629" s="4"/>
      <c r="E629" s="4"/>
      <c r="F629" s="4"/>
      <c r="G629" s="4"/>
      <c r="H629" s="2"/>
      <c r="I629" s="2"/>
      <c r="J629" s="2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</row>
    <row r="630">
      <c r="A630" s="1"/>
      <c r="B630" s="2"/>
      <c r="C630" s="3"/>
      <c r="D630" s="4"/>
      <c r="E630" s="4"/>
      <c r="F630" s="4"/>
      <c r="G630" s="4"/>
      <c r="H630" s="2"/>
      <c r="I630" s="2"/>
      <c r="J630" s="2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</row>
    <row r="631">
      <c r="A631" s="1"/>
      <c r="B631" s="2"/>
      <c r="C631" s="3"/>
      <c r="D631" s="4"/>
      <c r="E631" s="4"/>
      <c r="F631" s="4"/>
      <c r="G631" s="4"/>
      <c r="H631" s="2"/>
      <c r="I631" s="2"/>
      <c r="J631" s="2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</row>
    <row r="632">
      <c r="A632" s="1"/>
      <c r="B632" s="2"/>
      <c r="C632" s="3"/>
      <c r="D632" s="4"/>
      <c r="E632" s="4"/>
      <c r="F632" s="4"/>
      <c r="G632" s="4"/>
      <c r="H632" s="2"/>
      <c r="I632" s="2"/>
      <c r="J632" s="2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</row>
    <row r="633">
      <c r="A633" s="1"/>
      <c r="B633" s="2"/>
      <c r="C633" s="3"/>
      <c r="D633" s="4"/>
      <c r="E633" s="4"/>
      <c r="F633" s="4"/>
      <c r="G633" s="4"/>
      <c r="H633" s="2"/>
      <c r="I633" s="2"/>
      <c r="J633" s="2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</row>
    <row r="634">
      <c r="A634" s="1"/>
      <c r="B634" s="2"/>
      <c r="C634" s="3"/>
      <c r="D634" s="4"/>
      <c r="E634" s="4"/>
      <c r="F634" s="4"/>
      <c r="G634" s="4"/>
      <c r="H634" s="2"/>
      <c r="I634" s="2"/>
      <c r="J634" s="2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</row>
    <row r="635">
      <c r="A635" s="1"/>
      <c r="B635" s="2"/>
      <c r="C635" s="3"/>
      <c r="D635" s="4"/>
      <c r="E635" s="4"/>
      <c r="F635" s="4"/>
      <c r="G635" s="4"/>
      <c r="H635" s="2"/>
      <c r="I635" s="2"/>
      <c r="J635" s="2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</row>
    <row r="636">
      <c r="A636" s="1"/>
      <c r="B636" s="2"/>
      <c r="C636" s="3"/>
      <c r="D636" s="4"/>
      <c r="E636" s="4"/>
      <c r="F636" s="4"/>
      <c r="G636" s="4"/>
      <c r="H636" s="2"/>
      <c r="I636" s="2"/>
      <c r="J636" s="2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</row>
    <row r="637">
      <c r="A637" s="1"/>
      <c r="B637" s="2"/>
      <c r="C637" s="3"/>
      <c r="D637" s="4"/>
      <c r="E637" s="4"/>
      <c r="F637" s="4"/>
      <c r="G637" s="4"/>
      <c r="H637" s="2"/>
      <c r="I637" s="2"/>
      <c r="J637" s="2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</row>
    <row r="638">
      <c r="A638" s="1"/>
      <c r="B638" s="2"/>
      <c r="C638" s="3"/>
      <c r="D638" s="4"/>
      <c r="E638" s="4"/>
      <c r="F638" s="4"/>
      <c r="G638" s="4"/>
      <c r="H638" s="2"/>
      <c r="I638" s="2"/>
      <c r="J638" s="2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</row>
    <row r="639">
      <c r="A639" s="1"/>
      <c r="B639" s="2"/>
      <c r="C639" s="3"/>
      <c r="D639" s="4"/>
      <c r="E639" s="4"/>
      <c r="F639" s="4"/>
      <c r="G639" s="4"/>
      <c r="H639" s="2"/>
      <c r="I639" s="2"/>
      <c r="J639" s="2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</row>
    <row r="640">
      <c r="A640" s="1"/>
      <c r="B640" s="2"/>
      <c r="C640" s="3"/>
      <c r="D640" s="4"/>
      <c r="E640" s="4"/>
      <c r="F640" s="4"/>
      <c r="G640" s="4"/>
      <c r="H640" s="2"/>
      <c r="I640" s="2"/>
      <c r="J640" s="2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</row>
    <row r="641">
      <c r="A641" s="1"/>
      <c r="B641" s="2"/>
      <c r="C641" s="3"/>
      <c r="D641" s="4"/>
      <c r="E641" s="4"/>
      <c r="F641" s="4"/>
      <c r="G641" s="4"/>
      <c r="H641" s="2"/>
      <c r="I641" s="2"/>
      <c r="J641" s="2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</row>
    <row r="642">
      <c r="A642" s="1"/>
      <c r="B642" s="2"/>
      <c r="C642" s="3"/>
      <c r="D642" s="4"/>
      <c r="E642" s="4"/>
      <c r="F642" s="4"/>
      <c r="G642" s="4"/>
      <c r="H642" s="2"/>
      <c r="I642" s="2"/>
      <c r="J642" s="2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</row>
    <row r="643">
      <c r="A643" s="1"/>
      <c r="B643" s="2"/>
      <c r="C643" s="3"/>
      <c r="D643" s="4"/>
      <c r="E643" s="4"/>
      <c r="F643" s="4"/>
      <c r="G643" s="4"/>
      <c r="H643" s="2"/>
      <c r="I643" s="2"/>
      <c r="J643" s="2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</row>
    <row r="644">
      <c r="A644" s="1"/>
      <c r="B644" s="2"/>
      <c r="C644" s="3"/>
      <c r="D644" s="4"/>
      <c r="E644" s="4"/>
      <c r="F644" s="4"/>
      <c r="G644" s="4"/>
      <c r="H644" s="2"/>
      <c r="I644" s="2"/>
      <c r="J644" s="2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</row>
    <row r="645">
      <c r="A645" s="1"/>
      <c r="B645" s="2"/>
      <c r="C645" s="3"/>
      <c r="D645" s="4"/>
      <c r="E645" s="4"/>
      <c r="F645" s="4"/>
      <c r="G645" s="4"/>
      <c r="H645" s="2"/>
      <c r="I645" s="2"/>
      <c r="J645" s="2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</row>
    <row r="646">
      <c r="A646" s="1"/>
      <c r="B646" s="2"/>
      <c r="C646" s="3"/>
      <c r="D646" s="4"/>
      <c r="E646" s="4"/>
      <c r="F646" s="4"/>
      <c r="G646" s="4"/>
      <c r="H646" s="2"/>
      <c r="I646" s="2"/>
      <c r="J646" s="2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</row>
    <row r="647">
      <c r="A647" s="1"/>
      <c r="B647" s="2"/>
      <c r="C647" s="3"/>
      <c r="D647" s="4"/>
      <c r="E647" s="4"/>
      <c r="F647" s="4"/>
      <c r="G647" s="4"/>
      <c r="H647" s="2"/>
      <c r="I647" s="2"/>
      <c r="J647" s="2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</row>
    <row r="648">
      <c r="A648" s="1"/>
      <c r="B648" s="2"/>
      <c r="C648" s="3"/>
      <c r="D648" s="4"/>
      <c r="E648" s="4"/>
      <c r="F648" s="4"/>
      <c r="G648" s="4"/>
      <c r="H648" s="2"/>
      <c r="I648" s="2"/>
      <c r="J648" s="2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</row>
    <row r="649">
      <c r="A649" s="1"/>
      <c r="B649" s="2"/>
      <c r="C649" s="3"/>
      <c r="D649" s="4"/>
      <c r="E649" s="4"/>
      <c r="F649" s="4"/>
      <c r="G649" s="4"/>
      <c r="H649" s="2"/>
      <c r="I649" s="2"/>
      <c r="J649" s="2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</row>
    <row r="650">
      <c r="A650" s="1"/>
      <c r="B650" s="2"/>
      <c r="C650" s="3"/>
      <c r="D650" s="4"/>
      <c r="E650" s="4"/>
      <c r="F650" s="4"/>
      <c r="G650" s="4"/>
      <c r="H650" s="2"/>
      <c r="I650" s="2"/>
      <c r="J650" s="2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</row>
    <row r="651">
      <c r="A651" s="1"/>
      <c r="B651" s="2"/>
      <c r="C651" s="3"/>
      <c r="D651" s="4"/>
      <c r="E651" s="4"/>
      <c r="F651" s="4"/>
      <c r="G651" s="4"/>
      <c r="H651" s="2"/>
      <c r="I651" s="2"/>
      <c r="J651" s="2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</row>
    <row r="652">
      <c r="A652" s="1"/>
      <c r="B652" s="2"/>
      <c r="C652" s="3"/>
      <c r="D652" s="4"/>
      <c r="E652" s="4"/>
      <c r="F652" s="4"/>
      <c r="G652" s="4"/>
      <c r="H652" s="2"/>
      <c r="I652" s="2"/>
      <c r="J652" s="2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</row>
    <row r="653">
      <c r="A653" s="1"/>
      <c r="B653" s="2"/>
      <c r="C653" s="3"/>
      <c r="D653" s="4"/>
      <c r="E653" s="4"/>
      <c r="F653" s="4"/>
      <c r="G653" s="4"/>
      <c r="H653" s="2"/>
      <c r="I653" s="2"/>
      <c r="J653" s="2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</row>
    <row r="654">
      <c r="A654" s="1"/>
      <c r="B654" s="2"/>
      <c r="C654" s="3"/>
      <c r="D654" s="4"/>
      <c r="E654" s="4"/>
      <c r="F654" s="4"/>
      <c r="G654" s="4"/>
      <c r="H654" s="2"/>
      <c r="I654" s="2"/>
      <c r="J654" s="2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</row>
    <row r="655">
      <c r="A655" s="1"/>
      <c r="B655" s="2"/>
      <c r="C655" s="3"/>
      <c r="D655" s="4"/>
      <c r="E655" s="4"/>
      <c r="F655" s="4"/>
      <c r="G655" s="4"/>
      <c r="H655" s="2"/>
      <c r="I655" s="2"/>
      <c r="J655" s="2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</row>
    <row r="656">
      <c r="A656" s="1"/>
      <c r="B656" s="2"/>
      <c r="C656" s="3"/>
      <c r="D656" s="4"/>
      <c r="E656" s="4"/>
      <c r="F656" s="4"/>
      <c r="G656" s="4"/>
      <c r="H656" s="2"/>
      <c r="I656" s="2"/>
      <c r="J656" s="2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</row>
    <row r="657">
      <c r="A657" s="1"/>
      <c r="B657" s="2"/>
      <c r="C657" s="3"/>
      <c r="D657" s="4"/>
      <c r="E657" s="4"/>
      <c r="F657" s="4"/>
      <c r="G657" s="4"/>
      <c r="H657" s="2"/>
      <c r="I657" s="2"/>
      <c r="J657" s="2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</row>
    <row r="658">
      <c r="A658" s="1"/>
      <c r="B658" s="2"/>
      <c r="C658" s="3"/>
      <c r="D658" s="4"/>
      <c r="E658" s="4"/>
      <c r="F658" s="4"/>
      <c r="G658" s="4"/>
      <c r="H658" s="2"/>
      <c r="I658" s="2"/>
      <c r="J658" s="2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</row>
    <row r="659">
      <c r="A659" s="1"/>
      <c r="B659" s="2"/>
      <c r="C659" s="3"/>
      <c r="D659" s="4"/>
      <c r="E659" s="4"/>
      <c r="F659" s="4"/>
      <c r="G659" s="4"/>
      <c r="H659" s="2"/>
      <c r="I659" s="2"/>
      <c r="J659" s="2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</row>
    <row r="660">
      <c r="A660" s="1"/>
      <c r="B660" s="2"/>
      <c r="C660" s="3"/>
      <c r="D660" s="4"/>
      <c r="E660" s="4"/>
      <c r="F660" s="4"/>
      <c r="G660" s="4"/>
      <c r="H660" s="2"/>
      <c r="I660" s="2"/>
      <c r="J660" s="2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</row>
    <row r="661">
      <c r="A661" s="1"/>
      <c r="B661" s="2"/>
      <c r="C661" s="3"/>
      <c r="D661" s="4"/>
      <c r="E661" s="4"/>
      <c r="F661" s="4"/>
      <c r="G661" s="4"/>
      <c r="H661" s="2"/>
      <c r="I661" s="2"/>
      <c r="J661" s="2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</row>
    <row r="662">
      <c r="A662" s="1"/>
      <c r="B662" s="2"/>
      <c r="C662" s="3"/>
      <c r="D662" s="4"/>
      <c r="E662" s="4"/>
      <c r="F662" s="4"/>
      <c r="G662" s="4"/>
      <c r="H662" s="2"/>
      <c r="I662" s="2"/>
      <c r="J662" s="2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</row>
    <row r="663">
      <c r="A663" s="1"/>
      <c r="B663" s="2"/>
      <c r="C663" s="3"/>
      <c r="D663" s="4"/>
      <c r="E663" s="4"/>
      <c r="F663" s="4"/>
      <c r="G663" s="4"/>
      <c r="H663" s="2"/>
      <c r="I663" s="2"/>
      <c r="J663" s="2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</row>
    <row r="664">
      <c r="A664" s="1"/>
      <c r="B664" s="2"/>
      <c r="C664" s="3"/>
      <c r="D664" s="4"/>
      <c r="E664" s="4"/>
      <c r="F664" s="4"/>
      <c r="G664" s="4"/>
      <c r="H664" s="2"/>
      <c r="I664" s="2"/>
      <c r="J664" s="2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</row>
    <row r="665">
      <c r="A665" s="1"/>
      <c r="B665" s="2"/>
      <c r="C665" s="3"/>
      <c r="D665" s="4"/>
      <c r="E665" s="4"/>
      <c r="F665" s="4"/>
      <c r="G665" s="4"/>
      <c r="H665" s="2"/>
      <c r="I665" s="2"/>
      <c r="J665" s="2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</row>
    <row r="666">
      <c r="A666" s="1"/>
      <c r="B666" s="2"/>
      <c r="C666" s="3"/>
      <c r="D666" s="4"/>
      <c r="E666" s="4"/>
      <c r="F666" s="4"/>
      <c r="G666" s="4"/>
      <c r="H666" s="2"/>
      <c r="I666" s="2"/>
      <c r="J666" s="2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</row>
    <row r="667">
      <c r="A667" s="1"/>
      <c r="B667" s="2"/>
      <c r="C667" s="3"/>
      <c r="D667" s="4"/>
      <c r="E667" s="4"/>
      <c r="F667" s="4"/>
      <c r="G667" s="4"/>
      <c r="H667" s="2"/>
      <c r="I667" s="2"/>
      <c r="J667" s="2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</row>
    <row r="668">
      <c r="A668" s="1"/>
      <c r="B668" s="2"/>
      <c r="C668" s="3"/>
      <c r="D668" s="4"/>
      <c r="E668" s="4"/>
      <c r="F668" s="4"/>
      <c r="G668" s="4"/>
      <c r="H668" s="2"/>
      <c r="I668" s="2"/>
      <c r="J668" s="2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</row>
    <row r="669">
      <c r="A669" s="1"/>
      <c r="B669" s="2"/>
      <c r="C669" s="3"/>
      <c r="D669" s="4"/>
      <c r="E669" s="4"/>
      <c r="F669" s="4"/>
      <c r="G669" s="4"/>
      <c r="H669" s="2"/>
      <c r="I669" s="2"/>
      <c r="J669" s="2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</row>
    <row r="670">
      <c r="A670" s="1"/>
      <c r="B670" s="2"/>
      <c r="C670" s="3"/>
      <c r="D670" s="4"/>
      <c r="E670" s="4"/>
      <c r="F670" s="4"/>
      <c r="G670" s="4"/>
      <c r="H670" s="2"/>
      <c r="I670" s="2"/>
      <c r="J670" s="2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</row>
    <row r="671">
      <c r="A671" s="1"/>
      <c r="B671" s="2"/>
      <c r="C671" s="3"/>
      <c r="D671" s="4"/>
      <c r="E671" s="4"/>
      <c r="F671" s="4"/>
      <c r="G671" s="4"/>
      <c r="H671" s="2"/>
      <c r="I671" s="2"/>
      <c r="J671" s="2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</row>
    <row r="672">
      <c r="A672" s="1"/>
      <c r="B672" s="2"/>
      <c r="C672" s="3"/>
      <c r="D672" s="4"/>
      <c r="E672" s="4"/>
      <c r="F672" s="4"/>
      <c r="G672" s="4"/>
      <c r="H672" s="2"/>
      <c r="I672" s="2"/>
      <c r="J672" s="2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</row>
    <row r="673">
      <c r="A673" s="1"/>
      <c r="B673" s="2"/>
      <c r="C673" s="3"/>
      <c r="D673" s="4"/>
      <c r="E673" s="4"/>
      <c r="F673" s="4"/>
      <c r="G673" s="4"/>
      <c r="H673" s="2"/>
      <c r="I673" s="2"/>
      <c r="J673" s="2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</row>
    <row r="674">
      <c r="A674" s="1"/>
      <c r="B674" s="2"/>
      <c r="C674" s="3"/>
      <c r="D674" s="4"/>
      <c r="E674" s="4"/>
      <c r="F674" s="4"/>
      <c r="G674" s="4"/>
      <c r="H674" s="2"/>
      <c r="I674" s="2"/>
      <c r="J674" s="2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</row>
    <row r="675">
      <c r="A675" s="1"/>
      <c r="B675" s="2"/>
      <c r="C675" s="3"/>
      <c r="D675" s="4"/>
      <c r="E675" s="4"/>
      <c r="F675" s="4"/>
      <c r="G675" s="4"/>
      <c r="H675" s="2"/>
      <c r="I675" s="2"/>
      <c r="J675" s="2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</row>
    <row r="676">
      <c r="A676" s="1"/>
      <c r="B676" s="2"/>
      <c r="C676" s="3"/>
      <c r="D676" s="4"/>
      <c r="E676" s="4"/>
      <c r="F676" s="4"/>
      <c r="G676" s="4"/>
      <c r="H676" s="2"/>
      <c r="I676" s="2"/>
      <c r="J676" s="2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</row>
    <row r="677">
      <c r="A677" s="1"/>
      <c r="B677" s="2"/>
      <c r="C677" s="3"/>
      <c r="D677" s="4"/>
      <c r="E677" s="4"/>
      <c r="F677" s="4"/>
      <c r="G677" s="4"/>
      <c r="H677" s="2"/>
      <c r="I677" s="2"/>
      <c r="J677" s="2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</row>
    <row r="678">
      <c r="A678" s="1"/>
      <c r="B678" s="2"/>
      <c r="C678" s="3"/>
      <c r="D678" s="4"/>
      <c r="E678" s="4"/>
      <c r="F678" s="4"/>
      <c r="G678" s="4"/>
      <c r="H678" s="2"/>
      <c r="I678" s="2"/>
      <c r="J678" s="2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</row>
    <row r="679">
      <c r="A679" s="1"/>
      <c r="B679" s="2"/>
      <c r="C679" s="3"/>
      <c r="D679" s="4"/>
      <c r="E679" s="4"/>
      <c r="F679" s="4"/>
      <c r="G679" s="4"/>
      <c r="H679" s="2"/>
      <c r="I679" s="2"/>
      <c r="J679" s="2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</row>
    <row r="680">
      <c r="A680" s="1"/>
      <c r="B680" s="2"/>
      <c r="C680" s="3"/>
      <c r="D680" s="4"/>
      <c r="E680" s="4"/>
      <c r="F680" s="4"/>
      <c r="G680" s="4"/>
      <c r="H680" s="2"/>
      <c r="I680" s="2"/>
      <c r="J680" s="2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</row>
    <row r="681">
      <c r="A681" s="1"/>
      <c r="B681" s="2"/>
      <c r="C681" s="3"/>
      <c r="D681" s="4"/>
      <c r="E681" s="4"/>
      <c r="F681" s="4"/>
      <c r="G681" s="4"/>
      <c r="H681" s="2"/>
      <c r="I681" s="2"/>
      <c r="J681" s="2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</row>
    <row r="682">
      <c r="A682" s="1"/>
      <c r="B682" s="2"/>
      <c r="C682" s="3"/>
      <c r="D682" s="4"/>
      <c r="E682" s="4"/>
      <c r="F682" s="4"/>
      <c r="G682" s="4"/>
      <c r="H682" s="2"/>
      <c r="I682" s="2"/>
      <c r="J682" s="2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</row>
    <row r="683">
      <c r="A683" s="1"/>
      <c r="B683" s="2"/>
      <c r="C683" s="3"/>
      <c r="D683" s="4"/>
      <c r="E683" s="4"/>
      <c r="F683" s="4"/>
      <c r="G683" s="4"/>
      <c r="H683" s="2"/>
      <c r="I683" s="2"/>
      <c r="J683" s="2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</row>
    <row r="684">
      <c r="A684" s="1"/>
      <c r="B684" s="2"/>
      <c r="C684" s="3"/>
      <c r="D684" s="4"/>
      <c r="E684" s="4"/>
      <c r="F684" s="4"/>
      <c r="G684" s="4"/>
      <c r="H684" s="2"/>
      <c r="I684" s="2"/>
      <c r="J684" s="2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</row>
    <row r="685">
      <c r="A685" s="1"/>
      <c r="B685" s="2"/>
      <c r="C685" s="3"/>
      <c r="D685" s="4"/>
      <c r="E685" s="4"/>
      <c r="F685" s="4"/>
      <c r="G685" s="4"/>
      <c r="H685" s="2"/>
      <c r="I685" s="2"/>
      <c r="J685" s="2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</row>
    <row r="686">
      <c r="A686" s="1"/>
      <c r="B686" s="2"/>
      <c r="C686" s="3"/>
      <c r="D686" s="4"/>
      <c r="E686" s="4"/>
      <c r="F686" s="4"/>
      <c r="G686" s="4"/>
      <c r="H686" s="2"/>
      <c r="I686" s="2"/>
      <c r="J686" s="2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</row>
    <row r="687">
      <c r="A687" s="1"/>
      <c r="B687" s="2"/>
      <c r="C687" s="3"/>
      <c r="D687" s="4"/>
      <c r="E687" s="4"/>
      <c r="F687" s="4"/>
      <c r="G687" s="4"/>
      <c r="H687" s="2"/>
      <c r="I687" s="2"/>
      <c r="J687" s="2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</row>
    <row r="688">
      <c r="A688" s="1"/>
      <c r="B688" s="2"/>
      <c r="C688" s="3"/>
      <c r="D688" s="4"/>
      <c r="E688" s="4"/>
      <c r="F688" s="4"/>
      <c r="G688" s="4"/>
      <c r="H688" s="2"/>
      <c r="I688" s="2"/>
      <c r="J688" s="2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</row>
    <row r="689">
      <c r="A689" s="1"/>
      <c r="B689" s="2"/>
      <c r="C689" s="3"/>
      <c r="D689" s="4"/>
      <c r="E689" s="4"/>
      <c r="F689" s="4"/>
      <c r="G689" s="4"/>
      <c r="H689" s="2"/>
      <c r="I689" s="2"/>
      <c r="J689" s="2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</row>
    <row r="690">
      <c r="A690" s="1"/>
      <c r="B690" s="2"/>
      <c r="C690" s="3"/>
      <c r="D690" s="4"/>
      <c r="E690" s="4"/>
      <c r="F690" s="4"/>
      <c r="G690" s="4"/>
      <c r="H690" s="2"/>
      <c r="I690" s="2"/>
      <c r="J690" s="2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</row>
    <row r="691">
      <c r="A691" s="1"/>
      <c r="B691" s="2"/>
      <c r="C691" s="3"/>
      <c r="D691" s="4"/>
      <c r="E691" s="4"/>
      <c r="F691" s="4"/>
      <c r="G691" s="4"/>
      <c r="H691" s="2"/>
      <c r="I691" s="2"/>
      <c r="J691" s="2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</row>
    <row r="692">
      <c r="A692" s="1"/>
      <c r="B692" s="2"/>
      <c r="C692" s="3"/>
      <c r="D692" s="4"/>
      <c r="E692" s="4"/>
      <c r="F692" s="4"/>
      <c r="G692" s="4"/>
      <c r="H692" s="2"/>
      <c r="I692" s="2"/>
      <c r="J692" s="2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</row>
    <row r="693">
      <c r="A693" s="1"/>
      <c r="B693" s="2"/>
      <c r="C693" s="3"/>
      <c r="D693" s="4"/>
      <c r="E693" s="4"/>
      <c r="F693" s="4"/>
      <c r="G693" s="4"/>
      <c r="H693" s="2"/>
      <c r="I693" s="2"/>
      <c r="J693" s="2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</row>
    <row r="694">
      <c r="A694" s="1"/>
      <c r="B694" s="2"/>
      <c r="C694" s="3"/>
      <c r="D694" s="4"/>
      <c r="E694" s="4"/>
      <c r="F694" s="4"/>
      <c r="G694" s="4"/>
      <c r="H694" s="2"/>
      <c r="I694" s="2"/>
      <c r="J694" s="2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</row>
    <row r="695">
      <c r="A695" s="1"/>
      <c r="B695" s="2"/>
      <c r="C695" s="3"/>
      <c r="D695" s="4"/>
      <c r="E695" s="4"/>
      <c r="F695" s="4"/>
      <c r="G695" s="4"/>
      <c r="H695" s="2"/>
      <c r="I695" s="2"/>
      <c r="J695" s="2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</row>
    <row r="696">
      <c r="A696" s="1"/>
      <c r="B696" s="2"/>
      <c r="C696" s="3"/>
      <c r="D696" s="4"/>
      <c r="E696" s="4"/>
      <c r="F696" s="4"/>
      <c r="G696" s="4"/>
      <c r="H696" s="2"/>
      <c r="I696" s="2"/>
      <c r="J696" s="2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</row>
    <row r="697">
      <c r="A697" s="1"/>
      <c r="B697" s="2"/>
      <c r="C697" s="3"/>
      <c r="D697" s="4"/>
      <c r="E697" s="4"/>
      <c r="F697" s="4"/>
      <c r="G697" s="4"/>
      <c r="H697" s="2"/>
      <c r="I697" s="2"/>
      <c r="J697" s="2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</row>
    <row r="698">
      <c r="A698" s="1"/>
      <c r="B698" s="2"/>
      <c r="C698" s="3"/>
      <c r="D698" s="4"/>
      <c r="E698" s="4"/>
      <c r="F698" s="4"/>
      <c r="G698" s="4"/>
      <c r="H698" s="2"/>
      <c r="I698" s="2"/>
      <c r="J698" s="2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</row>
    <row r="699">
      <c r="A699" s="1"/>
      <c r="B699" s="2"/>
      <c r="C699" s="3"/>
      <c r="D699" s="4"/>
      <c r="E699" s="4"/>
      <c r="F699" s="4"/>
      <c r="G699" s="4"/>
      <c r="H699" s="2"/>
      <c r="I699" s="2"/>
      <c r="J699" s="2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</row>
    <row r="700">
      <c r="A700" s="1"/>
      <c r="B700" s="2"/>
      <c r="C700" s="3"/>
      <c r="D700" s="4"/>
      <c r="E700" s="4"/>
      <c r="F700" s="4"/>
      <c r="G700" s="4"/>
      <c r="H700" s="2"/>
      <c r="I700" s="2"/>
      <c r="J700" s="2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</row>
    <row r="701">
      <c r="A701" s="1"/>
      <c r="B701" s="2"/>
      <c r="C701" s="3"/>
      <c r="D701" s="4"/>
      <c r="E701" s="4"/>
      <c r="F701" s="4"/>
      <c r="G701" s="4"/>
      <c r="H701" s="2"/>
      <c r="I701" s="2"/>
      <c r="J701" s="2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</row>
    <row r="702">
      <c r="A702" s="1"/>
      <c r="B702" s="2"/>
      <c r="C702" s="3"/>
      <c r="D702" s="4"/>
      <c r="E702" s="4"/>
      <c r="F702" s="4"/>
      <c r="G702" s="4"/>
      <c r="H702" s="2"/>
      <c r="I702" s="2"/>
      <c r="J702" s="2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</row>
    <row r="703">
      <c r="A703" s="1"/>
      <c r="B703" s="2"/>
      <c r="C703" s="3"/>
      <c r="D703" s="4"/>
      <c r="E703" s="4"/>
      <c r="F703" s="4"/>
      <c r="G703" s="4"/>
      <c r="H703" s="2"/>
      <c r="I703" s="2"/>
      <c r="J703" s="2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</row>
    <row r="704">
      <c r="A704" s="1"/>
      <c r="B704" s="2"/>
      <c r="C704" s="3"/>
      <c r="D704" s="4"/>
      <c r="E704" s="4"/>
      <c r="F704" s="4"/>
      <c r="G704" s="4"/>
      <c r="H704" s="2"/>
      <c r="I704" s="2"/>
      <c r="J704" s="2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</row>
    <row r="705">
      <c r="A705" s="1"/>
      <c r="B705" s="2"/>
      <c r="C705" s="3"/>
      <c r="D705" s="4"/>
      <c r="E705" s="4"/>
      <c r="F705" s="4"/>
      <c r="G705" s="4"/>
      <c r="H705" s="2"/>
      <c r="I705" s="2"/>
      <c r="J705" s="2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</row>
    <row r="706">
      <c r="A706" s="1"/>
      <c r="B706" s="2"/>
      <c r="C706" s="3"/>
      <c r="D706" s="4"/>
      <c r="E706" s="4"/>
      <c r="F706" s="4"/>
      <c r="G706" s="4"/>
      <c r="H706" s="2"/>
      <c r="I706" s="2"/>
      <c r="J706" s="2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</row>
    <row r="707">
      <c r="A707" s="1"/>
      <c r="B707" s="2"/>
      <c r="C707" s="3"/>
      <c r="D707" s="4"/>
      <c r="E707" s="4"/>
      <c r="F707" s="4"/>
      <c r="G707" s="4"/>
      <c r="H707" s="2"/>
      <c r="I707" s="2"/>
      <c r="J707" s="2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</row>
    <row r="708">
      <c r="A708" s="1"/>
      <c r="B708" s="2"/>
      <c r="C708" s="3"/>
      <c r="D708" s="4"/>
      <c r="E708" s="4"/>
      <c r="F708" s="4"/>
      <c r="G708" s="4"/>
      <c r="H708" s="2"/>
      <c r="I708" s="2"/>
      <c r="J708" s="2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</row>
    <row r="709">
      <c r="A709" s="1"/>
      <c r="B709" s="2"/>
      <c r="C709" s="3"/>
      <c r="D709" s="4"/>
      <c r="E709" s="4"/>
      <c r="F709" s="4"/>
      <c r="G709" s="4"/>
      <c r="H709" s="2"/>
      <c r="I709" s="2"/>
      <c r="J709" s="2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</row>
    <row r="710">
      <c r="A710" s="1"/>
      <c r="B710" s="2"/>
      <c r="C710" s="3"/>
      <c r="D710" s="4"/>
      <c r="E710" s="4"/>
      <c r="F710" s="4"/>
      <c r="G710" s="4"/>
      <c r="H710" s="2"/>
      <c r="I710" s="2"/>
      <c r="J710" s="2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</row>
    <row r="711">
      <c r="A711" s="1"/>
      <c r="B711" s="2"/>
      <c r="C711" s="3"/>
      <c r="D711" s="4"/>
      <c r="E711" s="4"/>
      <c r="F711" s="4"/>
      <c r="G711" s="4"/>
      <c r="H711" s="2"/>
      <c r="I711" s="2"/>
      <c r="J711" s="2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</row>
    <row r="712">
      <c r="A712" s="1"/>
      <c r="B712" s="2"/>
      <c r="C712" s="3"/>
      <c r="D712" s="4"/>
      <c r="E712" s="4"/>
      <c r="F712" s="4"/>
      <c r="G712" s="4"/>
      <c r="H712" s="2"/>
      <c r="I712" s="2"/>
      <c r="J712" s="2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</row>
    <row r="713">
      <c r="A713" s="1"/>
      <c r="B713" s="2"/>
      <c r="C713" s="3"/>
      <c r="D713" s="4"/>
      <c r="E713" s="4"/>
      <c r="F713" s="4"/>
      <c r="G713" s="4"/>
      <c r="H713" s="2"/>
      <c r="I713" s="2"/>
      <c r="J713" s="2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</row>
    <row r="714">
      <c r="A714" s="1"/>
      <c r="B714" s="2"/>
      <c r="C714" s="3"/>
      <c r="D714" s="4"/>
      <c r="E714" s="4"/>
      <c r="F714" s="4"/>
      <c r="G714" s="4"/>
      <c r="H714" s="2"/>
      <c r="I714" s="2"/>
      <c r="J714" s="2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</row>
    <row r="715">
      <c r="A715" s="1"/>
      <c r="B715" s="2"/>
      <c r="C715" s="3"/>
      <c r="D715" s="4"/>
      <c r="E715" s="4"/>
      <c r="F715" s="4"/>
      <c r="G715" s="4"/>
      <c r="H715" s="2"/>
      <c r="I715" s="2"/>
      <c r="J715" s="2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</row>
    <row r="716">
      <c r="A716" s="1"/>
      <c r="B716" s="2"/>
      <c r="C716" s="3"/>
      <c r="D716" s="4"/>
      <c r="E716" s="4"/>
      <c r="F716" s="4"/>
      <c r="G716" s="4"/>
      <c r="H716" s="2"/>
      <c r="I716" s="2"/>
      <c r="J716" s="2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</row>
    <row r="717">
      <c r="A717" s="1"/>
      <c r="B717" s="2"/>
      <c r="C717" s="3"/>
      <c r="D717" s="4"/>
      <c r="E717" s="4"/>
      <c r="F717" s="4"/>
      <c r="G717" s="4"/>
      <c r="H717" s="2"/>
      <c r="I717" s="2"/>
      <c r="J717" s="2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</row>
    <row r="718">
      <c r="A718" s="1"/>
      <c r="B718" s="2"/>
      <c r="C718" s="3"/>
      <c r="D718" s="4"/>
      <c r="E718" s="4"/>
      <c r="F718" s="4"/>
      <c r="G718" s="4"/>
      <c r="H718" s="2"/>
      <c r="I718" s="2"/>
      <c r="J718" s="2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</row>
    <row r="719">
      <c r="A719" s="1"/>
      <c r="B719" s="2"/>
      <c r="C719" s="3"/>
      <c r="D719" s="4"/>
      <c r="E719" s="4"/>
      <c r="F719" s="4"/>
      <c r="G719" s="4"/>
      <c r="H719" s="2"/>
      <c r="I719" s="2"/>
      <c r="J719" s="2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</row>
    <row r="720">
      <c r="A720" s="1"/>
      <c r="B720" s="2"/>
      <c r="C720" s="3"/>
      <c r="D720" s="4"/>
      <c r="E720" s="4"/>
      <c r="F720" s="4"/>
      <c r="G720" s="4"/>
      <c r="H720" s="2"/>
      <c r="I720" s="2"/>
      <c r="J720" s="2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</row>
    <row r="721">
      <c r="A721" s="1"/>
      <c r="B721" s="2"/>
      <c r="C721" s="3"/>
      <c r="D721" s="4"/>
      <c r="E721" s="4"/>
      <c r="F721" s="4"/>
      <c r="G721" s="4"/>
      <c r="H721" s="2"/>
      <c r="I721" s="2"/>
      <c r="J721" s="2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</row>
    <row r="722">
      <c r="A722" s="1"/>
      <c r="B722" s="2"/>
      <c r="C722" s="3"/>
      <c r="D722" s="4"/>
      <c r="E722" s="4"/>
      <c r="F722" s="4"/>
      <c r="G722" s="4"/>
      <c r="H722" s="2"/>
      <c r="I722" s="2"/>
      <c r="J722" s="2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</row>
    <row r="723">
      <c r="A723" s="1"/>
      <c r="B723" s="2"/>
      <c r="C723" s="3"/>
      <c r="D723" s="4"/>
      <c r="E723" s="4"/>
      <c r="F723" s="4"/>
      <c r="G723" s="4"/>
      <c r="H723" s="2"/>
      <c r="I723" s="2"/>
      <c r="J723" s="2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</row>
    <row r="724">
      <c r="A724" s="1"/>
      <c r="B724" s="2"/>
      <c r="C724" s="3"/>
      <c r="D724" s="4"/>
      <c r="E724" s="4"/>
      <c r="F724" s="4"/>
      <c r="G724" s="4"/>
      <c r="H724" s="2"/>
      <c r="I724" s="2"/>
      <c r="J724" s="2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</row>
    <row r="725">
      <c r="A725" s="1"/>
      <c r="B725" s="2"/>
      <c r="C725" s="3"/>
      <c r="D725" s="4"/>
      <c r="E725" s="4"/>
      <c r="F725" s="4"/>
      <c r="G725" s="4"/>
      <c r="H725" s="2"/>
      <c r="I725" s="2"/>
      <c r="J725" s="2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</row>
    <row r="726">
      <c r="A726" s="1"/>
      <c r="B726" s="2"/>
      <c r="C726" s="3"/>
      <c r="D726" s="4"/>
      <c r="E726" s="4"/>
      <c r="F726" s="4"/>
      <c r="G726" s="4"/>
      <c r="H726" s="2"/>
      <c r="I726" s="2"/>
      <c r="J726" s="2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</row>
    <row r="727">
      <c r="A727" s="1"/>
      <c r="B727" s="2"/>
      <c r="C727" s="3"/>
      <c r="D727" s="4"/>
      <c r="E727" s="4"/>
      <c r="F727" s="4"/>
      <c r="G727" s="4"/>
      <c r="H727" s="2"/>
      <c r="I727" s="2"/>
      <c r="J727" s="2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</row>
    <row r="728">
      <c r="A728" s="1"/>
      <c r="B728" s="2"/>
      <c r="C728" s="3"/>
      <c r="D728" s="4"/>
      <c r="E728" s="4"/>
      <c r="F728" s="4"/>
      <c r="G728" s="4"/>
      <c r="H728" s="2"/>
      <c r="I728" s="2"/>
      <c r="J728" s="2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</row>
    <row r="729">
      <c r="A729" s="1"/>
      <c r="B729" s="2"/>
      <c r="C729" s="3"/>
      <c r="D729" s="4"/>
      <c r="E729" s="4"/>
      <c r="F729" s="4"/>
      <c r="G729" s="4"/>
      <c r="H729" s="2"/>
      <c r="I729" s="2"/>
      <c r="J729" s="2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</row>
    <row r="730">
      <c r="A730" s="1"/>
      <c r="B730" s="2"/>
      <c r="C730" s="3"/>
      <c r="D730" s="4"/>
      <c r="E730" s="4"/>
      <c r="F730" s="4"/>
      <c r="G730" s="4"/>
      <c r="H730" s="2"/>
      <c r="I730" s="2"/>
      <c r="J730" s="2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</row>
    <row r="731">
      <c r="A731" s="1"/>
      <c r="B731" s="2"/>
      <c r="C731" s="3"/>
      <c r="D731" s="4"/>
      <c r="E731" s="4"/>
      <c r="F731" s="4"/>
      <c r="G731" s="4"/>
      <c r="H731" s="2"/>
      <c r="I731" s="2"/>
      <c r="J731" s="2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</row>
    <row r="732">
      <c r="A732" s="1"/>
      <c r="B732" s="2"/>
      <c r="C732" s="3"/>
      <c r="D732" s="4"/>
      <c r="E732" s="4"/>
      <c r="F732" s="4"/>
      <c r="G732" s="4"/>
      <c r="H732" s="2"/>
      <c r="I732" s="2"/>
      <c r="J732" s="2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</row>
    <row r="733">
      <c r="A733" s="1"/>
      <c r="B733" s="2"/>
      <c r="C733" s="3"/>
      <c r="D733" s="4"/>
      <c r="E733" s="4"/>
      <c r="F733" s="4"/>
      <c r="G733" s="4"/>
      <c r="H733" s="2"/>
      <c r="I733" s="2"/>
      <c r="J733" s="2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</row>
    <row r="734">
      <c r="A734" s="1"/>
      <c r="B734" s="2"/>
      <c r="C734" s="3"/>
      <c r="D734" s="4"/>
      <c r="E734" s="4"/>
      <c r="F734" s="4"/>
      <c r="G734" s="4"/>
      <c r="H734" s="2"/>
      <c r="I734" s="2"/>
      <c r="J734" s="2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</row>
    <row r="735">
      <c r="A735" s="1"/>
      <c r="B735" s="2"/>
      <c r="C735" s="3"/>
      <c r="D735" s="4"/>
      <c r="E735" s="4"/>
      <c r="F735" s="4"/>
      <c r="G735" s="4"/>
      <c r="H735" s="2"/>
      <c r="I735" s="2"/>
      <c r="J735" s="2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</row>
    <row r="736">
      <c r="A736" s="1"/>
      <c r="B736" s="2"/>
      <c r="C736" s="3"/>
      <c r="D736" s="4"/>
      <c r="E736" s="4"/>
      <c r="F736" s="4"/>
      <c r="G736" s="4"/>
      <c r="H736" s="2"/>
      <c r="I736" s="2"/>
      <c r="J736" s="2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</row>
    <row r="737">
      <c r="A737" s="1"/>
      <c r="B737" s="2"/>
      <c r="C737" s="3"/>
      <c r="D737" s="4"/>
      <c r="E737" s="4"/>
      <c r="F737" s="4"/>
      <c r="G737" s="4"/>
      <c r="H737" s="2"/>
      <c r="I737" s="2"/>
      <c r="J737" s="2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</row>
    <row r="738">
      <c r="A738" s="1"/>
      <c r="B738" s="2"/>
      <c r="C738" s="3"/>
      <c r="D738" s="4"/>
      <c r="E738" s="4"/>
      <c r="F738" s="4"/>
      <c r="G738" s="4"/>
      <c r="H738" s="2"/>
      <c r="I738" s="2"/>
      <c r="J738" s="2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</row>
    <row r="739">
      <c r="A739" s="1"/>
      <c r="B739" s="2"/>
      <c r="C739" s="3"/>
      <c r="D739" s="4"/>
      <c r="E739" s="4"/>
      <c r="F739" s="4"/>
      <c r="G739" s="4"/>
      <c r="H739" s="2"/>
      <c r="I739" s="2"/>
      <c r="J739" s="2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</row>
    <row r="740">
      <c r="A740" s="1"/>
      <c r="B740" s="2"/>
      <c r="C740" s="3"/>
      <c r="D740" s="4"/>
      <c r="E740" s="4"/>
      <c r="F740" s="4"/>
      <c r="G740" s="4"/>
      <c r="H740" s="2"/>
      <c r="I740" s="2"/>
      <c r="J740" s="2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</row>
    <row r="741">
      <c r="A741" s="1"/>
      <c r="B741" s="2"/>
      <c r="C741" s="3"/>
      <c r="D741" s="4"/>
      <c r="E741" s="4"/>
      <c r="F741" s="4"/>
      <c r="G741" s="4"/>
      <c r="H741" s="2"/>
      <c r="I741" s="2"/>
      <c r="J741" s="2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</row>
    <row r="742">
      <c r="A742" s="1"/>
      <c r="B742" s="2"/>
      <c r="C742" s="3"/>
      <c r="D742" s="4"/>
      <c r="E742" s="4"/>
      <c r="F742" s="4"/>
      <c r="G742" s="4"/>
      <c r="H742" s="2"/>
      <c r="I742" s="2"/>
      <c r="J742" s="2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</row>
    <row r="743">
      <c r="A743" s="1"/>
      <c r="B743" s="2"/>
      <c r="C743" s="3"/>
      <c r="D743" s="4"/>
      <c r="E743" s="4"/>
      <c r="F743" s="4"/>
      <c r="G743" s="4"/>
      <c r="H743" s="2"/>
      <c r="I743" s="2"/>
      <c r="J743" s="2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</row>
    <row r="744">
      <c r="A744" s="1"/>
      <c r="B744" s="2"/>
      <c r="C744" s="3"/>
      <c r="D744" s="4"/>
      <c r="E744" s="4"/>
      <c r="F744" s="4"/>
      <c r="G744" s="4"/>
      <c r="H744" s="2"/>
      <c r="I744" s="2"/>
      <c r="J744" s="2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</row>
    <row r="745">
      <c r="A745" s="1"/>
      <c r="B745" s="2"/>
      <c r="C745" s="3"/>
      <c r="D745" s="4"/>
      <c r="E745" s="4"/>
      <c r="F745" s="4"/>
      <c r="G745" s="4"/>
      <c r="H745" s="2"/>
      <c r="I745" s="2"/>
      <c r="J745" s="2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</row>
    <row r="746">
      <c r="A746" s="1"/>
      <c r="B746" s="2"/>
      <c r="C746" s="3"/>
      <c r="D746" s="4"/>
      <c r="E746" s="4"/>
      <c r="F746" s="4"/>
      <c r="G746" s="4"/>
      <c r="H746" s="2"/>
      <c r="I746" s="2"/>
      <c r="J746" s="2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</row>
    <row r="747">
      <c r="A747" s="1"/>
      <c r="B747" s="2"/>
      <c r="C747" s="3"/>
      <c r="D747" s="4"/>
      <c r="E747" s="4"/>
      <c r="F747" s="4"/>
      <c r="G747" s="4"/>
      <c r="H747" s="2"/>
      <c r="I747" s="2"/>
      <c r="J747" s="2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</row>
    <row r="748">
      <c r="A748" s="1"/>
      <c r="B748" s="2"/>
      <c r="C748" s="3"/>
      <c r="D748" s="4"/>
      <c r="E748" s="4"/>
      <c r="F748" s="4"/>
      <c r="G748" s="4"/>
      <c r="H748" s="2"/>
      <c r="I748" s="2"/>
      <c r="J748" s="2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</row>
    <row r="749">
      <c r="A749" s="1"/>
      <c r="B749" s="2"/>
      <c r="C749" s="3"/>
      <c r="D749" s="4"/>
      <c r="E749" s="4"/>
      <c r="F749" s="4"/>
      <c r="G749" s="4"/>
      <c r="H749" s="2"/>
      <c r="I749" s="2"/>
      <c r="J749" s="2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</row>
    <row r="750">
      <c r="A750" s="1"/>
      <c r="B750" s="2"/>
      <c r="C750" s="3"/>
      <c r="D750" s="4"/>
      <c r="E750" s="4"/>
      <c r="F750" s="4"/>
      <c r="G750" s="4"/>
      <c r="H750" s="2"/>
      <c r="I750" s="2"/>
      <c r="J750" s="2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</row>
    <row r="751">
      <c r="A751" s="1"/>
      <c r="B751" s="2"/>
      <c r="C751" s="3"/>
      <c r="D751" s="4"/>
      <c r="E751" s="4"/>
      <c r="F751" s="4"/>
      <c r="G751" s="4"/>
      <c r="H751" s="2"/>
      <c r="I751" s="2"/>
      <c r="J751" s="2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</row>
    <row r="752">
      <c r="A752" s="1"/>
      <c r="B752" s="2"/>
      <c r="C752" s="3"/>
      <c r="D752" s="4"/>
      <c r="E752" s="4"/>
      <c r="F752" s="4"/>
      <c r="G752" s="4"/>
      <c r="H752" s="2"/>
      <c r="I752" s="2"/>
      <c r="J752" s="2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</row>
    <row r="753">
      <c r="A753" s="1"/>
      <c r="B753" s="2"/>
      <c r="C753" s="3"/>
      <c r="D753" s="4"/>
      <c r="E753" s="4"/>
      <c r="F753" s="4"/>
      <c r="G753" s="4"/>
      <c r="H753" s="2"/>
      <c r="I753" s="2"/>
      <c r="J753" s="2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</row>
    <row r="754">
      <c r="A754" s="1"/>
      <c r="B754" s="2"/>
      <c r="C754" s="3"/>
      <c r="D754" s="4"/>
      <c r="E754" s="4"/>
      <c r="F754" s="4"/>
      <c r="G754" s="4"/>
      <c r="H754" s="2"/>
      <c r="I754" s="2"/>
      <c r="J754" s="2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</row>
    <row r="755">
      <c r="A755" s="1"/>
      <c r="B755" s="2"/>
      <c r="C755" s="3"/>
      <c r="D755" s="4"/>
      <c r="E755" s="4"/>
      <c r="F755" s="4"/>
      <c r="G755" s="4"/>
      <c r="H755" s="2"/>
      <c r="I755" s="2"/>
      <c r="J755" s="2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</row>
    <row r="756">
      <c r="A756" s="1"/>
      <c r="B756" s="2"/>
      <c r="C756" s="3"/>
      <c r="D756" s="4"/>
      <c r="E756" s="4"/>
      <c r="F756" s="4"/>
      <c r="G756" s="4"/>
      <c r="H756" s="2"/>
      <c r="I756" s="2"/>
      <c r="J756" s="2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</row>
    <row r="757">
      <c r="A757" s="1"/>
      <c r="B757" s="2"/>
      <c r="C757" s="3"/>
      <c r="D757" s="4"/>
      <c r="E757" s="4"/>
      <c r="F757" s="4"/>
      <c r="G757" s="4"/>
      <c r="H757" s="2"/>
      <c r="I757" s="2"/>
      <c r="J757" s="2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</row>
    <row r="758">
      <c r="A758" s="1"/>
      <c r="B758" s="2"/>
      <c r="C758" s="3"/>
      <c r="D758" s="4"/>
      <c r="E758" s="4"/>
      <c r="F758" s="4"/>
      <c r="G758" s="4"/>
      <c r="H758" s="2"/>
      <c r="I758" s="2"/>
      <c r="J758" s="2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</row>
    <row r="759">
      <c r="A759" s="1"/>
      <c r="B759" s="2"/>
      <c r="C759" s="3"/>
      <c r="D759" s="4"/>
      <c r="E759" s="4"/>
      <c r="F759" s="4"/>
      <c r="G759" s="4"/>
      <c r="H759" s="2"/>
      <c r="I759" s="2"/>
      <c r="J759" s="2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</row>
    <row r="760">
      <c r="A760" s="1"/>
      <c r="B760" s="2"/>
      <c r="C760" s="3"/>
      <c r="D760" s="4"/>
      <c r="E760" s="4"/>
      <c r="F760" s="4"/>
      <c r="G760" s="4"/>
      <c r="H760" s="2"/>
      <c r="I760" s="2"/>
      <c r="J760" s="2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</row>
    <row r="761">
      <c r="A761" s="1"/>
      <c r="B761" s="2"/>
      <c r="C761" s="3"/>
      <c r="D761" s="4"/>
      <c r="E761" s="4"/>
      <c r="F761" s="4"/>
      <c r="G761" s="4"/>
      <c r="H761" s="2"/>
      <c r="I761" s="2"/>
      <c r="J761" s="2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</row>
    <row r="762">
      <c r="A762" s="1"/>
      <c r="B762" s="2"/>
      <c r="C762" s="3"/>
      <c r="D762" s="4"/>
      <c r="E762" s="4"/>
      <c r="F762" s="4"/>
      <c r="G762" s="4"/>
      <c r="H762" s="2"/>
      <c r="I762" s="2"/>
      <c r="J762" s="2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</row>
    <row r="763">
      <c r="A763" s="1"/>
      <c r="B763" s="2"/>
      <c r="C763" s="3"/>
      <c r="D763" s="4"/>
      <c r="E763" s="4"/>
      <c r="F763" s="4"/>
      <c r="G763" s="4"/>
      <c r="H763" s="2"/>
      <c r="I763" s="2"/>
      <c r="J763" s="2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</row>
    <row r="764">
      <c r="A764" s="1"/>
      <c r="B764" s="2"/>
      <c r="C764" s="3"/>
      <c r="D764" s="4"/>
      <c r="E764" s="4"/>
      <c r="F764" s="4"/>
      <c r="G764" s="4"/>
      <c r="H764" s="2"/>
      <c r="I764" s="2"/>
      <c r="J764" s="2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</row>
    <row r="765">
      <c r="A765" s="1"/>
      <c r="B765" s="2"/>
      <c r="C765" s="3"/>
      <c r="D765" s="4"/>
      <c r="E765" s="4"/>
      <c r="F765" s="4"/>
      <c r="G765" s="4"/>
      <c r="H765" s="2"/>
      <c r="I765" s="2"/>
      <c r="J765" s="2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</row>
    <row r="766">
      <c r="A766" s="1"/>
      <c r="B766" s="2"/>
      <c r="C766" s="3"/>
      <c r="D766" s="4"/>
      <c r="E766" s="4"/>
      <c r="F766" s="4"/>
      <c r="G766" s="4"/>
      <c r="H766" s="2"/>
      <c r="I766" s="2"/>
      <c r="J766" s="2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</row>
    <row r="767">
      <c r="A767" s="1"/>
      <c r="B767" s="2"/>
      <c r="C767" s="3"/>
      <c r="D767" s="4"/>
      <c r="E767" s="4"/>
      <c r="F767" s="4"/>
      <c r="G767" s="4"/>
      <c r="H767" s="2"/>
      <c r="I767" s="2"/>
      <c r="J767" s="2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</row>
    <row r="768">
      <c r="A768" s="1"/>
      <c r="B768" s="2"/>
      <c r="C768" s="3"/>
      <c r="D768" s="4"/>
      <c r="E768" s="4"/>
      <c r="F768" s="4"/>
      <c r="G768" s="4"/>
      <c r="H768" s="2"/>
      <c r="I768" s="2"/>
      <c r="J768" s="2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</row>
    <row r="769">
      <c r="A769" s="1"/>
      <c r="B769" s="2"/>
      <c r="C769" s="3"/>
      <c r="D769" s="4"/>
      <c r="E769" s="4"/>
      <c r="F769" s="4"/>
      <c r="G769" s="4"/>
      <c r="H769" s="2"/>
      <c r="I769" s="2"/>
      <c r="J769" s="2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</row>
    <row r="770">
      <c r="A770" s="1"/>
      <c r="B770" s="2"/>
      <c r="C770" s="3"/>
      <c r="D770" s="4"/>
      <c r="E770" s="4"/>
      <c r="F770" s="4"/>
      <c r="G770" s="4"/>
      <c r="H770" s="2"/>
      <c r="I770" s="2"/>
      <c r="J770" s="2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</row>
    <row r="771">
      <c r="A771" s="1"/>
      <c r="B771" s="2"/>
      <c r="C771" s="3"/>
      <c r="D771" s="4"/>
      <c r="E771" s="4"/>
      <c r="F771" s="4"/>
      <c r="G771" s="4"/>
      <c r="H771" s="2"/>
      <c r="I771" s="2"/>
      <c r="J771" s="2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</row>
    <row r="772">
      <c r="A772" s="1"/>
      <c r="B772" s="2"/>
      <c r="C772" s="3"/>
      <c r="D772" s="4"/>
      <c r="E772" s="4"/>
      <c r="F772" s="4"/>
      <c r="G772" s="4"/>
      <c r="H772" s="2"/>
      <c r="I772" s="2"/>
      <c r="J772" s="2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</row>
    <row r="773">
      <c r="A773" s="1"/>
      <c r="B773" s="2"/>
      <c r="C773" s="3"/>
      <c r="D773" s="4"/>
      <c r="E773" s="4"/>
      <c r="F773" s="4"/>
      <c r="G773" s="4"/>
      <c r="H773" s="2"/>
      <c r="I773" s="2"/>
      <c r="J773" s="2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</row>
    <row r="774">
      <c r="A774" s="1"/>
      <c r="B774" s="2"/>
      <c r="C774" s="3"/>
      <c r="D774" s="4"/>
      <c r="E774" s="4"/>
      <c r="F774" s="4"/>
      <c r="G774" s="4"/>
      <c r="H774" s="2"/>
      <c r="I774" s="2"/>
      <c r="J774" s="2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</row>
    <row r="775">
      <c r="A775" s="1"/>
      <c r="B775" s="2"/>
      <c r="C775" s="3"/>
      <c r="D775" s="4"/>
      <c r="E775" s="4"/>
      <c r="F775" s="4"/>
      <c r="G775" s="4"/>
      <c r="H775" s="2"/>
      <c r="I775" s="2"/>
      <c r="J775" s="2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</row>
    <row r="776">
      <c r="A776" s="1"/>
      <c r="B776" s="2"/>
      <c r="C776" s="3"/>
      <c r="D776" s="4"/>
      <c r="E776" s="4"/>
      <c r="F776" s="4"/>
      <c r="G776" s="4"/>
      <c r="H776" s="2"/>
      <c r="I776" s="2"/>
      <c r="J776" s="2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</row>
    <row r="777">
      <c r="A777" s="1"/>
      <c r="B777" s="2"/>
      <c r="C777" s="3"/>
      <c r="D777" s="4"/>
      <c r="E777" s="4"/>
      <c r="F777" s="4"/>
      <c r="G777" s="4"/>
      <c r="H777" s="2"/>
      <c r="I777" s="2"/>
      <c r="J777" s="2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</row>
    <row r="778">
      <c r="A778" s="1"/>
      <c r="B778" s="2"/>
      <c r="C778" s="3"/>
      <c r="D778" s="4"/>
      <c r="E778" s="4"/>
      <c r="F778" s="4"/>
      <c r="G778" s="4"/>
      <c r="H778" s="2"/>
      <c r="I778" s="2"/>
      <c r="J778" s="2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</row>
    <row r="779">
      <c r="A779" s="1"/>
      <c r="B779" s="2"/>
      <c r="C779" s="3"/>
      <c r="D779" s="4"/>
      <c r="E779" s="4"/>
      <c r="F779" s="4"/>
      <c r="G779" s="4"/>
      <c r="H779" s="2"/>
      <c r="I779" s="2"/>
      <c r="J779" s="2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</row>
    <row r="780">
      <c r="A780" s="1"/>
      <c r="B780" s="2"/>
      <c r="C780" s="3"/>
      <c r="D780" s="4"/>
      <c r="E780" s="4"/>
      <c r="F780" s="4"/>
      <c r="G780" s="4"/>
      <c r="H780" s="2"/>
      <c r="I780" s="2"/>
      <c r="J780" s="2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</row>
    <row r="781">
      <c r="A781" s="1"/>
      <c r="B781" s="2"/>
      <c r="C781" s="3"/>
      <c r="D781" s="4"/>
      <c r="E781" s="4"/>
      <c r="F781" s="4"/>
      <c r="G781" s="4"/>
      <c r="H781" s="2"/>
      <c r="I781" s="2"/>
      <c r="J781" s="2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</row>
    <row r="782">
      <c r="A782" s="1"/>
      <c r="B782" s="2"/>
      <c r="C782" s="3"/>
      <c r="D782" s="4"/>
      <c r="E782" s="4"/>
      <c r="F782" s="4"/>
      <c r="G782" s="4"/>
      <c r="H782" s="2"/>
      <c r="I782" s="2"/>
      <c r="J782" s="2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</row>
    <row r="783">
      <c r="A783" s="1"/>
      <c r="B783" s="2"/>
      <c r="C783" s="3"/>
      <c r="D783" s="4"/>
      <c r="E783" s="4"/>
      <c r="F783" s="4"/>
      <c r="G783" s="4"/>
      <c r="H783" s="2"/>
      <c r="I783" s="2"/>
      <c r="J783" s="2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</row>
    <row r="784">
      <c r="A784" s="1"/>
      <c r="B784" s="2"/>
      <c r="C784" s="3"/>
      <c r="D784" s="4"/>
      <c r="E784" s="4"/>
      <c r="F784" s="4"/>
      <c r="G784" s="4"/>
      <c r="H784" s="2"/>
      <c r="I784" s="2"/>
      <c r="J784" s="2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</row>
    <row r="785">
      <c r="A785" s="1"/>
      <c r="B785" s="2"/>
      <c r="C785" s="3"/>
      <c r="D785" s="4"/>
      <c r="E785" s="4"/>
      <c r="F785" s="4"/>
      <c r="G785" s="4"/>
      <c r="H785" s="2"/>
      <c r="I785" s="2"/>
      <c r="J785" s="2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</row>
    <row r="786">
      <c r="A786" s="1"/>
      <c r="B786" s="2"/>
      <c r="C786" s="3"/>
      <c r="D786" s="4"/>
      <c r="E786" s="4"/>
      <c r="F786" s="4"/>
      <c r="G786" s="4"/>
      <c r="H786" s="2"/>
      <c r="I786" s="2"/>
      <c r="J786" s="2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</row>
    <row r="787">
      <c r="A787" s="1"/>
      <c r="B787" s="2"/>
      <c r="C787" s="3"/>
      <c r="D787" s="4"/>
      <c r="E787" s="4"/>
      <c r="F787" s="4"/>
      <c r="G787" s="4"/>
      <c r="H787" s="2"/>
      <c r="I787" s="2"/>
      <c r="J787" s="2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</row>
    <row r="788">
      <c r="A788" s="1"/>
      <c r="B788" s="2"/>
      <c r="C788" s="3"/>
      <c r="D788" s="4"/>
      <c r="E788" s="4"/>
      <c r="F788" s="4"/>
      <c r="G788" s="4"/>
      <c r="H788" s="2"/>
      <c r="I788" s="2"/>
      <c r="J788" s="2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</row>
    <row r="789">
      <c r="A789" s="1"/>
      <c r="B789" s="2"/>
      <c r="C789" s="3"/>
      <c r="D789" s="4"/>
      <c r="E789" s="4"/>
      <c r="F789" s="4"/>
      <c r="G789" s="4"/>
      <c r="H789" s="2"/>
      <c r="I789" s="2"/>
      <c r="J789" s="2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</row>
    <row r="790">
      <c r="A790" s="1"/>
      <c r="B790" s="2"/>
      <c r="C790" s="3"/>
      <c r="D790" s="4"/>
      <c r="E790" s="4"/>
      <c r="F790" s="4"/>
      <c r="G790" s="4"/>
      <c r="H790" s="2"/>
      <c r="I790" s="2"/>
      <c r="J790" s="2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</row>
    <row r="791">
      <c r="A791" s="1"/>
      <c r="B791" s="2"/>
      <c r="C791" s="3"/>
      <c r="D791" s="4"/>
      <c r="E791" s="4"/>
      <c r="F791" s="4"/>
      <c r="G791" s="4"/>
      <c r="H791" s="2"/>
      <c r="I791" s="2"/>
      <c r="J791" s="2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</row>
    <row r="792">
      <c r="A792" s="1"/>
      <c r="B792" s="2"/>
      <c r="C792" s="3"/>
      <c r="D792" s="4"/>
      <c r="E792" s="4"/>
      <c r="F792" s="4"/>
      <c r="G792" s="4"/>
      <c r="H792" s="2"/>
      <c r="I792" s="2"/>
      <c r="J792" s="2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</row>
    <row r="793">
      <c r="A793" s="1"/>
      <c r="B793" s="2"/>
      <c r="C793" s="3"/>
      <c r="D793" s="4"/>
      <c r="E793" s="4"/>
      <c r="F793" s="4"/>
      <c r="G793" s="4"/>
      <c r="H793" s="2"/>
      <c r="I793" s="2"/>
      <c r="J793" s="2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</row>
    <row r="794">
      <c r="A794" s="1"/>
      <c r="B794" s="2"/>
      <c r="C794" s="3"/>
      <c r="D794" s="4"/>
      <c r="E794" s="4"/>
      <c r="F794" s="4"/>
      <c r="G794" s="4"/>
      <c r="H794" s="2"/>
      <c r="I794" s="2"/>
      <c r="J794" s="2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</row>
    <row r="795">
      <c r="A795" s="1"/>
      <c r="B795" s="2"/>
      <c r="C795" s="3"/>
      <c r="D795" s="4"/>
      <c r="E795" s="4"/>
      <c r="F795" s="4"/>
      <c r="G795" s="4"/>
      <c r="H795" s="2"/>
      <c r="I795" s="2"/>
      <c r="J795" s="2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</row>
    <row r="796">
      <c r="A796" s="1"/>
      <c r="B796" s="2"/>
      <c r="C796" s="3"/>
      <c r="D796" s="4"/>
      <c r="E796" s="4"/>
      <c r="F796" s="4"/>
      <c r="G796" s="4"/>
      <c r="H796" s="2"/>
      <c r="I796" s="2"/>
      <c r="J796" s="2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</row>
    <row r="797">
      <c r="A797" s="1"/>
      <c r="B797" s="2"/>
      <c r="C797" s="3"/>
      <c r="D797" s="4"/>
      <c r="E797" s="4"/>
      <c r="F797" s="4"/>
      <c r="G797" s="4"/>
      <c r="H797" s="2"/>
      <c r="I797" s="2"/>
      <c r="J797" s="2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</row>
    <row r="798">
      <c r="A798" s="1"/>
      <c r="B798" s="2"/>
      <c r="C798" s="3"/>
      <c r="D798" s="4"/>
      <c r="E798" s="4"/>
      <c r="F798" s="4"/>
      <c r="G798" s="4"/>
      <c r="H798" s="2"/>
      <c r="I798" s="2"/>
      <c r="J798" s="2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</row>
    <row r="799">
      <c r="A799" s="1"/>
      <c r="B799" s="2"/>
      <c r="C799" s="3"/>
      <c r="D799" s="4"/>
      <c r="E799" s="4"/>
      <c r="F799" s="4"/>
      <c r="G799" s="4"/>
      <c r="H799" s="2"/>
      <c r="I799" s="2"/>
      <c r="J799" s="2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</row>
    <row r="800">
      <c r="A800" s="1"/>
      <c r="B800" s="2"/>
      <c r="C800" s="3"/>
      <c r="D800" s="4"/>
      <c r="E800" s="4"/>
      <c r="F800" s="4"/>
      <c r="G800" s="4"/>
      <c r="H800" s="2"/>
      <c r="I800" s="2"/>
      <c r="J800" s="2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</row>
    <row r="801">
      <c r="A801" s="1"/>
      <c r="B801" s="2"/>
      <c r="C801" s="3"/>
      <c r="D801" s="4"/>
      <c r="E801" s="4"/>
      <c r="F801" s="4"/>
      <c r="G801" s="4"/>
      <c r="H801" s="2"/>
      <c r="I801" s="2"/>
      <c r="J801" s="2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</row>
    <row r="802">
      <c r="A802" s="1"/>
      <c r="B802" s="2"/>
      <c r="C802" s="3"/>
      <c r="D802" s="4"/>
      <c r="E802" s="4"/>
      <c r="F802" s="4"/>
      <c r="G802" s="4"/>
      <c r="H802" s="2"/>
      <c r="I802" s="2"/>
      <c r="J802" s="2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</row>
    <row r="803">
      <c r="A803" s="1"/>
      <c r="B803" s="2"/>
      <c r="C803" s="3"/>
      <c r="D803" s="4"/>
      <c r="E803" s="4"/>
      <c r="F803" s="4"/>
      <c r="G803" s="4"/>
      <c r="H803" s="2"/>
      <c r="I803" s="2"/>
      <c r="J803" s="2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</row>
    <row r="804">
      <c r="A804" s="1"/>
      <c r="B804" s="2"/>
      <c r="C804" s="3"/>
      <c r="D804" s="4"/>
      <c r="E804" s="4"/>
      <c r="F804" s="4"/>
      <c r="G804" s="4"/>
      <c r="H804" s="2"/>
      <c r="I804" s="2"/>
      <c r="J804" s="2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</row>
    <row r="805">
      <c r="A805" s="1"/>
      <c r="B805" s="2"/>
      <c r="C805" s="3"/>
      <c r="D805" s="4"/>
      <c r="E805" s="4"/>
      <c r="F805" s="4"/>
      <c r="G805" s="4"/>
      <c r="H805" s="2"/>
      <c r="I805" s="2"/>
      <c r="J805" s="2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</row>
    <row r="806">
      <c r="A806" s="1"/>
      <c r="B806" s="2"/>
      <c r="C806" s="3"/>
      <c r="D806" s="4"/>
      <c r="E806" s="4"/>
      <c r="F806" s="4"/>
      <c r="G806" s="4"/>
      <c r="H806" s="2"/>
      <c r="I806" s="2"/>
      <c r="J806" s="2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</row>
    <row r="807">
      <c r="A807" s="1"/>
      <c r="B807" s="2"/>
      <c r="C807" s="3"/>
      <c r="D807" s="4"/>
      <c r="E807" s="4"/>
      <c r="F807" s="4"/>
      <c r="G807" s="4"/>
      <c r="H807" s="2"/>
      <c r="I807" s="2"/>
      <c r="J807" s="2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</row>
    <row r="808">
      <c r="A808" s="1"/>
      <c r="B808" s="2"/>
      <c r="C808" s="3"/>
      <c r="D808" s="4"/>
      <c r="E808" s="4"/>
      <c r="F808" s="4"/>
      <c r="G808" s="4"/>
      <c r="H808" s="2"/>
      <c r="I808" s="2"/>
      <c r="J808" s="2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</row>
    <row r="809">
      <c r="A809" s="1"/>
      <c r="B809" s="2"/>
      <c r="C809" s="3"/>
      <c r="D809" s="4"/>
      <c r="E809" s="4"/>
      <c r="F809" s="4"/>
      <c r="G809" s="4"/>
      <c r="H809" s="2"/>
      <c r="I809" s="2"/>
      <c r="J809" s="2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</row>
    <row r="810">
      <c r="A810" s="1"/>
      <c r="B810" s="2"/>
      <c r="C810" s="3"/>
      <c r="D810" s="4"/>
      <c r="E810" s="4"/>
      <c r="F810" s="4"/>
      <c r="G810" s="4"/>
      <c r="H810" s="2"/>
      <c r="I810" s="2"/>
      <c r="J810" s="2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</row>
    <row r="811">
      <c r="A811" s="1"/>
      <c r="B811" s="2"/>
      <c r="C811" s="3"/>
      <c r="D811" s="4"/>
      <c r="E811" s="4"/>
      <c r="F811" s="4"/>
      <c r="G811" s="4"/>
      <c r="H811" s="2"/>
      <c r="I811" s="2"/>
      <c r="J811" s="2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</row>
    <row r="812">
      <c r="A812" s="1"/>
      <c r="B812" s="2"/>
      <c r="C812" s="3"/>
      <c r="D812" s="4"/>
      <c r="E812" s="4"/>
      <c r="F812" s="4"/>
      <c r="G812" s="4"/>
      <c r="H812" s="2"/>
      <c r="I812" s="2"/>
      <c r="J812" s="2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</row>
    <row r="813">
      <c r="A813" s="1"/>
      <c r="B813" s="2"/>
      <c r="C813" s="3"/>
      <c r="D813" s="4"/>
      <c r="E813" s="4"/>
      <c r="F813" s="4"/>
      <c r="G813" s="4"/>
      <c r="H813" s="2"/>
      <c r="I813" s="2"/>
      <c r="J813" s="2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</row>
    <row r="814">
      <c r="A814" s="1"/>
      <c r="B814" s="2"/>
      <c r="C814" s="3"/>
      <c r="D814" s="4"/>
      <c r="E814" s="4"/>
      <c r="F814" s="4"/>
      <c r="G814" s="4"/>
      <c r="H814" s="2"/>
      <c r="I814" s="2"/>
      <c r="J814" s="2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</row>
    <row r="815">
      <c r="A815" s="1"/>
      <c r="B815" s="2"/>
      <c r="C815" s="3"/>
      <c r="D815" s="4"/>
      <c r="E815" s="4"/>
      <c r="F815" s="4"/>
      <c r="G815" s="4"/>
      <c r="H815" s="2"/>
      <c r="I815" s="2"/>
      <c r="J815" s="2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</row>
    <row r="816">
      <c r="A816" s="1"/>
      <c r="B816" s="2"/>
      <c r="C816" s="3"/>
      <c r="D816" s="4"/>
      <c r="E816" s="4"/>
      <c r="F816" s="4"/>
      <c r="G816" s="4"/>
      <c r="H816" s="2"/>
      <c r="I816" s="2"/>
      <c r="J816" s="2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</row>
    <row r="817">
      <c r="A817" s="1"/>
      <c r="B817" s="2"/>
      <c r="C817" s="3"/>
      <c r="D817" s="4"/>
      <c r="E817" s="4"/>
      <c r="F817" s="4"/>
      <c r="G817" s="4"/>
      <c r="H817" s="2"/>
      <c r="I817" s="2"/>
      <c r="J817" s="2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</row>
    <row r="818">
      <c r="A818" s="1"/>
      <c r="B818" s="2"/>
      <c r="C818" s="3"/>
      <c r="D818" s="4"/>
      <c r="E818" s="4"/>
      <c r="F818" s="4"/>
      <c r="G818" s="4"/>
      <c r="H818" s="2"/>
      <c r="I818" s="2"/>
      <c r="J818" s="2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</row>
    <row r="819">
      <c r="A819" s="1"/>
      <c r="B819" s="2"/>
      <c r="C819" s="3"/>
      <c r="D819" s="4"/>
      <c r="E819" s="4"/>
      <c r="F819" s="4"/>
      <c r="G819" s="4"/>
      <c r="H819" s="2"/>
      <c r="I819" s="2"/>
      <c r="J819" s="2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</row>
    <row r="820">
      <c r="A820" s="1"/>
      <c r="B820" s="2"/>
      <c r="C820" s="3"/>
      <c r="D820" s="4"/>
      <c r="E820" s="4"/>
      <c r="F820" s="4"/>
      <c r="G820" s="4"/>
      <c r="H820" s="2"/>
      <c r="I820" s="2"/>
      <c r="J820" s="2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</row>
    <row r="821">
      <c r="A821" s="1"/>
      <c r="B821" s="2"/>
      <c r="C821" s="3"/>
      <c r="D821" s="4"/>
      <c r="E821" s="4"/>
      <c r="F821" s="4"/>
      <c r="G821" s="4"/>
      <c r="H821" s="2"/>
      <c r="I821" s="2"/>
      <c r="J821" s="2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</row>
    <row r="822">
      <c r="A822" s="1"/>
      <c r="B822" s="2"/>
      <c r="C822" s="3"/>
      <c r="D822" s="4"/>
      <c r="E822" s="4"/>
      <c r="F822" s="4"/>
      <c r="G822" s="4"/>
      <c r="H822" s="2"/>
      <c r="I822" s="2"/>
      <c r="J822" s="2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</row>
    <row r="823">
      <c r="A823" s="1"/>
      <c r="B823" s="2"/>
      <c r="C823" s="3"/>
      <c r="D823" s="4"/>
      <c r="E823" s="4"/>
      <c r="F823" s="4"/>
      <c r="G823" s="4"/>
      <c r="H823" s="2"/>
      <c r="I823" s="2"/>
      <c r="J823" s="2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</row>
    <row r="824">
      <c r="A824" s="1"/>
      <c r="B824" s="2"/>
      <c r="C824" s="3"/>
      <c r="D824" s="4"/>
      <c r="E824" s="4"/>
      <c r="F824" s="4"/>
      <c r="G824" s="4"/>
      <c r="H824" s="2"/>
      <c r="I824" s="2"/>
      <c r="J824" s="2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</row>
    <row r="825">
      <c r="A825" s="1"/>
      <c r="B825" s="2"/>
      <c r="C825" s="3"/>
      <c r="D825" s="4"/>
      <c r="E825" s="4"/>
      <c r="F825" s="4"/>
      <c r="G825" s="4"/>
      <c r="H825" s="2"/>
      <c r="I825" s="2"/>
      <c r="J825" s="2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</row>
    <row r="826">
      <c r="A826" s="1"/>
      <c r="B826" s="2"/>
      <c r="C826" s="3"/>
      <c r="D826" s="4"/>
      <c r="E826" s="4"/>
      <c r="F826" s="4"/>
      <c r="G826" s="4"/>
      <c r="H826" s="2"/>
      <c r="I826" s="2"/>
      <c r="J826" s="2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</row>
    <row r="827">
      <c r="A827" s="1"/>
      <c r="B827" s="2"/>
      <c r="C827" s="3"/>
      <c r="D827" s="4"/>
      <c r="E827" s="4"/>
      <c r="F827" s="4"/>
      <c r="G827" s="4"/>
      <c r="H827" s="2"/>
      <c r="I827" s="2"/>
      <c r="J827" s="2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</row>
    <row r="828">
      <c r="A828" s="1"/>
      <c r="B828" s="2"/>
      <c r="C828" s="3"/>
      <c r="D828" s="4"/>
      <c r="E828" s="4"/>
      <c r="F828" s="4"/>
      <c r="G828" s="4"/>
      <c r="H828" s="2"/>
      <c r="I828" s="2"/>
      <c r="J828" s="2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</row>
    <row r="829">
      <c r="A829" s="1"/>
      <c r="B829" s="2"/>
      <c r="C829" s="3"/>
      <c r="D829" s="4"/>
      <c r="E829" s="4"/>
      <c r="F829" s="4"/>
      <c r="G829" s="4"/>
      <c r="H829" s="2"/>
      <c r="I829" s="2"/>
      <c r="J829" s="2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</row>
    <row r="830">
      <c r="A830" s="1"/>
      <c r="B830" s="2"/>
      <c r="C830" s="3"/>
      <c r="D830" s="4"/>
      <c r="E830" s="4"/>
      <c r="F830" s="4"/>
      <c r="G830" s="4"/>
      <c r="H830" s="2"/>
      <c r="I830" s="2"/>
      <c r="J830" s="2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</row>
    <row r="831">
      <c r="A831" s="1"/>
      <c r="B831" s="2"/>
      <c r="C831" s="3"/>
      <c r="D831" s="4"/>
      <c r="E831" s="4"/>
      <c r="F831" s="4"/>
      <c r="G831" s="4"/>
      <c r="H831" s="2"/>
      <c r="I831" s="2"/>
      <c r="J831" s="2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</row>
    <row r="832">
      <c r="A832" s="1"/>
      <c r="B832" s="2"/>
      <c r="C832" s="3"/>
      <c r="D832" s="4"/>
      <c r="E832" s="4"/>
      <c r="F832" s="4"/>
      <c r="G832" s="4"/>
      <c r="H832" s="2"/>
      <c r="I832" s="2"/>
      <c r="J832" s="2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</row>
    <row r="833">
      <c r="A833" s="1"/>
      <c r="B833" s="2"/>
      <c r="C833" s="3"/>
      <c r="D833" s="4"/>
      <c r="E833" s="4"/>
      <c r="F833" s="4"/>
      <c r="G833" s="4"/>
      <c r="H833" s="2"/>
      <c r="I833" s="2"/>
      <c r="J833" s="2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</row>
    <row r="834">
      <c r="A834" s="1"/>
      <c r="B834" s="2"/>
      <c r="C834" s="3"/>
      <c r="D834" s="4"/>
      <c r="E834" s="4"/>
      <c r="F834" s="4"/>
      <c r="G834" s="4"/>
      <c r="H834" s="2"/>
      <c r="I834" s="2"/>
      <c r="J834" s="2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</row>
    <row r="835">
      <c r="A835" s="1"/>
      <c r="B835" s="2"/>
      <c r="C835" s="3"/>
      <c r="D835" s="4"/>
      <c r="E835" s="4"/>
      <c r="F835" s="4"/>
      <c r="G835" s="4"/>
      <c r="H835" s="2"/>
      <c r="I835" s="2"/>
      <c r="J835" s="2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</row>
    <row r="836">
      <c r="A836" s="1"/>
      <c r="B836" s="2"/>
      <c r="C836" s="3"/>
      <c r="D836" s="4"/>
      <c r="E836" s="4"/>
      <c r="F836" s="4"/>
      <c r="G836" s="4"/>
      <c r="H836" s="2"/>
      <c r="I836" s="2"/>
      <c r="J836" s="2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</row>
    <row r="837">
      <c r="A837" s="1"/>
      <c r="B837" s="2"/>
      <c r="C837" s="3"/>
      <c r="D837" s="4"/>
      <c r="E837" s="4"/>
      <c r="F837" s="4"/>
      <c r="G837" s="4"/>
      <c r="H837" s="2"/>
      <c r="I837" s="2"/>
      <c r="J837" s="2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</row>
    <row r="838">
      <c r="A838" s="1"/>
      <c r="B838" s="2"/>
      <c r="C838" s="3"/>
      <c r="D838" s="4"/>
      <c r="E838" s="4"/>
      <c r="F838" s="4"/>
      <c r="G838" s="4"/>
      <c r="H838" s="2"/>
      <c r="I838" s="2"/>
      <c r="J838" s="2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</row>
    <row r="839">
      <c r="A839" s="1"/>
      <c r="B839" s="2"/>
      <c r="C839" s="3"/>
      <c r="D839" s="4"/>
      <c r="E839" s="4"/>
      <c r="F839" s="4"/>
      <c r="G839" s="4"/>
      <c r="H839" s="2"/>
      <c r="I839" s="2"/>
      <c r="J839" s="2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</row>
    <row r="840">
      <c r="A840" s="1"/>
      <c r="B840" s="2"/>
      <c r="C840" s="3"/>
      <c r="D840" s="4"/>
      <c r="E840" s="4"/>
      <c r="F840" s="4"/>
      <c r="G840" s="4"/>
      <c r="H840" s="2"/>
      <c r="I840" s="2"/>
      <c r="J840" s="2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</row>
    <row r="841">
      <c r="A841" s="1"/>
      <c r="B841" s="2"/>
      <c r="C841" s="3"/>
      <c r="D841" s="4"/>
      <c r="E841" s="4"/>
      <c r="F841" s="4"/>
      <c r="G841" s="4"/>
      <c r="H841" s="2"/>
      <c r="I841" s="2"/>
      <c r="J841" s="2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</row>
    <row r="842">
      <c r="A842" s="1"/>
      <c r="B842" s="2"/>
      <c r="C842" s="3"/>
      <c r="D842" s="4"/>
      <c r="E842" s="4"/>
      <c r="F842" s="4"/>
      <c r="G842" s="4"/>
      <c r="H842" s="2"/>
      <c r="I842" s="2"/>
      <c r="J842" s="2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</row>
    <row r="843">
      <c r="A843" s="1"/>
      <c r="B843" s="2"/>
      <c r="C843" s="3"/>
      <c r="D843" s="4"/>
      <c r="E843" s="4"/>
      <c r="F843" s="4"/>
      <c r="G843" s="4"/>
      <c r="H843" s="2"/>
      <c r="I843" s="2"/>
      <c r="J843" s="2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</row>
    <row r="844">
      <c r="A844" s="1"/>
      <c r="B844" s="2"/>
      <c r="C844" s="3"/>
      <c r="D844" s="4"/>
      <c r="E844" s="4"/>
      <c r="F844" s="4"/>
      <c r="G844" s="4"/>
      <c r="H844" s="2"/>
      <c r="I844" s="2"/>
      <c r="J844" s="2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</row>
    <row r="845">
      <c r="A845" s="1"/>
      <c r="B845" s="2"/>
      <c r="C845" s="3"/>
      <c r="D845" s="4"/>
      <c r="E845" s="4"/>
      <c r="F845" s="4"/>
      <c r="G845" s="4"/>
      <c r="H845" s="2"/>
      <c r="I845" s="2"/>
      <c r="J845" s="2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</row>
    <row r="846">
      <c r="A846" s="1"/>
      <c r="B846" s="2"/>
      <c r="C846" s="3"/>
      <c r="D846" s="4"/>
      <c r="E846" s="4"/>
      <c r="F846" s="4"/>
      <c r="G846" s="4"/>
      <c r="H846" s="2"/>
      <c r="I846" s="2"/>
      <c r="J846" s="2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</row>
    <row r="847">
      <c r="A847" s="1"/>
      <c r="B847" s="2"/>
      <c r="C847" s="3"/>
      <c r="D847" s="4"/>
      <c r="E847" s="4"/>
      <c r="F847" s="4"/>
      <c r="G847" s="4"/>
      <c r="H847" s="2"/>
      <c r="I847" s="2"/>
      <c r="J847" s="2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</row>
    <row r="848">
      <c r="A848" s="1"/>
      <c r="B848" s="2"/>
      <c r="C848" s="3"/>
      <c r="D848" s="4"/>
      <c r="E848" s="4"/>
      <c r="F848" s="4"/>
      <c r="G848" s="4"/>
      <c r="H848" s="2"/>
      <c r="I848" s="2"/>
      <c r="J848" s="2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</row>
    <row r="849">
      <c r="A849" s="1"/>
      <c r="B849" s="2"/>
      <c r="C849" s="3"/>
      <c r="D849" s="4"/>
      <c r="E849" s="4"/>
      <c r="F849" s="4"/>
      <c r="G849" s="4"/>
      <c r="H849" s="2"/>
      <c r="I849" s="2"/>
      <c r="J849" s="2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</row>
    <row r="850">
      <c r="A850" s="1"/>
      <c r="B850" s="2"/>
      <c r="C850" s="3"/>
      <c r="D850" s="4"/>
      <c r="E850" s="4"/>
      <c r="F850" s="4"/>
      <c r="G850" s="4"/>
      <c r="H850" s="2"/>
      <c r="I850" s="2"/>
      <c r="J850" s="2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</row>
    <row r="851">
      <c r="A851" s="1"/>
      <c r="B851" s="2"/>
      <c r="C851" s="3"/>
      <c r="D851" s="4"/>
      <c r="E851" s="4"/>
      <c r="F851" s="4"/>
      <c r="G851" s="4"/>
      <c r="H851" s="2"/>
      <c r="I851" s="2"/>
      <c r="J851" s="2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</row>
    <row r="852">
      <c r="A852" s="1"/>
      <c r="B852" s="2"/>
      <c r="C852" s="3"/>
      <c r="D852" s="4"/>
      <c r="E852" s="4"/>
      <c r="F852" s="4"/>
      <c r="G852" s="4"/>
      <c r="H852" s="2"/>
      <c r="I852" s="2"/>
      <c r="J852" s="2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</row>
    <row r="853">
      <c r="A853" s="1"/>
      <c r="B853" s="2"/>
      <c r="C853" s="3"/>
      <c r="D853" s="4"/>
      <c r="E853" s="4"/>
      <c r="F853" s="4"/>
      <c r="G853" s="4"/>
      <c r="H853" s="2"/>
      <c r="I853" s="2"/>
      <c r="J853" s="2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</row>
    <row r="854">
      <c r="A854" s="1"/>
      <c r="B854" s="2"/>
      <c r="C854" s="3"/>
      <c r="D854" s="4"/>
      <c r="E854" s="4"/>
      <c r="F854" s="4"/>
      <c r="G854" s="4"/>
      <c r="H854" s="2"/>
      <c r="I854" s="2"/>
      <c r="J854" s="2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</row>
    <row r="855">
      <c r="A855" s="1"/>
      <c r="B855" s="2"/>
      <c r="C855" s="3"/>
      <c r="D855" s="4"/>
      <c r="E855" s="4"/>
      <c r="F855" s="4"/>
      <c r="G855" s="4"/>
      <c r="H855" s="2"/>
      <c r="I855" s="2"/>
      <c r="J855" s="2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</row>
    <row r="856">
      <c r="A856" s="1"/>
      <c r="B856" s="2"/>
      <c r="C856" s="3"/>
      <c r="D856" s="4"/>
      <c r="E856" s="4"/>
      <c r="F856" s="4"/>
      <c r="G856" s="4"/>
      <c r="H856" s="2"/>
      <c r="I856" s="2"/>
      <c r="J856" s="2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</row>
    <row r="857">
      <c r="A857" s="1"/>
      <c r="B857" s="2"/>
      <c r="C857" s="3"/>
      <c r="D857" s="4"/>
      <c r="E857" s="4"/>
      <c r="F857" s="4"/>
      <c r="G857" s="4"/>
      <c r="H857" s="2"/>
      <c r="I857" s="2"/>
      <c r="J857" s="2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</row>
    <row r="858">
      <c r="A858" s="1"/>
      <c r="B858" s="2"/>
      <c r="C858" s="3"/>
      <c r="D858" s="4"/>
      <c r="E858" s="4"/>
      <c r="F858" s="4"/>
      <c r="G858" s="4"/>
      <c r="H858" s="2"/>
      <c r="I858" s="2"/>
      <c r="J858" s="2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</row>
    <row r="859">
      <c r="A859" s="1"/>
      <c r="B859" s="2"/>
      <c r="C859" s="3"/>
      <c r="D859" s="4"/>
      <c r="E859" s="4"/>
      <c r="F859" s="4"/>
      <c r="G859" s="4"/>
      <c r="H859" s="2"/>
      <c r="I859" s="2"/>
      <c r="J859" s="2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</row>
    <row r="860">
      <c r="A860" s="1"/>
      <c r="B860" s="2"/>
      <c r="C860" s="3"/>
      <c r="D860" s="4"/>
      <c r="E860" s="4"/>
      <c r="F860" s="4"/>
      <c r="G860" s="4"/>
      <c r="H860" s="2"/>
      <c r="I860" s="2"/>
      <c r="J860" s="2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</row>
    <row r="861">
      <c r="A861" s="1"/>
      <c r="B861" s="2"/>
      <c r="C861" s="3"/>
      <c r="D861" s="4"/>
      <c r="E861" s="4"/>
      <c r="F861" s="4"/>
      <c r="G861" s="4"/>
      <c r="H861" s="2"/>
      <c r="I861" s="2"/>
      <c r="J861" s="2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</row>
    <row r="862">
      <c r="A862" s="1"/>
      <c r="B862" s="2"/>
      <c r="C862" s="3"/>
      <c r="D862" s="4"/>
      <c r="E862" s="4"/>
      <c r="F862" s="4"/>
      <c r="G862" s="4"/>
      <c r="H862" s="2"/>
      <c r="I862" s="2"/>
      <c r="J862" s="2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</row>
    <row r="863">
      <c r="A863" s="1"/>
      <c r="B863" s="2"/>
      <c r="C863" s="3"/>
      <c r="D863" s="4"/>
      <c r="E863" s="4"/>
      <c r="F863" s="4"/>
      <c r="G863" s="4"/>
      <c r="H863" s="2"/>
      <c r="I863" s="2"/>
      <c r="J863" s="2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</row>
    <row r="864">
      <c r="A864" s="1"/>
      <c r="B864" s="2"/>
      <c r="C864" s="3"/>
      <c r="D864" s="4"/>
      <c r="E864" s="4"/>
      <c r="F864" s="4"/>
      <c r="G864" s="4"/>
      <c r="H864" s="2"/>
      <c r="I864" s="2"/>
      <c r="J864" s="2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</row>
    <row r="865">
      <c r="A865" s="1"/>
      <c r="B865" s="2"/>
      <c r="C865" s="3"/>
      <c r="D865" s="4"/>
      <c r="E865" s="4"/>
      <c r="F865" s="4"/>
      <c r="G865" s="4"/>
      <c r="H865" s="2"/>
      <c r="I865" s="2"/>
      <c r="J865" s="2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</row>
    <row r="866">
      <c r="A866" s="1"/>
      <c r="B866" s="2"/>
      <c r="C866" s="3"/>
      <c r="D866" s="4"/>
      <c r="E866" s="4"/>
      <c r="F866" s="4"/>
      <c r="G866" s="4"/>
      <c r="H866" s="2"/>
      <c r="I866" s="2"/>
      <c r="J866" s="2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</row>
    <row r="867">
      <c r="A867" s="1"/>
      <c r="B867" s="2"/>
      <c r="C867" s="3"/>
      <c r="D867" s="4"/>
      <c r="E867" s="4"/>
      <c r="F867" s="4"/>
      <c r="G867" s="4"/>
      <c r="H867" s="2"/>
      <c r="I867" s="2"/>
      <c r="J867" s="2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</row>
    <row r="868">
      <c r="A868" s="1"/>
      <c r="B868" s="2"/>
      <c r="C868" s="3"/>
      <c r="D868" s="4"/>
      <c r="E868" s="4"/>
      <c r="F868" s="4"/>
      <c r="G868" s="4"/>
      <c r="H868" s="2"/>
      <c r="I868" s="2"/>
      <c r="J868" s="2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</row>
    <row r="869">
      <c r="A869" s="1"/>
      <c r="B869" s="2"/>
      <c r="C869" s="3"/>
      <c r="D869" s="4"/>
      <c r="E869" s="4"/>
      <c r="F869" s="4"/>
      <c r="G869" s="4"/>
      <c r="H869" s="2"/>
      <c r="I869" s="2"/>
      <c r="J869" s="2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</row>
    <row r="870">
      <c r="A870" s="1"/>
      <c r="B870" s="2"/>
      <c r="C870" s="3"/>
      <c r="D870" s="4"/>
      <c r="E870" s="4"/>
      <c r="F870" s="4"/>
      <c r="G870" s="4"/>
      <c r="H870" s="2"/>
      <c r="I870" s="2"/>
      <c r="J870" s="2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</row>
    <row r="871">
      <c r="A871" s="1"/>
      <c r="B871" s="2"/>
      <c r="C871" s="3"/>
      <c r="D871" s="4"/>
      <c r="E871" s="4"/>
      <c r="F871" s="4"/>
      <c r="G871" s="4"/>
      <c r="H871" s="2"/>
      <c r="I871" s="2"/>
      <c r="J871" s="2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</row>
    <row r="872">
      <c r="A872" s="1"/>
      <c r="B872" s="2"/>
      <c r="C872" s="3"/>
      <c r="D872" s="4"/>
      <c r="E872" s="4"/>
      <c r="F872" s="4"/>
      <c r="G872" s="4"/>
      <c r="H872" s="2"/>
      <c r="I872" s="2"/>
      <c r="J872" s="2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</row>
    <row r="873">
      <c r="A873" s="1"/>
      <c r="B873" s="2"/>
      <c r="C873" s="3"/>
      <c r="D873" s="4"/>
      <c r="E873" s="4"/>
      <c r="F873" s="4"/>
      <c r="G873" s="4"/>
      <c r="H873" s="2"/>
      <c r="I873" s="2"/>
      <c r="J873" s="2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</row>
    <row r="874">
      <c r="A874" s="1"/>
      <c r="B874" s="2"/>
      <c r="C874" s="3"/>
      <c r="D874" s="4"/>
      <c r="E874" s="4"/>
      <c r="F874" s="4"/>
      <c r="G874" s="4"/>
      <c r="H874" s="2"/>
      <c r="I874" s="2"/>
      <c r="J874" s="2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</row>
    <row r="875">
      <c r="A875" s="1"/>
      <c r="B875" s="2"/>
      <c r="C875" s="3"/>
      <c r="D875" s="4"/>
      <c r="E875" s="4"/>
      <c r="F875" s="4"/>
      <c r="G875" s="4"/>
      <c r="H875" s="2"/>
      <c r="I875" s="2"/>
      <c r="J875" s="2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</row>
    <row r="876">
      <c r="A876" s="1"/>
      <c r="B876" s="2"/>
      <c r="C876" s="3"/>
      <c r="D876" s="4"/>
      <c r="E876" s="4"/>
      <c r="F876" s="4"/>
      <c r="G876" s="4"/>
      <c r="H876" s="2"/>
      <c r="I876" s="2"/>
      <c r="J876" s="2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</row>
    <row r="877">
      <c r="A877" s="1"/>
      <c r="B877" s="2"/>
      <c r="C877" s="3"/>
      <c r="D877" s="4"/>
      <c r="E877" s="4"/>
      <c r="F877" s="4"/>
      <c r="G877" s="4"/>
      <c r="H877" s="2"/>
      <c r="I877" s="2"/>
      <c r="J877" s="2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</row>
    <row r="878">
      <c r="A878" s="1"/>
      <c r="B878" s="2"/>
      <c r="C878" s="3"/>
      <c r="D878" s="4"/>
      <c r="E878" s="4"/>
      <c r="F878" s="4"/>
      <c r="G878" s="4"/>
      <c r="H878" s="2"/>
      <c r="I878" s="2"/>
      <c r="J878" s="2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</row>
    <row r="879">
      <c r="A879" s="1"/>
      <c r="B879" s="2"/>
      <c r="C879" s="3"/>
      <c r="D879" s="4"/>
      <c r="E879" s="4"/>
      <c r="F879" s="4"/>
      <c r="G879" s="4"/>
      <c r="H879" s="2"/>
      <c r="I879" s="2"/>
      <c r="J879" s="2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</row>
    <row r="880">
      <c r="A880" s="1"/>
      <c r="B880" s="2"/>
      <c r="C880" s="3"/>
      <c r="D880" s="4"/>
      <c r="E880" s="4"/>
      <c r="F880" s="4"/>
      <c r="G880" s="4"/>
      <c r="H880" s="2"/>
      <c r="I880" s="2"/>
      <c r="J880" s="2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</row>
    <row r="881">
      <c r="A881" s="1"/>
      <c r="B881" s="2"/>
      <c r="C881" s="3"/>
      <c r="D881" s="4"/>
      <c r="E881" s="4"/>
      <c r="F881" s="4"/>
      <c r="G881" s="4"/>
      <c r="H881" s="2"/>
      <c r="I881" s="2"/>
      <c r="J881" s="2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</row>
    <row r="882">
      <c r="A882" s="1"/>
      <c r="B882" s="2"/>
      <c r="C882" s="3"/>
      <c r="D882" s="4"/>
      <c r="E882" s="4"/>
      <c r="F882" s="4"/>
      <c r="G882" s="4"/>
      <c r="H882" s="2"/>
      <c r="I882" s="2"/>
      <c r="J882" s="2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</row>
    <row r="883">
      <c r="A883" s="1"/>
      <c r="B883" s="2"/>
      <c r="C883" s="3"/>
      <c r="D883" s="4"/>
      <c r="E883" s="4"/>
      <c r="F883" s="4"/>
      <c r="G883" s="4"/>
      <c r="H883" s="2"/>
      <c r="I883" s="2"/>
      <c r="J883" s="2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</row>
    <row r="884">
      <c r="A884" s="1"/>
      <c r="B884" s="2"/>
      <c r="C884" s="3"/>
      <c r="D884" s="4"/>
      <c r="E884" s="4"/>
      <c r="F884" s="4"/>
      <c r="G884" s="4"/>
      <c r="H884" s="2"/>
      <c r="I884" s="2"/>
      <c r="J884" s="2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</row>
    <row r="885">
      <c r="A885" s="1"/>
      <c r="B885" s="2"/>
      <c r="C885" s="3"/>
      <c r="D885" s="4"/>
      <c r="E885" s="4"/>
      <c r="F885" s="4"/>
      <c r="G885" s="4"/>
      <c r="H885" s="2"/>
      <c r="I885" s="2"/>
      <c r="J885" s="2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</row>
    <row r="886">
      <c r="A886" s="1"/>
      <c r="B886" s="2"/>
      <c r="C886" s="3"/>
      <c r="D886" s="4"/>
      <c r="E886" s="4"/>
      <c r="F886" s="4"/>
      <c r="G886" s="4"/>
      <c r="H886" s="2"/>
      <c r="I886" s="2"/>
      <c r="J886" s="2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</row>
    <row r="887">
      <c r="A887" s="1"/>
      <c r="B887" s="2"/>
      <c r="C887" s="3"/>
      <c r="D887" s="4"/>
      <c r="E887" s="4"/>
      <c r="F887" s="4"/>
      <c r="G887" s="4"/>
      <c r="H887" s="2"/>
      <c r="I887" s="2"/>
      <c r="J887" s="2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</row>
    <row r="888">
      <c r="A888" s="1"/>
      <c r="B888" s="2"/>
      <c r="C888" s="3"/>
      <c r="D888" s="4"/>
      <c r="E888" s="4"/>
      <c r="F888" s="4"/>
      <c r="G888" s="4"/>
      <c r="H888" s="2"/>
      <c r="I888" s="2"/>
      <c r="J888" s="2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</row>
    <row r="889">
      <c r="A889" s="1"/>
      <c r="B889" s="2"/>
      <c r="C889" s="3"/>
      <c r="D889" s="4"/>
      <c r="E889" s="4"/>
      <c r="F889" s="4"/>
      <c r="G889" s="4"/>
      <c r="H889" s="2"/>
      <c r="I889" s="2"/>
      <c r="J889" s="2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</row>
    <row r="890">
      <c r="A890" s="1"/>
      <c r="B890" s="2"/>
      <c r="C890" s="3"/>
      <c r="D890" s="4"/>
      <c r="E890" s="4"/>
      <c r="F890" s="4"/>
      <c r="G890" s="4"/>
      <c r="H890" s="2"/>
      <c r="I890" s="2"/>
      <c r="J890" s="2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</row>
    <row r="891">
      <c r="A891" s="1"/>
      <c r="B891" s="2"/>
      <c r="C891" s="3"/>
      <c r="D891" s="4"/>
      <c r="E891" s="4"/>
      <c r="F891" s="4"/>
      <c r="G891" s="4"/>
      <c r="H891" s="2"/>
      <c r="I891" s="2"/>
      <c r="J891" s="2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</row>
    <row r="892">
      <c r="A892" s="1"/>
      <c r="B892" s="2"/>
      <c r="C892" s="3"/>
      <c r="D892" s="4"/>
      <c r="E892" s="4"/>
      <c r="F892" s="4"/>
      <c r="G892" s="4"/>
      <c r="H892" s="2"/>
      <c r="I892" s="2"/>
      <c r="J892" s="2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</row>
    <row r="893">
      <c r="A893" s="1"/>
      <c r="B893" s="2"/>
      <c r="C893" s="3"/>
      <c r="D893" s="4"/>
      <c r="E893" s="4"/>
      <c r="F893" s="4"/>
      <c r="G893" s="4"/>
      <c r="H893" s="2"/>
      <c r="I893" s="2"/>
      <c r="J893" s="2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</row>
    <row r="894">
      <c r="A894" s="1"/>
      <c r="B894" s="2"/>
      <c r="C894" s="3"/>
      <c r="D894" s="4"/>
      <c r="E894" s="4"/>
      <c r="F894" s="4"/>
      <c r="G894" s="4"/>
      <c r="H894" s="2"/>
      <c r="I894" s="2"/>
      <c r="J894" s="2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</row>
    <row r="895">
      <c r="A895" s="1"/>
      <c r="B895" s="2"/>
      <c r="C895" s="3"/>
      <c r="D895" s="4"/>
      <c r="E895" s="4"/>
      <c r="F895" s="4"/>
      <c r="G895" s="4"/>
      <c r="H895" s="2"/>
      <c r="I895" s="2"/>
      <c r="J895" s="2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</row>
    <row r="896">
      <c r="A896" s="1"/>
      <c r="B896" s="2"/>
      <c r="C896" s="3"/>
      <c r="D896" s="4"/>
      <c r="E896" s="4"/>
      <c r="F896" s="4"/>
      <c r="G896" s="4"/>
      <c r="H896" s="2"/>
      <c r="I896" s="2"/>
      <c r="J896" s="2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</row>
    <row r="897">
      <c r="A897" s="1"/>
      <c r="B897" s="2"/>
      <c r="C897" s="3"/>
      <c r="D897" s="4"/>
      <c r="E897" s="4"/>
      <c r="F897" s="4"/>
      <c r="G897" s="4"/>
      <c r="H897" s="2"/>
      <c r="I897" s="2"/>
      <c r="J897" s="2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</row>
    <row r="898">
      <c r="A898" s="1"/>
      <c r="B898" s="2"/>
      <c r="C898" s="3"/>
      <c r="D898" s="4"/>
      <c r="E898" s="4"/>
      <c r="F898" s="4"/>
      <c r="G898" s="4"/>
      <c r="H898" s="2"/>
      <c r="I898" s="2"/>
      <c r="J898" s="2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</row>
    <row r="899">
      <c r="A899" s="1"/>
      <c r="B899" s="2"/>
      <c r="C899" s="3"/>
      <c r="D899" s="4"/>
      <c r="E899" s="4"/>
      <c r="F899" s="4"/>
      <c r="G899" s="4"/>
      <c r="H899" s="2"/>
      <c r="I899" s="2"/>
      <c r="J899" s="2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</row>
    <row r="900">
      <c r="A900" s="1"/>
      <c r="B900" s="2"/>
      <c r="C900" s="3"/>
      <c r="D900" s="4"/>
      <c r="E900" s="4"/>
      <c r="F900" s="4"/>
      <c r="G900" s="4"/>
      <c r="H900" s="2"/>
      <c r="I900" s="2"/>
      <c r="J900" s="2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</row>
    <row r="901">
      <c r="A901" s="1"/>
      <c r="B901" s="2"/>
      <c r="C901" s="3"/>
      <c r="D901" s="4"/>
      <c r="E901" s="4"/>
      <c r="F901" s="4"/>
      <c r="G901" s="4"/>
      <c r="H901" s="2"/>
      <c r="I901" s="2"/>
      <c r="J901" s="2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</row>
    <row r="902">
      <c r="A902" s="1"/>
      <c r="B902" s="2"/>
      <c r="C902" s="3"/>
      <c r="D902" s="4"/>
      <c r="E902" s="4"/>
      <c r="F902" s="4"/>
      <c r="G902" s="4"/>
      <c r="H902" s="2"/>
      <c r="I902" s="2"/>
      <c r="J902" s="2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</row>
    <row r="903">
      <c r="A903" s="1"/>
      <c r="B903" s="2"/>
      <c r="C903" s="3"/>
      <c r="D903" s="4"/>
      <c r="E903" s="4"/>
      <c r="F903" s="4"/>
      <c r="G903" s="4"/>
      <c r="H903" s="2"/>
      <c r="I903" s="2"/>
      <c r="J903" s="2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</row>
    <row r="904">
      <c r="A904" s="1"/>
      <c r="B904" s="2"/>
      <c r="C904" s="3"/>
      <c r="D904" s="4"/>
      <c r="E904" s="4"/>
      <c r="F904" s="4"/>
      <c r="G904" s="4"/>
      <c r="H904" s="2"/>
      <c r="I904" s="2"/>
      <c r="J904" s="2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</row>
    <row r="905">
      <c r="A905" s="1"/>
      <c r="B905" s="2"/>
      <c r="C905" s="3"/>
      <c r="D905" s="4"/>
      <c r="E905" s="4"/>
      <c r="F905" s="4"/>
      <c r="G905" s="4"/>
      <c r="H905" s="2"/>
      <c r="I905" s="2"/>
      <c r="J905" s="2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</row>
    <row r="906">
      <c r="A906" s="1"/>
      <c r="B906" s="2"/>
      <c r="C906" s="3"/>
      <c r="D906" s="4"/>
      <c r="E906" s="4"/>
      <c r="F906" s="4"/>
      <c r="G906" s="4"/>
      <c r="H906" s="2"/>
      <c r="I906" s="2"/>
      <c r="J906" s="2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</row>
    <row r="907">
      <c r="A907" s="1"/>
      <c r="B907" s="2"/>
      <c r="C907" s="3"/>
      <c r="D907" s="4"/>
      <c r="E907" s="4"/>
      <c r="F907" s="4"/>
      <c r="G907" s="4"/>
      <c r="H907" s="2"/>
      <c r="I907" s="2"/>
      <c r="J907" s="2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</row>
    <row r="908">
      <c r="A908" s="1"/>
      <c r="B908" s="2"/>
      <c r="C908" s="3"/>
      <c r="D908" s="4"/>
      <c r="E908" s="4"/>
      <c r="F908" s="4"/>
      <c r="G908" s="4"/>
      <c r="H908" s="2"/>
      <c r="I908" s="2"/>
      <c r="J908" s="2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</row>
    <row r="909">
      <c r="A909" s="1"/>
      <c r="B909" s="2"/>
      <c r="C909" s="3"/>
      <c r="D909" s="4"/>
      <c r="E909" s="4"/>
      <c r="F909" s="4"/>
      <c r="G909" s="4"/>
      <c r="H909" s="2"/>
      <c r="I909" s="2"/>
      <c r="J909" s="2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</row>
    <row r="910">
      <c r="A910" s="1"/>
      <c r="B910" s="2"/>
      <c r="C910" s="3"/>
      <c r="D910" s="4"/>
      <c r="E910" s="4"/>
      <c r="F910" s="4"/>
      <c r="G910" s="4"/>
      <c r="H910" s="2"/>
      <c r="I910" s="2"/>
      <c r="J910" s="2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</row>
    <row r="911">
      <c r="A911" s="1"/>
      <c r="B911" s="2"/>
      <c r="C911" s="3"/>
      <c r="D911" s="4"/>
      <c r="E911" s="4"/>
      <c r="F911" s="4"/>
      <c r="G911" s="4"/>
      <c r="H911" s="2"/>
      <c r="I911" s="2"/>
      <c r="J911" s="2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</row>
    <row r="912">
      <c r="A912" s="1"/>
      <c r="B912" s="2"/>
      <c r="C912" s="3"/>
      <c r="D912" s="4"/>
      <c r="E912" s="4"/>
      <c r="F912" s="4"/>
      <c r="G912" s="4"/>
      <c r="H912" s="2"/>
      <c r="I912" s="2"/>
      <c r="J912" s="2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</row>
    <row r="913">
      <c r="A913" s="1"/>
      <c r="B913" s="2"/>
      <c r="C913" s="3"/>
      <c r="D913" s="4"/>
      <c r="E913" s="4"/>
      <c r="F913" s="4"/>
      <c r="G913" s="4"/>
      <c r="H913" s="2"/>
      <c r="I913" s="2"/>
      <c r="J913" s="2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</row>
    <row r="914">
      <c r="A914" s="1"/>
      <c r="B914" s="2"/>
      <c r="C914" s="3"/>
      <c r="D914" s="4"/>
      <c r="E914" s="4"/>
      <c r="F914" s="4"/>
      <c r="G914" s="4"/>
      <c r="H914" s="2"/>
      <c r="I914" s="2"/>
      <c r="J914" s="2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</row>
    <row r="915">
      <c r="A915" s="1"/>
      <c r="B915" s="2"/>
      <c r="C915" s="3"/>
      <c r="D915" s="4"/>
      <c r="E915" s="4"/>
      <c r="F915" s="4"/>
      <c r="G915" s="4"/>
      <c r="H915" s="2"/>
      <c r="I915" s="2"/>
      <c r="J915" s="2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</row>
    <row r="916">
      <c r="A916" s="1"/>
      <c r="B916" s="2"/>
      <c r="C916" s="3"/>
      <c r="D916" s="4"/>
      <c r="E916" s="4"/>
      <c r="F916" s="4"/>
      <c r="G916" s="4"/>
      <c r="H916" s="2"/>
      <c r="I916" s="2"/>
      <c r="J916" s="2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</row>
    <row r="917">
      <c r="A917" s="1"/>
      <c r="B917" s="2"/>
      <c r="C917" s="3"/>
      <c r="D917" s="4"/>
      <c r="E917" s="4"/>
      <c r="F917" s="4"/>
      <c r="G917" s="4"/>
      <c r="H917" s="2"/>
      <c r="I917" s="2"/>
      <c r="J917" s="2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</row>
    <row r="918">
      <c r="A918" s="1"/>
      <c r="B918" s="2"/>
      <c r="C918" s="3"/>
      <c r="D918" s="4"/>
      <c r="E918" s="4"/>
      <c r="F918" s="4"/>
      <c r="G918" s="4"/>
      <c r="H918" s="2"/>
      <c r="I918" s="2"/>
      <c r="J918" s="2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</row>
    <row r="919">
      <c r="A919" s="1"/>
      <c r="B919" s="2"/>
      <c r="C919" s="3"/>
      <c r="D919" s="4"/>
      <c r="E919" s="4"/>
      <c r="F919" s="4"/>
      <c r="G919" s="4"/>
      <c r="H919" s="2"/>
      <c r="I919" s="2"/>
      <c r="J919" s="2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</row>
    <row r="920">
      <c r="A920" s="1"/>
      <c r="B920" s="2"/>
      <c r="C920" s="3"/>
      <c r="D920" s="4"/>
      <c r="E920" s="4"/>
      <c r="F920" s="4"/>
      <c r="G920" s="4"/>
      <c r="H920" s="2"/>
      <c r="I920" s="2"/>
      <c r="J920" s="2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</row>
    <row r="921">
      <c r="A921" s="1"/>
      <c r="B921" s="2"/>
      <c r="C921" s="3"/>
      <c r="D921" s="4"/>
      <c r="E921" s="4"/>
      <c r="F921" s="4"/>
      <c r="G921" s="4"/>
      <c r="H921" s="2"/>
      <c r="I921" s="2"/>
      <c r="J921" s="2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</row>
    <row r="922">
      <c r="A922" s="1"/>
      <c r="B922" s="2"/>
      <c r="C922" s="3"/>
      <c r="D922" s="4"/>
      <c r="E922" s="4"/>
      <c r="F922" s="4"/>
      <c r="G922" s="4"/>
      <c r="H922" s="2"/>
      <c r="I922" s="2"/>
      <c r="J922" s="2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</row>
    <row r="923">
      <c r="A923" s="1"/>
      <c r="B923" s="2"/>
      <c r="C923" s="3"/>
      <c r="D923" s="4"/>
      <c r="E923" s="4"/>
      <c r="F923" s="4"/>
      <c r="G923" s="4"/>
      <c r="H923" s="2"/>
      <c r="I923" s="2"/>
      <c r="J923" s="2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</row>
    <row r="924">
      <c r="A924" s="1"/>
      <c r="B924" s="2"/>
      <c r="C924" s="3"/>
      <c r="D924" s="4"/>
      <c r="E924" s="4"/>
      <c r="F924" s="4"/>
      <c r="G924" s="4"/>
      <c r="H924" s="2"/>
      <c r="I924" s="2"/>
      <c r="J924" s="2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</row>
    <row r="925">
      <c r="A925" s="1"/>
      <c r="B925" s="2"/>
      <c r="C925" s="3"/>
      <c r="D925" s="4"/>
      <c r="E925" s="4"/>
      <c r="F925" s="4"/>
      <c r="G925" s="4"/>
      <c r="H925" s="2"/>
      <c r="I925" s="2"/>
      <c r="J925" s="2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</row>
    <row r="926">
      <c r="A926" s="1"/>
      <c r="B926" s="2"/>
      <c r="C926" s="3"/>
      <c r="D926" s="4"/>
      <c r="E926" s="4"/>
      <c r="F926" s="4"/>
      <c r="G926" s="4"/>
      <c r="H926" s="2"/>
      <c r="I926" s="2"/>
      <c r="J926" s="2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</row>
    <row r="927">
      <c r="A927" s="1"/>
      <c r="B927" s="2"/>
      <c r="C927" s="3"/>
      <c r="D927" s="4"/>
      <c r="E927" s="4"/>
      <c r="F927" s="4"/>
      <c r="G927" s="4"/>
      <c r="H927" s="2"/>
      <c r="I927" s="2"/>
      <c r="J927" s="2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</row>
    <row r="928">
      <c r="A928" s="1"/>
      <c r="B928" s="2"/>
      <c r="C928" s="3"/>
      <c r="D928" s="4"/>
      <c r="E928" s="4"/>
      <c r="F928" s="4"/>
      <c r="G928" s="4"/>
      <c r="H928" s="2"/>
      <c r="I928" s="2"/>
      <c r="J928" s="2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</row>
    <row r="929">
      <c r="A929" s="1"/>
      <c r="B929" s="2"/>
      <c r="C929" s="3"/>
      <c r="D929" s="4"/>
      <c r="E929" s="4"/>
      <c r="F929" s="4"/>
      <c r="G929" s="4"/>
      <c r="H929" s="2"/>
      <c r="I929" s="2"/>
      <c r="J929" s="2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</row>
    <row r="930">
      <c r="A930" s="1"/>
      <c r="B930" s="2"/>
      <c r="C930" s="3"/>
      <c r="D930" s="4"/>
      <c r="E930" s="4"/>
      <c r="F930" s="4"/>
      <c r="G930" s="4"/>
      <c r="H930" s="2"/>
      <c r="I930" s="2"/>
      <c r="J930" s="2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</row>
    <row r="931">
      <c r="A931" s="1"/>
      <c r="B931" s="2"/>
      <c r="C931" s="3"/>
      <c r="D931" s="4"/>
      <c r="E931" s="4"/>
      <c r="F931" s="4"/>
      <c r="G931" s="4"/>
      <c r="H931" s="2"/>
      <c r="I931" s="2"/>
      <c r="J931" s="2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</row>
    <row r="932">
      <c r="A932" s="1"/>
      <c r="B932" s="2"/>
      <c r="C932" s="3"/>
      <c r="D932" s="4"/>
      <c r="E932" s="4"/>
      <c r="F932" s="4"/>
      <c r="G932" s="4"/>
      <c r="H932" s="2"/>
      <c r="I932" s="2"/>
      <c r="J932" s="2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</row>
    <row r="933">
      <c r="A933" s="1"/>
      <c r="B933" s="2"/>
      <c r="C933" s="3"/>
      <c r="D933" s="4"/>
      <c r="E933" s="4"/>
      <c r="F933" s="4"/>
      <c r="G933" s="4"/>
      <c r="H933" s="2"/>
      <c r="I933" s="2"/>
      <c r="J933" s="2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</row>
    <row r="934">
      <c r="A934" s="1"/>
      <c r="B934" s="2"/>
      <c r="C934" s="3"/>
      <c r="D934" s="4"/>
      <c r="E934" s="4"/>
      <c r="F934" s="4"/>
      <c r="G934" s="4"/>
      <c r="H934" s="2"/>
      <c r="I934" s="2"/>
      <c r="J934" s="2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</row>
    <row r="935">
      <c r="A935" s="1"/>
      <c r="B935" s="2"/>
      <c r="C935" s="3"/>
      <c r="D935" s="4"/>
      <c r="E935" s="4"/>
      <c r="F935" s="4"/>
      <c r="G935" s="4"/>
      <c r="H935" s="2"/>
      <c r="I935" s="2"/>
      <c r="J935" s="2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</row>
    <row r="936">
      <c r="A936" s="1"/>
      <c r="B936" s="2"/>
      <c r="C936" s="3"/>
      <c r="D936" s="4"/>
      <c r="E936" s="4"/>
      <c r="F936" s="4"/>
      <c r="G936" s="4"/>
      <c r="H936" s="2"/>
      <c r="I936" s="2"/>
      <c r="J936" s="2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</row>
    <row r="937">
      <c r="A937" s="1"/>
      <c r="B937" s="2"/>
      <c r="C937" s="3"/>
      <c r="D937" s="4"/>
      <c r="E937" s="4"/>
      <c r="F937" s="4"/>
      <c r="G937" s="4"/>
      <c r="H937" s="2"/>
      <c r="I937" s="2"/>
      <c r="J937" s="2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</row>
    <row r="938">
      <c r="A938" s="1"/>
      <c r="B938" s="2"/>
      <c r="C938" s="3"/>
      <c r="D938" s="4"/>
      <c r="E938" s="4"/>
      <c r="F938" s="4"/>
      <c r="G938" s="4"/>
      <c r="H938" s="2"/>
      <c r="I938" s="2"/>
      <c r="J938" s="2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</row>
    <row r="939">
      <c r="A939" s="1"/>
      <c r="B939" s="2"/>
      <c r="C939" s="3"/>
      <c r="D939" s="4"/>
      <c r="E939" s="4"/>
      <c r="F939" s="4"/>
      <c r="G939" s="4"/>
      <c r="H939" s="2"/>
      <c r="I939" s="2"/>
      <c r="J939" s="2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</row>
    <row r="940">
      <c r="A940" s="1"/>
      <c r="B940" s="2"/>
      <c r="C940" s="3"/>
      <c r="D940" s="4"/>
      <c r="E940" s="4"/>
      <c r="F940" s="4"/>
      <c r="G940" s="4"/>
      <c r="H940" s="2"/>
      <c r="I940" s="2"/>
      <c r="J940" s="2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</row>
    <row r="941">
      <c r="A941" s="1"/>
      <c r="B941" s="2"/>
      <c r="C941" s="3"/>
      <c r="D941" s="4"/>
      <c r="E941" s="4"/>
      <c r="F941" s="4"/>
      <c r="G941" s="4"/>
      <c r="H941" s="2"/>
      <c r="I941" s="2"/>
      <c r="J941" s="2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</row>
    <row r="942">
      <c r="A942" s="1"/>
      <c r="B942" s="2"/>
      <c r="C942" s="3"/>
      <c r="D942" s="4"/>
      <c r="E942" s="4"/>
      <c r="F942" s="4"/>
      <c r="G942" s="4"/>
      <c r="H942" s="2"/>
      <c r="I942" s="2"/>
      <c r="J942" s="2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</row>
    <row r="943">
      <c r="A943" s="1"/>
      <c r="B943" s="2"/>
      <c r="C943" s="3"/>
      <c r="D943" s="4"/>
      <c r="E943" s="4"/>
      <c r="F943" s="4"/>
      <c r="G943" s="4"/>
      <c r="H943" s="2"/>
      <c r="I943" s="2"/>
      <c r="J943" s="2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</row>
    <row r="944">
      <c r="A944" s="1"/>
      <c r="B944" s="2"/>
      <c r="C944" s="3"/>
      <c r="D944" s="4"/>
      <c r="E944" s="4"/>
      <c r="F944" s="4"/>
      <c r="G944" s="4"/>
      <c r="H944" s="2"/>
      <c r="I944" s="2"/>
      <c r="J944" s="2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</row>
    <row r="945">
      <c r="A945" s="1"/>
      <c r="B945" s="2"/>
      <c r="C945" s="3"/>
      <c r="D945" s="4"/>
      <c r="E945" s="4"/>
      <c r="F945" s="4"/>
      <c r="G945" s="4"/>
      <c r="H945" s="2"/>
      <c r="I945" s="2"/>
      <c r="J945" s="2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</row>
    <row r="946">
      <c r="A946" s="1"/>
      <c r="B946" s="2"/>
      <c r="C946" s="3"/>
      <c r="D946" s="4"/>
      <c r="E946" s="4"/>
      <c r="F946" s="4"/>
      <c r="G946" s="4"/>
      <c r="H946" s="2"/>
      <c r="I946" s="2"/>
      <c r="J946" s="2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</row>
    <row r="947">
      <c r="A947" s="1"/>
      <c r="B947" s="2"/>
      <c r="C947" s="3"/>
      <c r="D947" s="4"/>
      <c r="E947" s="4"/>
      <c r="F947" s="4"/>
      <c r="G947" s="4"/>
      <c r="H947" s="2"/>
      <c r="I947" s="2"/>
      <c r="J947" s="2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</row>
    <row r="948">
      <c r="A948" s="1"/>
      <c r="B948" s="2"/>
      <c r="C948" s="3"/>
      <c r="D948" s="4"/>
      <c r="E948" s="4"/>
      <c r="F948" s="4"/>
      <c r="G948" s="4"/>
      <c r="H948" s="2"/>
      <c r="I948" s="2"/>
      <c r="J948" s="2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</row>
    <row r="949">
      <c r="A949" s="1"/>
      <c r="B949" s="2"/>
      <c r="C949" s="3"/>
      <c r="D949" s="4"/>
      <c r="E949" s="4"/>
      <c r="F949" s="4"/>
      <c r="G949" s="4"/>
      <c r="H949" s="2"/>
      <c r="I949" s="2"/>
      <c r="J949" s="2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</row>
    <row r="950">
      <c r="A950" s="1"/>
      <c r="B950" s="2"/>
      <c r="C950" s="3"/>
      <c r="D950" s="4"/>
      <c r="E950" s="4"/>
      <c r="F950" s="4"/>
      <c r="G950" s="4"/>
      <c r="H950" s="2"/>
      <c r="I950" s="2"/>
      <c r="J950" s="2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</row>
    <row r="951">
      <c r="A951" s="1"/>
      <c r="B951" s="2"/>
      <c r="C951" s="3"/>
      <c r="D951" s="4"/>
      <c r="E951" s="4"/>
      <c r="F951" s="4"/>
      <c r="G951" s="4"/>
      <c r="H951" s="2"/>
      <c r="I951" s="2"/>
      <c r="J951" s="2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</row>
    <row r="952">
      <c r="A952" s="1"/>
      <c r="B952" s="2"/>
      <c r="C952" s="3"/>
      <c r="D952" s="4"/>
      <c r="E952" s="4"/>
      <c r="F952" s="4"/>
      <c r="G952" s="4"/>
      <c r="H952" s="2"/>
      <c r="I952" s="2"/>
      <c r="J952" s="2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</row>
    <row r="953">
      <c r="A953" s="1"/>
      <c r="B953" s="2"/>
      <c r="C953" s="3"/>
      <c r="D953" s="4"/>
      <c r="E953" s="4"/>
      <c r="F953" s="4"/>
      <c r="G953" s="4"/>
      <c r="H953" s="2"/>
      <c r="I953" s="2"/>
      <c r="J953" s="2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</row>
    <row r="954">
      <c r="A954" s="1"/>
      <c r="B954" s="2"/>
      <c r="C954" s="3"/>
      <c r="D954" s="4"/>
      <c r="E954" s="4"/>
      <c r="F954" s="4"/>
      <c r="G954" s="4"/>
      <c r="H954" s="2"/>
      <c r="I954" s="2"/>
      <c r="J954" s="2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</row>
    <row r="955">
      <c r="A955" s="1"/>
      <c r="B955" s="2"/>
      <c r="C955" s="3"/>
      <c r="D955" s="4"/>
      <c r="E955" s="4"/>
      <c r="F955" s="4"/>
      <c r="G955" s="4"/>
      <c r="H955" s="2"/>
      <c r="I955" s="2"/>
      <c r="J955" s="2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</row>
    <row r="956">
      <c r="A956" s="1"/>
      <c r="B956" s="2"/>
      <c r="C956" s="3"/>
      <c r="D956" s="4"/>
      <c r="E956" s="4"/>
      <c r="F956" s="4"/>
      <c r="G956" s="4"/>
      <c r="H956" s="2"/>
      <c r="I956" s="2"/>
      <c r="J956" s="2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</row>
    <row r="957">
      <c r="A957" s="1"/>
      <c r="B957" s="2"/>
      <c r="C957" s="3"/>
      <c r="D957" s="4"/>
      <c r="E957" s="4"/>
      <c r="F957" s="4"/>
      <c r="G957" s="4"/>
      <c r="H957" s="2"/>
      <c r="I957" s="2"/>
      <c r="J957" s="2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</row>
    <row r="958">
      <c r="A958" s="1"/>
      <c r="B958" s="2"/>
      <c r="C958" s="3"/>
      <c r="D958" s="4"/>
      <c r="E958" s="4"/>
      <c r="F958" s="4"/>
      <c r="G958" s="4"/>
      <c r="H958" s="2"/>
      <c r="I958" s="2"/>
      <c r="J958" s="2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</row>
    <row r="959">
      <c r="A959" s="1"/>
      <c r="B959" s="2"/>
      <c r="C959" s="3"/>
      <c r="D959" s="4"/>
      <c r="E959" s="4"/>
      <c r="F959" s="4"/>
      <c r="G959" s="4"/>
      <c r="H959" s="2"/>
      <c r="I959" s="2"/>
      <c r="J959" s="2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</row>
    <row r="960">
      <c r="A960" s="1"/>
      <c r="B960" s="2"/>
      <c r="C960" s="3"/>
      <c r="D960" s="4"/>
      <c r="E960" s="4"/>
      <c r="F960" s="4"/>
      <c r="G960" s="4"/>
      <c r="H960" s="2"/>
      <c r="I960" s="2"/>
      <c r="J960" s="2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</row>
    <row r="961">
      <c r="A961" s="1"/>
      <c r="B961" s="2"/>
      <c r="C961" s="3"/>
      <c r="D961" s="4"/>
      <c r="E961" s="4"/>
      <c r="F961" s="4"/>
      <c r="G961" s="4"/>
      <c r="H961" s="2"/>
      <c r="I961" s="2"/>
      <c r="J961" s="2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</row>
    <row r="962">
      <c r="A962" s="1"/>
      <c r="B962" s="2"/>
      <c r="C962" s="3"/>
      <c r="D962" s="4"/>
      <c r="E962" s="4"/>
      <c r="F962" s="4"/>
      <c r="G962" s="4"/>
      <c r="H962" s="2"/>
      <c r="I962" s="2"/>
      <c r="J962" s="2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</row>
    <row r="963">
      <c r="A963" s="1"/>
      <c r="B963" s="2"/>
      <c r="C963" s="3"/>
      <c r="D963" s="4"/>
      <c r="E963" s="4"/>
      <c r="F963" s="4"/>
      <c r="G963" s="4"/>
      <c r="H963" s="2"/>
      <c r="I963" s="2"/>
      <c r="J963" s="2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</row>
    <row r="964">
      <c r="A964" s="1"/>
      <c r="B964" s="2"/>
      <c r="C964" s="3"/>
      <c r="D964" s="4"/>
      <c r="E964" s="4"/>
      <c r="F964" s="4"/>
      <c r="G964" s="4"/>
      <c r="H964" s="2"/>
      <c r="I964" s="2"/>
      <c r="J964" s="2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</row>
    <row r="965">
      <c r="A965" s="1"/>
      <c r="B965" s="2"/>
      <c r="C965" s="3"/>
      <c r="D965" s="4"/>
      <c r="E965" s="4"/>
      <c r="F965" s="4"/>
      <c r="G965" s="4"/>
      <c r="H965" s="2"/>
      <c r="I965" s="2"/>
      <c r="J965" s="2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</row>
    <row r="966">
      <c r="A966" s="1"/>
      <c r="B966" s="2"/>
      <c r="C966" s="3"/>
      <c r="D966" s="4"/>
      <c r="E966" s="4"/>
      <c r="F966" s="4"/>
      <c r="G966" s="4"/>
      <c r="H966" s="2"/>
      <c r="I966" s="2"/>
      <c r="J966" s="2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</row>
    <row r="967">
      <c r="A967" s="1"/>
      <c r="B967" s="2"/>
      <c r="C967" s="3"/>
      <c r="D967" s="4"/>
      <c r="E967" s="4"/>
      <c r="F967" s="4"/>
      <c r="G967" s="4"/>
      <c r="H967" s="2"/>
      <c r="I967" s="2"/>
      <c r="J967" s="2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</row>
    <row r="968">
      <c r="A968" s="1"/>
      <c r="B968" s="2"/>
      <c r="C968" s="3"/>
      <c r="D968" s="4"/>
      <c r="E968" s="4"/>
      <c r="F968" s="4"/>
      <c r="G968" s="4"/>
      <c r="H968" s="2"/>
      <c r="I968" s="2"/>
      <c r="J968" s="2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</row>
    <row r="969">
      <c r="A969" s="1"/>
      <c r="B969" s="2"/>
      <c r="C969" s="3"/>
      <c r="D969" s="4"/>
      <c r="E969" s="4"/>
      <c r="F969" s="4"/>
      <c r="G969" s="4"/>
      <c r="H969" s="2"/>
      <c r="I969" s="2"/>
      <c r="J969" s="2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</row>
    <row r="970">
      <c r="A970" s="1"/>
      <c r="B970" s="2"/>
      <c r="C970" s="3"/>
      <c r="D970" s="4"/>
      <c r="E970" s="4"/>
      <c r="F970" s="4"/>
      <c r="G970" s="4"/>
      <c r="H970" s="2"/>
      <c r="I970" s="2"/>
      <c r="J970" s="2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</row>
    <row r="971">
      <c r="A971" s="1"/>
      <c r="B971" s="2"/>
      <c r="C971" s="3"/>
      <c r="D971" s="4"/>
      <c r="E971" s="4"/>
      <c r="F971" s="4"/>
      <c r="G971" s="4"/>
      <c r="H971" s="2"/>
      <c r="I971" s="2"/>
      <c r="J971" s="2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</row>
    <row r="972">
      <c r="A972" s="1"/>
      <c r="B972" s="2"/>
      <c r="C972" s="3"/>
      <c r="D972" s="4"/>
      <c r="E972" s="4"/>
      <c r="F972" s="4"/>
      <c r="G972" s="4"/>
      <c r="H972" s="2"/>
      <c r="I972" s="2"/>
      <c r="J972" s="2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</row>
    <row r="973">
      <c r="A973" s="1"/>
      <c r="B973" s="2"/>
      <c r="C973" s="3"/>
      <c r="D973" s="4"/>
      <c r="E973" s="4"/>
      <c r="F973" s="4"/>
      <c r="G973" s="4"/>
      <c r="H973" s="2"/>
      <c r="I973" s="2"/>
      <c r="J973" s="2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</row>
    <row r="974">
      <c r="A974" s="1"/>
      <c r="B974" s="2"/>
      <c r="C974" s="3"/>
      <c r="D974" s="4"/>
      <c r="E974" s="4"/>
      <c r="F974" s="4"/>
      <c r="G974" s="4"/>
      <c r="H974" s="2"/>
      <c r="I974" s="2"/>
      <c r="J974" s="2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</row>
    <row r="975">
      <c r="A975" s="1"/>
      <c r="B975" s="2"/>
      <c r="C975" s="3"/>
      <c r="D975" s="4"/>
      <c r="E975" s="4"/>
      <c r="F975" s="4"/>
      <c r="G975" s="4"/>
      <c r="H975" s="2"/>
      <c r="I975" s="2"/>
      <c r="J975" s="2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</row>
    <row r="976">
      <c r="A976" s="1"/>
      <c r="B976" s="2"/>
      <c r="C976" s="3"/>
      <c r="D976" s="4"/>
      <c r="E976" s="4"/>
      <c r="F976" s="4"/>
      <c r="G976" s="4"/>
      <c r="H976" s="2"/>
      <c r="I976" s="2"/>
      <c r="J976" s="2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</row>
    <row r="977">
      <c r="A977" s="1"/>
      <c r="B977" s="2"/>
      <c r="C977" s="3"/>
      <c r="D977" s="4"/>
      <c r="E977" s="4"/>
      <c r="F977" s="4"/>
      <c r="G977" s="4"/>
      <c r="H977" s="2"/>
      <c r="I977" s="2"/>
      <c r="J977" s="2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</row>
    <row r="978">
      <c r="A978" s="1"/>
      <c r="B978" s="2"/>
      <c r="C978" s="3"/>
      <c r="D978" s="4"/>
      <c r="E978" s="4"/>
      <c r="F978" s="4"/>
      <c r="G978" s="4"/>
      <c r="H978" s="2"/>
      <c r="I978" s="2"/>
      <c r="J978" s="2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</row>
    <row r="979">
      <c r="A979" s="1"/>
      <c r="B979" s="2"/>
      <c r="C979" s="3"/>
      <c r="D979" s="4"/>
      <c r="E979" s="4"/>
      <c r="F979" s="4"/>
      <c r="G979" s="4"/>
      <c r="H979" s="2"/>
      <c r="I979" s="2"/>
      <c r="J979" s="2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</row>
    <row r="980">
      <c r="A980" s="1"/>
      <c r="B980" s="2"/>
      <c r="C980" s="3"/>
      <c r="D980" s="4"/>
      <c r="E980" s="4"/>
      <c r="F980" s="4"/>
      <c r="G980" s="4"/>
      <c r="H980" s="2"/>
      <c r="I980" s="2"/>
      <c r="J980" s="2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</row>
    <row r="981">
      <c r="A981" s="1"/>
      <c r="B981" s="2"/>
      <c r="C981" s="3"/>
      <c r="D981" s="4"/>
      <c r="E981" s="4"/>
      <c r="F981" s="4"/>
      <c r="G981" s="4"/>
      <c r="H981" s="2"/>
      <c r="I981" s="2"/>
      <c r="J981" s="2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</row>
    <row r="982">
      <c r="A982" s="1"/>
      <c r="B982" s="2"/>
      <c r="C982" s="3"/>
      <c r="D982" s="4"/>
      <c r="E982" s="4"/>
      <c r="F982" s="4"/>
      <c r="G982" s="4"/>
      <c r="H982" s="2"/>
      <c r="I982" s="2"/>
      <c r="J982" s="2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</row>
    <row r="983">
      <c r="A983" s="1"/>
      <c r="B983" s="2"/>
      <c r="C983" s="3"/>
      <c r="D983" s="4"/>
      <c r="E983" s="4"/>
      <c r="F983" s="4"/>
      <c r="G983" s="4"/>
      <c r="H983" s="2"/>
      <c r="I983" s="2"/>
      <c r="J983" s="2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</row>
    <row r="984">
      <c r="A984" s="1"/>
      <c r="B984" s="2"/>
      <c r="C984" s="3"/>
      <c r="D984" s="4"/>
      <c r="E984" s="4"/>
      <c r="F984" s="4"/>
      <c r="G984" s="4"/>
      <c r="H984" s="2"/>
      <c r="I984" s="2"/>
      <c r="J984" s="2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</row>
    <row r="985">
      <c r="A985" s="1"/>
      <c r="B985" s="2"/>
      <c r="C985" s="3"/>
      <c r="D985" s="4"/>
      <c r="E985" s="4"/>
      <c r="F985" s="4"/>
      <c r="G985" s="4"/>
      <c r="H985" s="2"/>
      <c r="I985" s="2"/>
      <c r="J985" s="2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</row>
    <row r="986">
      <c r="A986" s="1"/>
      <c r="B986" s="2"/>
      <c r="C986" s="3"/>
      <c r="D986" s="4"/>
      <c r="E986" s="4"/>
      <c r="F986" s="4"/>
      <c r="G986" s="4"/>
      <c r="H986" s="2"/>
      <c r="I986" s="2"/>
      <c r="J986" s="2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</row>
    <row r="987">
      <c r="A987" s="1"/>
      <c r="B987" s="2"/>
      <c r="C987" s="3"/>
      <c r="D987" s="4"/>
      <c r="E987" s="4"/>
      <c r="F987" s="4"/>
      <c r="G987" s="4"/>
      <c r="H987" s="2"/>
      <c r="I987" s="2"/>
      <c r="J987" s="2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</row>
    <row r="988">
      <c r="A988" s="1"/>
      <c r="B988" s="2"/>
      <c r="C988" s="3"/>
      <c r="D988" s="4"/>
      <c r="E988" s="4"/>
      <c r="F988" s="4"/>
      <c r="G988" s="4"/>
      <c r="H988" s="2"/>
      <c r="I988" s="2"/>
      <c r="J988" s="2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</row>
    <row r="989">
      <c r="A989" s="1"/>
      <c r="B989" s="2"/>
      <c r="C989" s="3"/>
      <c r="D989" s="4"/>
      <c r="E989" s="4"/>
      <c r="F989" s="4"/>
      <c r="G989" s="4"/>
      <c r="H989" s="2"/>
      <c r="I989" s="2"/>
      <c r="J989" s="2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</row>
    <row r="990">
      <c r="A990" s="1"/>
      <c r="B990" s="2"/>
      <c r="C990" s="3"/>
      <c r="D990" s="4"/>
      <c r="E990" s="4"/>
      <c r="F990" s="4"/>
      <c r="G990" s="4"/>
      <c r="H990" s="2"/>
      <c r="I990" s="2"/>
      <c r="J990" s="2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</row>
    <row r="991">
      <c r="A991" s="1"/>
      <c r="B991" s="2"/>
      <c r="C991" s="3"/>
      <c r="D991" s="4"/>
      <c r="E991" s="4"/>
      <c r="F991" s="4"/>
      <c r="G991" s="4"/>
      <c r="H991" s="2"/>
      <c r="I991" s="2"/>
      <c r="J991" s="2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</row>
    <row r="992">
      <c r="A992" s="1"/>
      <c r="B992" s="2"/>
      <c r="C992" s="3"/>
      <c r="D992" s="4"/>
      <c r="E992" s="4"/>
      <c r="F992" s="4"/>
      <c r="G992" s="4"/>
      <c r="H992" s="2"/>
      <c r="I992" s="2"/>
      <c r="J992" s="2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</row>
    <row r="993">
      <c r="A993" s="1"/>
      <c r="B993" s="2"/>
      <c r="C993" s="3"/>
      <c r="D993" s="4"/>
      <c r="E993" s="4"/>
      <c r="F993" s="4"/>
      <c r="G993" s="4"/>
      <c r="H993" s="2"/>
      <c r="I993" s="2"/>
      <c r="J993" s="2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</row>
    <row r="994">
      <c r="A994" s="1"/>
      <c r="B994" s="2"/>
      <c r="C994" s="3"/>
      <c r="D994" s="4"/>
      <c r="E994" s="4"/>
      <c r="F994" s="4"/>
      <c r="G994" s="4"/>
      <c r="H994" s="2"/>
      <c r="I994" s="2"/>
      <c r="J994" s="2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</row>
    <row r="995">
      <c r="A995" s="1"/>
      <c r="B995" s="2"/>
      <c r="C995" s="3"/>
      <c r="D995" s="4"/>
      <c r="E995" s="4"/>
      <c r="F995" s="4"/>
      <c r="G995" s="4"/>
      <c r="H995" s="2"/>
      <c r="I995" s="2"/>
      <c r="J995" s="2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</row>
    <row r="996">
      <c r="A996" s="1"/>
      <c r="B996" s="2"/>
      <c r="C996" s="3"/>
      <c r="D996" s="4"/>
      <c r="E996" s="4"/>
      <c r="F996" s="4"/>
      <c r="G996" s="4"/>
      <c r="H996" s="2"/>
      <c r="I996" s="2"/>
      <c r="J996" s="2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</row>
    <row r="997">
      <c r="A997" s="1"/>
      <c r="B997" s="2"/>
      <c r="C997" s="3"/>
      <c r="D997" s="4"/>
      <c r="E997" s="4"/>
      <c r="F997" s="4"/>
      <c r="G997" s="4"/>
      <c r="H997" s="2"/>
      <c r="I997" s="2"/>
      <c r="J997" s="2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</row>
    <row r="998">
      <c r="A998" s="1"/>
      <c r="B998" s="2"/>
      <c r="C998" s="3"/>
      <c r="D998" s="4"/>
      <c r="E998" s="4"/>
      <c r="F998" s="4"/>
      <c r="G998" s="4"/>
      <c r="H998" s="2"/>
      <c r="I998" s="2"/>
      <c r="J998" s="2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</row>
    <row r="999">
      <c r="A999" s="1"/>
      <c r="B999" s="2"/>
      <c r="C999" s="3"/>
      <c r="D999" s="4"/>
      <c r="E999" s="4"/>
      <c r="F999" s="4"/>
      <c r="G999" s="4"/>
      <c r="H999" s="2"/>
      <c r="I999" s="2"/>
      <c r="J999" s="2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</row>
    <row r="1000">
      <c r="A1000" s="1"/>
      <c r="B1000" s="2"/>
      <c r="C1000" s="3"/>
      <c r="D1000" s="4"/>
      <c r="E1000" s="4"/>
      <c r="F1000" s="4"/>
      <c r="G1000" s="4"/>
      <c r="H1000" s="2"/>
      <c r="I1000" s="2"/>
      <c r="J1000" s="2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</row>
  </sheetData>
  <mergeCells count="5">
    <mergeCell ref="B2:B3"/>
    <mergeCell ref="C2:C3"/>
    <mergeCell ref="D2:G2"/>
    <mergeCell ref="H2:H3"/>
    <mergeCell ref="I2:J2"/>
  </mergeCells>
  <dataValidations>
    <dataValidation type="list" allowBlank="1" showErrorMessage="1" sqref="H4:H42">
      <formula1>"Tech ,Service ,Food &amp; Drinks,Retail,Entertainment ,Healtch,Finance ,Gaming,Beauty ,Lifestyle,Fashion ,Podcast"</formula1>
    </dataValidation>
  </dataValidations>
  <hyperlinks>
    <hyperlink r:id="rId1" ref="D4"/>
    <hyperlink r:id="rId2" ref="E4"/>
    <hyperlink r:id="rId3" ref="F4"/>
  </hyperlinks>
  <drawing r:id="rId4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2" max="2" width="22.13"/>
    <col customWidth="1" min="3" max="3" width="23.63"/>
    <col customWidth="1" min="4" max="7" width="13.38"/>
    <col customWidth="1" min="8" max="8" width="18.0"/>
    <col customWidth="1" min="9" max="10" width="13.38"/>
  </cols>
  <sheetData>
    <row r="1">
      <c r="D1" s="13"/>
      <c r="E1" s="13"/>
      <c r="F1" s="13"/>
      <c r="G1" s="13"/>
      <c r="H1" s="14"/>
    </row>
    <row r="2">
      <c r="B2" s="15" t="s">
        <v>13</v>
      </c>
      <c r="C2" s="15" t="s">
        <v>1</v>
      </c>
      <c r="D2" s="16" t="s">
        <v>2</v>
      </c>
      <c r="H2" s="17" t="s">
        <v>3</v>
      </c>
      <c r="I2" s="17" t="s">
        <v>4</v>
      </c>
    </row>
    <row r="3" ht="20.25" customHeight="1">
      <c r="D3" s="16" t="s">
        <v>6</v>
      </c>
      <c r="E3" s="16" t="s">
        <v>7</v>
      </c>
      <c r="F3" s="16" t="s">
        <v>8</v>
      </c>
      <c r="G3" s="16" t="s">
        <v>5</v>
      </c>
      <c r="I3" s="17" t="s">
        <v>9</v>
      </c>
      <c r="J3" s="17" t="s">
        <v>10</v>
      </c>
    </row>
    <row r="4">
      <c r="E4" s="13"/>
      <c r="F4" s="13"/>
      <c r="G4" s="13"/>
      <c r="H4" s="14"/>
    </row>
    <row r="5">
      <c r="D5" s="13"/>
      <c r="E5" s="13"/>
      <c r="F5" s="13"/>
      <c r="G5" s="13"/>
      <c r="H5" s="14"/>
    </row>
    <row r="6">
      <c r="D6" s="13"/>
      <c r="E6" s="13"/>
      <c r="F6" s="13"/>
      <c r="G6" s="13"/>
      <c r="H6" s="14"/>
    </row>
    <row r="7">
      <c r="D7" s="13"/>
      <c r="E7" s="13"/>
      <c r="F7" s="13"/>
      <c r="G7" s="13"/>
      <c r="H7" s="14"/>
    </row>
    <row r="8">
      <c r="D8" s="13"/>
      <c r="E8" s="13"/>
      <c r="F8" s="13"/>
      <c r="G8" s="13"/>
      <c r="H8" s="14"/>
    </row>
    <row r="9">
      <c r="D9" s="13"/>
      <c r="E9" s="13"/>
      <c r="F9" s="13"/>
      <c r="G9" s="13"/>
      <c r="H9" s="14"/>
    </row>
    <row r="10">
      <c r="D10" s="13"/>
      <c r="E10" s="13"/>
      <c r="F10" s="13"/>
      <c r="G10" s="13"/>
      <c r="H10" s="14"/>
    </row>
    <row r="11">
      <c r="D11" s="13"/>
      <c r="E11" s="13"/>
      <c r="F11" s="13"/>
      <c r="G11" s="13"/>
      <c r="H11" s="14"/>
    </row>
    <row r="12">
      <c r="D12" s="13"/>
      <c r="E12" s="13"/>
      <c r="F12" s="13"/>
      <c r="G12" s="13"/>
      <c r="H12" s="14"/>
    </row>
    <row r="13">
      <c r="D13" s="13"/>
      <c r="E13" s="13"/>
      <c r="F13" s="13"/>
      <c r="G13" s="13"/>
      <c r="H13" s="14"/>
    </row>
    <row r="14">
      <c r="D14" s="13"/>
      <c r="E14" s="13"/>
      <c r="F14" s="13"/>
      <c r="G14" s="13"/>
      <c r="H14" s="14"/>
    </row>
    <row r="15">
      <c r="D15" s="13"/>
      <c r="E15" s="13"/>
      <c r="F15" s="13"/>
      <c r="G15" s="13"/>
      <c r="H15" s="14"/>
    </row>
    <row r="16">
      <c r="D16" s="13"/>
      <c r="E16" s="13"/>
      <c r="F16" s="13"/>
      <c r="G16" s="13"/>
      <c r="H16" s="14"/>
    </row>
    <row r="17">
      <c r="D17" s="13"/>
      <c r="E17" s="13"/>
      <c r="F17" s="13"/>
      <c r="G17" s="13"/>
      <c r="H17" s="14"/>
    </row>
    <row r="18">
      <c r="D18" s="13"/>
      <c r="E18" s="13"/>
      <c r="F18" s="13"/>
      <c r="G18" s="13"/>
      <c r="H18" s="14"/>
    </row>
    <row r="19">
      <c r="D19" s="13"/>
      <c r="E19" s="13"/>
      <c r="F19" s="13"/>
      <c r="G19" s="13"/>
      <c r="H19" s="14"/>
    </row>
    <row r="20">
      <c r="D20" s="13"/>
      <c r="E20" s="13"/>
      <c r="F20" s="13"/>
      <c r="G20" s="13"/>
      <c r="H20" s="14"/>
    </row>
    <row r="21">
      <c r="D21" s="13"/>
      <c r="E21" s="13"/>
      <c r="F21" s="13"/>
      <c r="G21" s="13"/>
      <c r="H21" s="14"/>
    </row>
    <row r="22">
      <c r="D22" s="13"/>
      <c r="E22" s="13"/>
      <c r="F22" s="13"/>
      <c r="G22" s="13"/>
      <c r="H22" s="14"/>
    </row>
    <row r="23">
      <c r="D23" s="13"/>
      <c r="E23" s="13"/>
      <c r="F23" s="13"/>
      <c r="G23" s="13"/>
      <c r="H23" s="14"/>
    </row>
    <row r="24">
      <c r="D24" s="13"/>
      <c r="E24" s="13"/>
      <c r="F24" s="13"/>
      <c r="G24" s="13"/>
      <c r="H24" s="14"/>
    </row>
    <row r="25">
      <c r="D25" s="13"/>
      <c r="E25" s="13"/>
      <c r="F25" s="13"/>
      <c r="G25" s="13"/>
      <c r="H25" s="14"/>
    </row>
    <row r="26">
      <c r="D26" s="13"/>
      <c r="E26" s="13"/>
      <c r="F26" s="13"/>
      <c r="G26" s="13"/>
      <c r="H26" s="14"/>
    </row>
    <row r="27">
      <c r="D27" s="13"/>
      <c r="E27" s="13"/>
      <c r="F27" s="13"/>
      <c r="G27" s="13"/>
      <c r="H27" s="14"/>
    </row>
    <row r="28">
      <c r="D28" s="13"/>
      <c r="E28" s="13"/>
      <c r="F28" s="13"/>
      <c r="G28" s="13"/>
      <c r="H28" s="14"/>
    </row>
    <row r="29">
      <c r="D29" s="13"/>
      <c r="E29" s="13"/>
      <c r="F29" s="13"/>
      <c r="G29" s="13"/>
      <c r="H29" s="14"/>
    </row>
    <row r="30">
      <c r="D30" s="13"/>
      <c r="E30" s="13"/>
      <c r="F30" s="13"/>
      <c r="G30" s="13"/>
      <c r="H30" s="14"/>
    </row>
    <row r="31">
      <c r="D31" s="13"/>
      <c r="E31" s="13"/>
      <c r="F31" s="13"/>
      <c r="G31" s="13"/>
      <c r="H31" s="14"/>
    </row>
    <row r="32">
      <c r="D32" s="13"/>
      <c r="E32" s="13"/>
      <c r="F32" s="13"/>
      <c r="G32" s="13"/>
      <c r="H32" s="14"/>
    </row>
    <row r="33">
      <c r="D33" s="13"/>
      <c r="E33" s="13"/>
      <c r="F33" s="13"/>
      <c r="G33" s="13"/>
      <c r="H33" s="14"/>
    </row>
    <row r="34">
      <c r="D34" s="13"/>
      <c r="E34" s="13"/>
      <c r="F34" s="13"/>
      <c r="G34" s="13"/>
      <c r="H34" s="14"/>
    </row>
    <row r="35">
      <c r="D35" s="13"/>
      <c r="E35" s="13"/>
      <c r="F35" s="13"/>
      <c r="G35" s="13"/>
      <c r="H35" s="14"/>
    </row>
    <row r="36">
      <c r="D36" s="13"/>
      <c r="E36" s="13"/>
      <c r="F36" s="13"/>
      <c r="G36" s="13"/>
      <c r="H36" s="14"/>
    </row>
    <row r="37">
      <c r="D37" s="13"/>
      <c r="E37" s="13"/>
      <c r="F37" s="13"/>
      <c r="G37" s="13"/>
      <c r="H37" s="14"/>
    </row>
    <row r="38">
      <c r="D38" s="13"/>
      <c r="E38" s="13"/>
      <c r="F38" s="13"/>
      <c r="G38" s="13"/>
      <c r="H38" s="14"/>
    </row>
    <row r="39">
      <c r="D39" s="13"/>
      <c r="E39" s="13"/>
      <c r="F39" s="13"/>
      <c r="G39" s="13"/>
      <c r="H39" s="14"/>
    </row>
    <row r="40">
      <c r="D40" s="13"/>
      <c r="E40" s="13"/>
      <c r="F40" s="13"/>
      <c r="G40" s="13"/>
      <c r="H40" s="14"/>
    </row>
    <row r="41">
      <c r="D41" s="13"/>
      <c r="E41" s="13"/>
      <c r="F41" s="13"/>
      <c r="G41" s="13"/>
      <c r="H41" s="14"/>
    </row>
    <row r="42">
      <c r="D42" s="13"/>
      <c r="E42" s="13"/>
      <c r="F42" s="13"/>
      <c r="G42" s="13"/>
      <c r="H42" s="14"/>
    </row>
    <row r="43">
      <c r="D43" s="13"/>
      <c r="E43" s="13"/>
      <c r="F43" s="13"/>
      <c r="G43" s="13"/>
      <c r="H43" s="14"/>
    </row>
    <row r="44">
      <c r="D44" s="13"/>
      <c r="E44" s="13"/>
      <c r="F44" s="13"/>
      <c r="G44" s="13"/>
      <c r="H44" s="14"/>
    </row>
    <row r="45">
      <c r="D45" s="13"/>
      <c r="E45" s="13"/>
      <c r="F45" s="13"/>
      <c r="G45" s="13"/>
      <c r="H45" s="14"/>
    </row>
    <row r="46">
      <c r="D46" s="13"/>
      <c r="E46" s="13"/>
      <c r="F46" s="13"/>
      <c r="G46" s="13"/>
      <c r="H46" s="14"/>
    </row>
    <row r="47">
      <c r="D47" s="13"/>
      <c r="E47" s="13"/>
      <c r="F47" s="13"/>
      <c r="G47" s="13"/>
      <c r="H47" s="14"/>
    </row>
    <row r="48">
      <c r="D48" s="13"/>
      <c r="E48" s="13"/>
      <c r="F48" s="13"/>
      <c r="G48" s="13"/>
      <c r="H48" s="14"/>
    </row>
    <row r="49">
      <c r="D49" s="13"/>
      <c r="E49" s="13"/>
      <c r="F49" s="13"/>
      <c r="G49" s="13"/>
      <c r="H49" s="14"/>
    </row>
    <row r="50">
      <c r="D50" s="13"/>
      <c r="E50" s="13"/>
      <c r="F50" s="13"/>
      <c r="G50" s="13"/>
      <c r="H50" s="14"/>
    </row>
    <row r="51">
      <c r="D51" s="13"/>
      <c r="E51" s="13"/>
      <c r="F51" s="13"/>
      <c r="G51" s="13"/>
      <c r="H51" s="14"/>
    </row>
    <row r="52">
      <c r="D52" s="13"/>
      <c r="E52" s="13"/>
      <c r="F52" s="13"/>
      <c r="G52" s="13"/>
      <c r="H52" s="14"/>
    </row>
    <row r="53">
      <c r="D53" s="13"/>
      <c r="E53" s="13"/>
      <c r="F53" s="13"/>
      <c r="G53" s="13"/>
      <c r="H53" s="14"/>
    </row>
    <row r="54">
      <c r="D54" s="13"/>
      <c r="E54" s="13"/>
      <c r="F54" s="13"/>
      <c r="G54" s="13"/>
      <c r="H54" s="14"/>
    </row>
    <row r="55">
      <c r="D55" s="13"/>
      <c r="E55" s="13"/>
      <c r="F55" s="13"/>
      <c r="G55" s="13"/>
      <c r="H55" s="14"/>
    </row>
    <row r="56">
      <c r="D56" s="13"/>
      <c r="E56" s="13"/>
      <c r="F56" s="13"/>
      <c r="G56" s="13"/>
      <c r="H56" s="14"/>
    </row>
    <row r="57">
      <c r="D57" s="13"/>
      <c r="E57" s="13"/>
      <c r="F57" s="13"/>
      <c r="G57" s="13"/>
      <c r="H57" s="14"/>
    </row>
    <row r="58">
      <c r="D58" s="13"/>
      <c r="E58" s="13"/>
      <c r="F58" s="13"/>
      <c r="G58" s="13"/>
      <c r="H58" s="14"/>
    </row>
    <row r="59">
      <c r="D59" s="13"/>
      <c r="E59" s="13"/>
      <c r="F59" s="13"/>
      <c r="G59" s="13"/>
      <c r="H59" s="14"/>
    </row>
    <row r="60">
      <c r="D60" s="13"/>
      <c r="E60" s="13"/>
      <c r="F60" s="13"/>
      <c r="G60" s="13"/>
      <c r="H60" s="14"/>
    </row>
    <row r="61">
      <c r="D61" s="13"/>
      <c r="E61" s="13"/>
      <c r="F61" s="13"/>
      <c r="G61" s="13"/>
      <c r="H61" s="14"/>
    </row>
    <row r="62">
      <c r="D62" s="13"/>
      <c r="E62" s="13"/>
      <c r="F62" s="13"/>
      <c r="G62" s="13"/>
      <c r="H62" s="14"/>
    </row>
    <row r="63">
      <c r="D63" s="13"/>
      <c r="E63" s="13"/>
      <c r="F63" s="13"/>
      <c r="G63" s="13"/>
      <c r="H63" s="14"/>
    </row>
    <row r="64">
      <c r="D64" s="13"/>
      <c r="E64" s="13"/>
      <c r="F64" s="13"/>
      <c r="G64" s="13"/>
      <c r="H64" s="14"/>
    </row>
    <row r="65">
      <c r="D65" s="13"/>
      <c r="E65" s="13"/>
      <c r="F65" s="13"/>
      <c r="G65" s="13"/>
      <c r="H65" s="14"/>
    </row>
    <row r="66">
      <c r="D66" s="13"/>
      <c r="E66" s="13"/>
      <c r="F66" s="13"/>
      <c r="G66" s="13"/>
      <c r="H66" s="14"/>
    </row>
    <row r="67">
      <c r="D67" s="13"/>
      <c r="E67" s="13"/>
      <c r="F67" s="13"/>
      <c r="G67" s="13"/>
      <c r="H67" s="14"/>
    </row>
    <row r="68">
      <c r="D68" s="13"/>
      <c r="E68" s="13"/>
      <c r="F68" s="13"/>
      <c r="G68" s="13"/>
      <c r="H68" s="14"/>
    </row>
    <row r="69">
      <c r="D69" s="13"/>
      <c r="E69" s="13"/>
      <c r="F69" s="13"/>
      <c r="G69" s="13"/>
      <c r="H69" s="14"/>
    </row>
    <row r="70">
      <c r="D70" s="13"/>
      <c r="E70" s="13"/>
      <c r="F70" s="13"/>
      <c r="G70" s="13"/>
      <c r="H70" s="14"/>
    </row>
    <row r="71">
      <c r="D71" s="13"/>
      <c r="E71" s="13"/>
      <c r="F71" s="13"/>
      <c r="G71" s="13"/>
      <c r="H71" s="14"/>
    </row>
    <row r="72">
      <c r="D72" s="13"/>
      <c r="E72" s="13"/>
      <c r="F72" s="13"/>
      <c r="G72" s="13"/>
      <c r="H72" s="14"/>
    </row>
    <row r="73">
      <c r="D73" s="13"/>
      <c r="E73" s="13"/>
      <c r="F73" s="13"/>
      <c r="G73" s="13"/>
      <c r="H73" s="14"/>
    </row>
    <row r="74">
      <c r="D74" s="13"/>
      <c r="E74" s="13"/>
      <c r="F74" s="13"/>
      <c r="G74" s="13"/>
      <c r="H74" s="14"/>
    </row>
    <row r="75">
      <c r="D75" s="13"/>
      <c r="E75" s="13"/>
      <c r="F75" s="13"/>
      <c r="G75" s="13"/>
      <c r="H75" s="14"/>
    </row>
    <row r="76">
      <c r="D76" s="13"/>
      <c r="E76" s="13"/>
      <c r="F76" s="13"/>
      <c r="G76" s="13"/>
      <c r="H76" s="14"/>
    </row>
    <row r="77">
      <c r="D77" s="13"/>
      <c r="E77" s="13"/>
      <c r="F77" s="13"/>
      <c r="G77" s="13"/>
      <c r="H77" s="14"/>
    </row>
    <row r="78">
      <c r="D78" s="13"/>
      <c r="E78" s="13"/>
      <c r="F78" s="13"/>
      <c r="G78" s="13"/>
      <c r="H78" s="14"/>
    </row>
    <row r="79">
      <c r="D79" s="13"/>
      <c r="E79" s="13"/>
      <c r="F79" s="13"/>
      <c r="G79" s="13"/>
      <c r="H79" s="14"/>
    </row>
    <row r="80">
      <c r="D80" s="13"/>
      <c r="E80" s="13"/>
      <c r="F80" s="13"/>
      <c r="G80" s="13"/>
      <c r="H80" s="14"/>
    </row>
    <row r="81">
      <c r="D81" s="13"/>
      <c r="E81" s="13"/>
      <c r="F81" s="13"/>
      <c r="G81" s="13"/>
      <c r="H81" s="14"/>
    </row>
    <row r="82">
      <c r="D82" s="13"/>
      <c r="E82" s="13"/>
      <c r="F82" s="13"/>
      <c r="G82" s="13"/>
      <c r="H82" s="14"/>
    </row>
    <row r="83">
      <c r="D83" s="13"/>
      <c r="E83" s="13"/>
      <c r="F83" s="13"/>
      <c r="G83" s="13"/>
      <c r="H83" s="14"/>
    </row>
    <row r="84">
      <c r="D84" s="13"/>
      <c r="E84" s="13"/>
      <c r="F84" s="13"/>
      <c r="G84" s="13"/>
      <c r="H84" s="14"/>
    </row>
    <row r="85">
      <c r="D85" s="13"/>
      <c r="E85" s="13"/>
      <c r="F85" s="13"/>
      <c r="G85" s="13"/>
      <c r="H85" s="14"/>
    </row>
    <row r="86">
      <c r="D86" s="13"/>
      <c r="E86" s="13"/>
      <c r="F86" s="13"/>
      <c r="G86" s="13"/>
      <c r="H86" s="14"/>
    </row>
    <row r="87">
      <c r="D87" s="13"/>
      <c r="E87" s="13"/>
      <c r="F87" s="13"/>
      <c r="G87" s="13"/>
      <c r="H87" s="14"/>
    </row>
    <row r="88">
      <c r="D88" s="13"/>
      <c r="E88" s="13"/>
      <c r="F88" s="13"/>
      <c r="G88" s="13"/>
      <c r="H88" s="14"/>
    </row>
    <row r="89">
      <c r="D89" s="13"/>
      <c r="E89" s="13"/>
      <c r="F89" s="13"/>
      <c r="G89" s="13"/>
      <c r="H89" s="14"/>
    </row>
    <row r="90">
      <c r="D90" s="13"/>
      <c r="E90" s="13"/>
      <c r="F90" s="13"/>
      <c r="G90" s="13"/>
      <c r="H90" s="14"/>
    </row>
    <row r="91">
      <c r="D91" s="13"/>
      <c r="E91" s="13"/>
      <c r="F91" s="13"/>
      <c r="G91" s="13"/>
      <c r="H91" s="14"/>
    </row>
    <row r="92">
      <c r="D92" s="13"/>
      <c r="E92" s="13"/>
      <c r="F92" s="13"/>
      <c r="G92" s="13"/>
      <c r="H92" s="14"/>
    </row>
    <row r="93">
      <c r="D93" s="13"/>
      <c r="E93" s="13"/>
      <c r="F93" s="13"/>
      <c r="G93" s="13"/>
      <c r="H93" s="14"/>
    </row>
    <row r="94">
      <c r="D94" s="13"/>
      <c r="E94" s="13"/>
      <c r="F94" s="13"/>
      <c r="G94" s="13"/>
      <c r="H94" s="14"/>
    </row>
    <row r="95">
      <c r="D95" s="13"/>
      <c r="E95" s="13"/>
      <c r="F95" s="13"/>
      <c r="G95" s="13"/>
      <c r="H95" s="14"/>
    </row>
    <row r="96">
      <c r="D96" s="13"/>
      <c r="E96" s="13"/>
      <c r="F96" s="13"/>
      <c r="G96" s="13"/>
      <c r="H96" s="14"/>
    </row>
    <row r="97">
      <c r="D97" s="13"/>
      <c r="E97" s="13"/>
      <c r="F97" s="13"/>
      <c r="G97" s="13"/>
      <c r="H97" s="14"/>
    </row>
    <row r="98">
      <c r="D98" s="13"/>
      <c r="E98" s="13"/>
      <c r="F98" s="13"/>
      <c r="G98" s="13"/>
      <c r="H98" s="14"/>
    </row>
    <row r="99">
      <c r="D99" s="13"/>
      <c r="E99" s="13"/>
      <c r="F99" s="13"/>
      <c r="G99" s="13"/>
      <c r="H99" s="14"/>
    </row>
    <row r="100">
      <c r="D100" s="13"/>
      <c r="E100" s="13"/>
      <c r="F100" s="13"/>
      <c r="G100" s="13"/>
      <c r="H100" s="14"/>
    </row>
    <row r="101">
      <c r="D101" s="13"/>
      <c r="E101" s="13"/>
      <c r="F101" s="13"/>
      <c r="G101" s="13"/>
      <c r="H101" s="14"/>
    </row>
    <row r="102">
      <c r="D102" s="13"/>
      <c r="E102" s="13"/>
      <c r="F102" s="13"/>
      <c r="G102" s="13"/>
      <c r="H102" s="14"/>
    </row>
    <row r="103">
      <c r="D103" s="13"/>
      <c r="E103" s="13"/>
      <c r="F103" s="13"/>
      <c r="G103" s="13"/>
      <c r="H103" s="14"/>
    </row>
    <row r="104">
      <c r="D104" s="13"/>
      <c r="E104" s="13"/>
      <c r="F104" s="13"/>
      <c r="G104" s="13"/>
      <c r="H104" s="14"/>
    </row>
    <row r="105">
      <c r="D105" s="13"/>
      <c r="E105" s="13"/>
      <c r="F105" s="13"/>
      <c r="G105" s="13"/>
      <c r="H105" s="14"/>
    </row>
    <row r="106">
      <c r="D106" s="13"/>
      <c r="E106" s="13"/>
      <c r="F106" s="13"/>
      <c r="G106" s="13"/>
      <c r="H106" s="14"/>
    </row>
    <row r="107">
      <c r="D107" s="13"/>
      <c r="E107" s="13"/>
      <c r="F107" s="13"/>
      <c r="G107" s="13"/>
      <c r="H107" s="14"/>
    </row>
    <row r="108">
      <c r="D108" s="13"/>
      <c r="E108" s="13"/>
      <c r="F108" s="13"/>
      <c r="G108" s="13"/>
      <c r="H108" s="14"/>
    </row>
    <row r="109">
      <c r="D109" s="13"/>
      <c r="E109" s="13"/>
      <c r="F109" s="13"/>
      <c r="G109" s="13"/>
      <c r="H109" s="14"/>
    </row>
    <row r="110">
      <c r="D110" s="13"/>
      <c r="E110" s="13"/>
      <c r="F110" s="13"/>
      <c r="G110" s="13"/>
      <c r="H110" s="14"/>
    </row>
    <row r="111">
      <c r="D111" s="13"/>
      <c r="E111" s="13"/>
      <c r="F111" s="13"/>
      <c r="G111" s="13"/>
      <c r="H111" s="14"/>
    </row>
    <row r="112">
      <c r="D112" s="13"/>
      <c r="E112" s="13"/>
      <c r="F112" s="13"/>
      <c r="G112" s="13"/>
      <c r="H112" s="14"/>
    </row>
    <row r="113">
      <c r="D113" s="13"/>
      <c r="E113" s="13"/>
      <c r="F113" s="13"/>
      <c r="G113" s="13"/>
      <c r="H113" s="14"/>
    </row>
    <row r="114">
      <c r="D114" s="13"/>
      <c r="E114" s="13"/>
      <c r="F114" s="13"/>
      <c r="G114" s="13"/>
      <c r="H114" s="14"/>
    </row>
    <row r="115">
      <c r="D115" s="13"/>
      <c r="E115" s="13"/>
      <c r="F115" s="13"/>
      <c r="G115" s="13"/>
      <c r="H115" s="14"/>
    </row>
    <row r="116">
      <c r="D116" s="13"/>
      <c r="E116" s="13"/>
      <c r="F116" s="13"/>
      <c r="G116" s="13"/>
      <c r="H116" s="14"/>
    </row>
    <row r="117">
      <c r="D117" s="13"/>
      <c r="E117" s="13"/>
      <c r="F117" s="13"/>
      <c r="G117" s="13"/>
      <c r="H117" s="14"/>
    </row>
    <row r="118">
      <c r="D118" s="13"/>
      <c r="E118" s="13"/>
      <c r="F118" s="13"/>
      <c r="G118" s="13"/>
      <c r="H118" s="14"/>
    </row>
    <row r="119">
      <c r="D119" s="13"/>
      <c r="E119" s="13"/>
      <c r="F119" s="13"/>
      <c r="G119" s="13"/>
      <c r="H119" s="14"/>
    </row>
    <row r="120">
      <c r="D120" s="13"/>
      <c r="E120" s="13"/>
      <c r="F120" s="13"/>
      <c r="G120" s="13"/>
      <c r="H120" s="14"/>
    </row>
    <row r="121">
      <c r="D121" s="13"/>
      <c r="E121" s="13"/>
      <c r="F121" s="13"/>
      <c r="G121" s="13"/>
      <c r="H121" s="14"/>
    </row>
    <row r="122">
      <c r="D122" s="13"/>
      <c r="E122" s="13"/>
      <c r="F122" s="13"/>
      <c r="G122" s="13"/>
      <c r="H122" s="14"/>
    </row>
    <row r="123">
      <c r="D123" s="13"/>
      <c r="E123" s="13"/>
      <c r="F123" s="13"/>
      <c r="G123" s="13"/>
      <c r="H123" s="14"/>
    </row>
    <row r="124">
      <c r="D124" s="13"/>
      <c r="E124" s="13"/>
      <c r="F124" s="13"/>
      <c r="G124" s="13"/>
      <c r="H124" s="14"/>
    </row>
    <row r="125">
      <c r="D125" s="13"/>
      <c r="E125" s="13"/>
      <c r="F125" s="13"/>
      <c r="G125" s="13"/>
      <c r="H125" s="14"/>
    </row>
    <row r="126">
      <c r="D126" s="13"/>
      <c r="E126" s="13"/>
      <c r="F126" s="13"/>
      <c r="G126" s="13"/>
      <c r="H126" s="14"/>
    </row>
    <row r="127">
      <c r="D127" s="13"/>
      <c r="E127" s="13"/>
      <c r="F127" s="13"/>
      <c r="G127" s="13"/>
      <c r="H127" s="14"/>
    </row>
    <row r="128">
      <c r="D128" s="13"/>
      <c r="E128" s="13"/>
      <c r="F128" s="13"/>
      <c r="G128" s="13"/>
      <c r="H128" s="14"/>
    </row>
    <row r="129">
      <c r="D129" s="13"/>
      <c r="E129" s="13"/>
      <c r="F129" s="13"/>
      <c r="G129" s="13"/>
      <c r="H129" s="14"/>
    </row>
    <row r="130">
      <c r="D130" s="13"/>
      <c r="E130" s="13"/>
      <c r="F130" s="13"/>
      <c r="G130" s="13"/>
      <c r="H130" s="14"/>
    </row>
    <row r="131">
      <c r="D131" s="13"/>
      <c r="E131" s="13"/>
      <c r="F131" s="13"/>
      <c r="G131" s="13"/>
      <c r="H131" s="14"/>
    </row>
    <row r="132">
      <c r="D132" s="13"/>
      <c r="E132" s="13"/>
      <c r="F132" s="13"/>
      <c r="G132" s="13"/>
      <c r="H132" s="14"/>
    </row>
    <row r="133">
      <c r="D133" s="13"/>
      <c r="E133" s="13"/>
      <c r="F133" s="13"/>
      <c r="G133" s="13"/>
      <c r="H133" s="14"/>
    </row>
    <row r="134">
      <c r="D134" s="13"/>
      <c r="E134" s="13"/>
      <c r="F134" s="13"/>
      <c r="G134" s="13"/>
      <c r="H134" s="14"/>
    </row>
    <row r="135">
      <c r="D135" s="13"/>
      <c r="E135" s="13"/>
      <c r="F135" s="13"/>
      <c r="G135" s="13"/>
      <c r="H135" s="14"/>
    </row>
    <row r="136">
      <c r="D136" s="13"/>
      <c r="E136" s="13"/>
      <c r="F136" s="13"/>
      <c r="G136" s="13"/>
      <c r="H136" s="14"/>
    </row>
    <row r="137">
      <c r="D137" s="13"/>
      <c r="E137" s="13"/>
      <c r="F137" s="13"/>
      <c r="G137" s="13"/>
      <c r="H137" s="14"/>
    </row>
    <row r="138">
      <c r="D138" s="13"/>
      <c r="E138" s="13"/>
      <c r="F138" s="13"/>
      <c r="G138" s="13"/>
      <c r="H138" s="14"/>
    </row>
    <row r="139">
      <c r="D139" s="13"/>
      <c r="E139" s="13"/>
      <c r="F139" s="13"/>
      <c r="G139" s="13"/>
      <c r="H139" s="14"/>
    </row>
    <row r="140">
      <c r="D140" s="13"/>
      <c r="E140" s="13"/>
      <c r="F140" s="13"/>
      <c r="G140" s="13"/>
      <c r="H140" s="14"/>
    </row>
    <row r="141">
      <c r="D141" s="13"/>
      <c r="E141" s="13"/>
      <c r="F141" s="13"/>
      <c r="G141" s="13"/>
      <c r="H141" s="14"/>
    </row>
    <row r="142">
      <c r="D142" s="13"/>
      <c r="E142" s="13"/>
      <c r="F142" s="13"/>
      <c r="G142" s="13"/>
      <c r="H142" s="14"/>
    </row>
    <row r="143">
      <c r="D143" s="13"/>
      <c r="E143" s="13"/>
      <c r="F143" s="13"/>
      <c r="G143" s="13"/>
      <c r="H143" s="14"/>
    </row>
    <row r="144">
      <c r="D144" s="13"/>
      <c r="E144" s="13"/>
      <c r="F144" s="13"/>
      <c r="G144" s="13"/>
      <c r="H144" s="14"/>
    </row>
    <row r="145">
      <c r="D145" s="13"/>
      <c r="E145" s="13"/>
      <c r="F145" s="13"/>
      <c r="G145" s="13"/>
      <c r="H145" s="14"/>
    </row>
    <row r="146">
      <c r="D146" s="13"/>
      <c r="E146" s="13"/>
      <c r="F146" s="13"/>
      <c r="G146" s="13"/>
      <c r="H146" s="14"/>
    </row>
    <row r="147">
      <c r="D147" s="13"/>
      <c r="E147" s="13"/>
      <c r="F147" s="13"/>
      <c r="G147" s="13"/>
      <c r="H147" s="14"/>
    </row>
    <row r="148">
      <c r="D148" s="13"/>
      <c r="E148" s="13"/>
      <c r="F148" s="13"/>
      <c r="G148" s="13"/>
      <c r="H148" s="14"/>
    </row>
    <row r="149">
      <c r="D149" s="13"/>
      <c r="E149" s="13"/>
      <c r="F149" s="13"/>
      <c r="G149" s="13"/>
      <c r="H149" s="14"/>
    </row>
    <row r="150">
      <c r="D150" s="13"/>
      <c r="E150" s="13"/>
      <c r="F150" s="13"/>
      <c r="G150" s="13"/>
      <c r="H150" s="14"/>
    </row>
    <row r="151">
      <c r="D151" s="13"/>
      <c r="E151" s="13"/>
      <c r="F151" s="13"/>
      <c r="G151" s="13"/>
      <c r="H151" s="14"/>
    </row>
    <row r="152">
      <c r="D152" s="13"/>
      <c r="E152" s="13"/>
      <c r="F152" s="13"/>
      <c r="G152" s="13"/>
      <c r="H152" s="14"/>
    </row>
    <row r="153">
      <c r="D153" s="13"/>
      <c r="E153" s="13"/>
      <c r="F153" s="13"/>
      <c r="G153" s="13"/>
      <c r="H153" s="14"/>
    </row>
    <row r="154">
      <c r="D154" s="13"/>
      <c r="E154" s="13"/>
      <c r="F154" s="13"/>
      <c r="G154" s="13"/>
      <c r="H154" s="14"/>
    </row>
    <row r="155">
      <c r="D155" s="13"/>
      <c r="E155" s="13"/>
      <c r="F155" s="13"/>
      <c r="G155" s="13"/>
      <c r="H155" s="14"/>
    </row>
    <row r="156">
      <c r="D156" s="13"/>
      <c r="E156" s="13"/>
      <c r="F156" s="13"/>
      <c r="G156" s="13"/>
      <c r="H156" s="14"/>
    </row>
    <row r="157">
      <c r="D157" s="13"/>
      <c r="E157" s="13"/>
      <c r="F157" s="13"/>
      <c r="G157" s="13"/>
      <c r="H157" s="14"/>
    </row>
    <row r="158">
      <c r="D158" s="13"/>
      <c r="E158" s="13"/>
      <c r="F158" s="13"/>
      <c r="G158" s="13"/>
      <c r="H158" s="14"/>
    </row>
    <row r="159">
      <c r="D159" s="13"/>
      <c r="E159" s="13"/>
      <c r="F159" s="13"/>
      <c r="G159" s="13"/>
      <c r="H159" s="14"/>
    </row>
    <row r="160">
      <c r="D160" s="13"/>
      <c r="E160" s="13"/>
      <c r="F160" s="13"/>
      <c r="G160" s="13"/>
      <c r="H160" s="14"/>
    </row>
    <row r="161">
      <c r="D161" s="13"/>
      <c r="E161" s="13"/>
      <c r="F161" s="13"/>
      <c r="G161" s="13"/>
      <c r="H161" s="14"/>
    </row>
    <row r="162">
      <c r="D162" s="13"/>
      <c r="E162" s="13"/>
      <c r="F162" s="13"/>
      <c r="G162" s="13"/>
      <c r="H162" s="14"/>
    </row>
    <row r="163">
      <c r="D163" s="13"/>
      <c r="E163" s="13"/>
      <c r="F163" s="13"/>
      <c r="G163" s="13"/>
      <c r="H163" s="14"/>
    </row>
    <row r="164">
      <c r="D164" s="13"/>
      <c r="E164" s="13"/>
      <c r="F164" s="13"/>
      <c r="G164" s="13"/>
      <c r="H164" s="14"/>
    </row>
    <row r="165">
      <c r="D165" s="13"/>
      <c r="E165" s="13"/>
      <c r="F165" s="13"/>
      <c r="G165" s="13"/>
      <c r="H165" s="14"/>
    </row>
    <row r="166">
      <c r="D166" s="13"/>
      <c r="E166" s="13"/>
      <c r="F166" s="13"/>
      <c r="G166" s="13"/>
      <c r="H166" s="14"/>
    </row>
    <row r="167">
      <c r="D167" s="13"/>
      <c r="E167" s="13"/>
      <c r="F167" s="13"/>
      <c r="G167" s="13"/>
      <c r="H167" s="14"/>
    </row>
    <row r="168">
      <c r="D168" s="13"/>
      <c r="E168" s="13"/>
      <c r="F168" s="13"/>
      <c r="G168" s="13"/>
      <c r="H168" s="14"/>
    </row>
    <row r="169">
      <c r="D169" s="13"/>
      <c r="E169" s="13"/>
      <c r="F169" s="13"/>
      <c r="G169" s="13"/>
      <c r="H169" s="14"/>
    </row>
    <row r="170">
      <c r="D170" s="13"/>
      <c r="E170" s="13"/>
      <c r="F170" s="13"/>
      <c r="G170" s="13"/>
      <c r="H170" s="14"/>
    </row>
    <row r="171">
      <c r="D171" s="13"/>
      <c r="E171" s="13"/>
      <c r="F171" s="13"/>
      <c r="G171" s="13"/>
      <c r="H171" s="14"/>
    </row>
    <row r="172">
      <c r="D172" s="13"/>
      <c r="E172" s="13"/>
      <c r="F172" s="13"/>
      <c r="G172" s="13"/>
      <c r="H172" s="14"/>
    </row>
    <row r="173">
      <c r="D173" s="13"/>
      <c r="E173" s="13"/>
      <c r="F173" s="13"/>
      <c r="G173" s="13"/>
      <c r="H173" s="14"/>
    </row>
    <row r="174">
      <c r="D174" s="13"/>
      <c r="E174" s="13"/>
      <c r="F174" s="13"/>
      <c r="G174" s="13"/>
      <c r="H174" s="14"/>
    </row>
    <row r="175">
      <c r="D175" s="13"/>
      <c r="E175" s="13"/>
      <c r="F175" s="13"/>
      <c r="G175" s="13"/>
      <c r="H175" s="14"/>
    </row>
    <row r="176">
      <c r="D176" s="13"/>
      <c r="E176" s="13"/>
      <c r="F176" s="13"/>
      <c r="G176" s="13"/>
      <c r="H176" s="14"/>
    </row>
    <row r="177">
      <c r="D177" s="13"/>
      <c r="E177" s="13"/>
      <c r="F177" s="13"/>
      <c r="G177" s="13"/>
      <c r="H177" s="14"/>
    </row>
    <row r="178">
      <c r="D178" s="13"/>
      <c r="E178" s="13"/>
      <c r="F178" s="13"/>
      <c r="G178" s="13"/>
      <c r="H178" s="14"/>
    </row>
    <row r="179">
      <c r="D179" s="13"/>
      <c r="E179" s="13"/>
      <c r="F179" s="13"/>
      <c r="G179" s="13"/>
      <c r="H179" s="14"/>
    </row>
    <row r="180">
      <c r="D180" s="13"/>
      <c r="E180" s="13"/>
      <c r="F180" s="13"/>
      <c r="G180" s="13"/>
      <c r="H180" s="14"/>
    </row>
    <row r="181">
      <c r="D181" s="13"/>
      <c r="E181" s="13"/>
      <c r="F181" s="13"/>
      <c r="G181" s="13"/>
      <c r="H181" s="14"/>
    </row>
    <row r="182">
      <c r="D182" s="13"/>
      <c r="E182" s="13"/>
      <c r="F182" s="13"/>
      <c r="G182" s="13"/>
      <c r="H182" s="14"/>
    </row>
    <row r="183">
      <c r="D183" s="13"/>
      <c r="E183" s="13"/>
      <c r="F183" s="13"/>
      <c r="G183" s="13"/>
      <c r="H183" s="14"/>
    </row>
    <row r="184">
      <c r="D184" s="13"/>
      <c r="E184" s="13"/>
      <c r="F184" s="13"/>
      <c r="G184" s="13"/>
      <c r="H184" s="14"/>
    </row>
    <row r="185">
      <c r="D185" s="13"/>
      <c r="E185" s="13"/>
      <c r="F185" s="13"/>
      <c r="G185" s="13"/>
      <c r="H185" s="14"/>
    </row>
    <row r="186">
      <c r="D186" s="13"/>
      <c r="E186" s="13"/>
      <c r="F186" s="13"/>
      <c r="G186" s="13"/>
      <c r="H186" s="14"/>
    </row>
    <row r="187">
      <c r="D187" s="13"/>
      <c r="E187" s="13"/>
      <c r="F187" s="13"/>
      <c r="G187" s="13"/>
      <c r="H187" s="14"/>
    </row>
    <row r="188">
      <c r="D188" s="13"/>
      <c r="E188" s="13"/>
      <c r="F188" s="13"/>
      <c r="G188" s="13"/>
      <c r="H188" s="14"/>
    </row>
    <row r="189">
      <c r="D189" s="13"/>
      <c r="E189" s="13"/>
      <c r="F189" s="13"/>
      <c r="G189" s="13"/>
      <c r="H189" s="14"/>
    </row>
    <row r="190">
      <c r="D190" s="13"/>
      <c r="E190" s="13"/>
      <c r="F190" s="13"/>
      <c r="G190" s="13"/>
      <c r="H190" s="14"/>
    </row>
    <row r="191">
      <c r="D191" s="13"/>
      <c r="E191" s="13"/>
      <c r="F191" s="13"/>
      <c r="G191" s="13"/>
      <c r="H191" s="14"/>
    </row>
    <row r="192">
      <c r="D192" s="13"/>
      <c r="E192" s="13"/>
      <c r="F192" s="13"/>
      <c r="G192" s="13"/>
      <c r="H192" s="14"/>
    </row>
    <row r="193">
      <c r="D193" s="13"/>
      <c r="E193" s="13"/>
      <c r="F193" s="13"/>
      <c r="G193" s="13"/>
      <c r="H193" s="14"/>
    </row>
    <row r="194">
      <c r="D194" s="13"/>
      <c r="E194" s="13"/>
      <c r="F194" s="13"/>
      <c r="G194" s="13"/>
      <c r="H194" s="14"/>
    </row>
    <row r="195">
      <c r="D195" s="13"/>
      <c r="E195" s="13"/>
      <c r="F195" s="13"/>
      <c r="G195" s="13"/>
      <c r="H195" s="14"/>
    </row>
    <row r="196">
      <c r="D196" s="13"/>
      <c r="E196" s="13"/>
      <c r="F196" s="13"/>
      <c r="G196" s="13"/>
      <c r="H196" s="14"/>
    </row>
    <row r="197">
      <c r="D197" s="13"/>
      <c r="E197" s="13"/>
      <c r="F197" s="13"/>
      <c r="G197" s="13"/>
      <c r="H197" s="14"/>
    </row>
    <row r="198">
      <c r="D198" s="13"/>
      <c r="E198" s="13"/>
      <c r="F198" s="13"/>
      <c r="G198" s="13"/>
      <c r="H198" s="14"/>
    </row>
    <row r="199">
      <c r="D199" s="13"/>
      <c r="E199" s="13"/>
      <c r="F199" s="13"/>
      <c r="G199" s="13"/>
      <c r="H199" s="14"/>
    </row>
    <row r="200">
      <c r="D200" s="13"/>
      <c r="E200" s="13"/>
      <c r="F200" s="13"/>
      <c r="G200" s="13"/>
      <c r="H200" s="14"/>
    </row>
    <row r="201">
      <c r="D201" s="13"/>
      <c r="E201" s="13"/>
      <c r="F201" s="13"/>
      <c r="G201" s="13"/>
      <c r="H201" s="14"/>
    </row>
    <row r="202">
      <c r="D202" s="13"/>
      <c r="E202" s="13"/>
      <c r="F202" s="13"/>
      <c r="G202" s="13"/>
      <c r="H202" s="14"/>
    </row>
    <row r="203">
      <c r="D203" s="13"/>
      <c r="E203" s="13"/>
      <c r="F203" s="13"/>
      <c r="G203" s="13"/>
      <c r="H203" s="14"/>
    </row>
    <row r="204">
      <c r="D204" s="13"/>
      <c r="E204" s="13"/>
      <c r="F204" s="13"/>
      <c r="G204" s="13"/>
      <c r="H204" s="14"/>
    </row>
    <row r="205">
      <c r="D205" s="13"/>
      <c r="E205" s="13"/>
      <c r="F205" s="13"/>
      <c r="G205" s="13"/>
      <c r="H205" s="14"/>
    </row>
    <row r="206">
      <c r="D206" s="13"/>
      <c r="E206" s="13"/>
      <c r="F206" s="13"/>
      <c r="G206" s="13"/>
      <c r="H206" s="14"/>
    </row>
    <row r="207">
      <c r="D207" s="13"/>
      <c r="E207" s="13"/>
      <c r="F207" s="13"/>
      <c r="G207" s="13"/>
      <c r="H207" s="14"/>
    </row>
    <row r="208">
      <c r="D208" s="13"/>
      <c r="E208" s="13"/>
      <c r="F208" s="13"/>
      <c r="G208" s="13"/>
      <c r="H208" s="14"/>
    </row>
    <row r="209">
      <c r="D209" s="13"/>
      <c r="E209" s="13"/>
      <c r="F209" s="13"/>
      <c r="G209" s="13"/>
      <c r="H209" s="14"/>
    </row>
    <row r="210">
      <c r="D210" s="13"/>
      <c r="E210" s="13"/>
      <c r="F210" s="13"/>
      <c r="G210" s="13"/>
      <c r="H210" s="14"/>
    </row>
    <row r="211">
      <c r="D211" s="13"/>
      <c r="E211" s="13"/>
      <c r="F211" s="13"/>
      <c r="G211" s="13"/>
      <c r="H211" s="14"/>
    </row>
    <row r="212">
      <c r="D212" s="13"/>
      <c r="E212" s="13"/>
      <c r="F212" s="13"/>
      <c r="G212" s="13"/>
      <c r="H212" s="14"/>
    </row>
    <row r="213">
      <c r="D213" s="13"/>
      <c r="E213" s="13"/>
      <c r="F213" s="13"/>
      <c r="G213" s="13"/>
      <c r="H213" s="14"/>
    </row>
    <row r="214">
      <c r="D214" s="13"/>
      <c r="E214" s="13"/>
      <c r="F214" s="13"/>
      <c r="G214" s="13"/>
      <c r="H214" s="14"/>
    </row>
    <row r="215">
      <c r="D215" s="13"/>
      <c r="E215" s="13"/>
      <c r="F215" s="13"/>
      <c r="G215" s="13"/>
      <c r="H215" s="14"/>
    </row>
    <row r="216">
      <c r="D216" s="13"/>
      <c r="E216" s="13"/>
      <c r="F216" s="13"/>
      <c r="G216" s="13"/>
      <c r="H216" s="14"/>
    </row>
    <row r="217">
      <c r="D217" s="13"/>
      <c r="E217" s="13"/>
      <c r="F217" s="13"/>
      <c r="G217" s="13"/>
      <c r="H217" s="14"/>
    </row>
    <row r="218">
      <c r="D218" s="13"/>
      <c r="E218" s="13"/>
      <c r="F218" s="13"/>
      <c r="G218" s="13"/>
      <c r="H218" s="14"/>
    </row>
    <row r="219">
      <c r="D219" s="13"/>
      <c r="E219" s="13"/>
      <c r="F219" s="13"/>
      <c r="G219" s="13"/>
      <c r="H219" s="14"/>
    </row>
    <row r="220">
      <c r="D220" s="13"/>
      <c r="E220" s="13"/>
      <c r="F220" s="13"/>
      <c r="G220" s="13"/>
      <c r="H220" s="14"/>
    </row>
    <row r="221">
      <c r="D221" s="13"/>
      <c r="E221" s="13"/>
      <c r="F221" s="13"/>
      <c r="G221" s="13"/>
      <c r="H221" s="14"/>
    </row>
    <row r="222">
      <c r="D222" s="13"/>
      <c r="E222" s="13"/>
      <c r="F222" s="13"/>
      <c r="G222" s="13"/>
      <c r="H222" s="14"/>
    </row>
    <row r="223">
      <c r="D223" s="13"/>
      <c r="E223" s="13"/>
      <c r="F223" s="13"/>
      <c r="G223" s="13"/>
      <c r="H223" s="14"/>
    </row>
    <row r="224">
      <c r="D224" s="13"/>
      <c r="E224" s="13"/>
      <c r="F224" s="13"/>
      <c r="G224" s="13"/>
      <c r="H224" s="14"/>
    </row>
    <row r="225">
      <c r="D225" s="13"/>
      <c r="E225" s="13"/>
      <c r="F225" s="13"/>
      <c r="G225" s="13"/>
      <c r="H225" s="14"/>
    </row>
    <row r="226">
      <c r="D226" s="13"/>
      <c r="E226" s="13"/>
      <c r="F226" s="13"/>
      <c r="G226" s="13"/>
      <c r="H226" s="14"/>
    </row>
    <row r="227">
      <c r="D227" s="13"/>
      <c r="E227" s="13"/>
      <c r="F227" s="13"/>
      <c r="G227" s="13"/>
      <c r="H227" s="14"/>
    </row>
    <row r="228">
      <c r="D228" s="13"/>
      <c r="E228" s="13"/>
      <c r="F228" s="13"/>
      <c r="G228" s="13"/>
      <c r="H228" s="14"/>
    </row>
    <row r="229">
      <c r="D229" s="13"/>
      <c r="E229" s="13"/>
      <c r="F229" s="13"/>
      <c r="G229" s="13"/>
      <c r="H229" s="14"/>
    </row>
    <row r="230">
      <c r="D230" s="13"/>
      <c r="E230" s="13"/>
      <c r="F230" s="13"/>
      <c r="G230" s="13"/>
      <c r="H230" s="14"/>
    </row>
    <row r="231">
      <c r="D231" s="13"/>
      <c r="E231" s="13"/>
      <c r="F231" s="13"/>
      <c r="G231" s="13"/>
      <c r="H231" s="14"/>
    </row>
    <row r="232">
      <c r="D232" s="13"/>
      <c r="E232" s="13"/>
      <c r="F232" s="13"/>
      <c r="G232" s="13"/>
      <c r="H232" s="14"/>
    </row>
    <row r="233">
      <c r="D233" s="13"/>
      <c r="E233" s="13"/>
      <c r="F233" s="13"/>
      <c r="G233" s="13"/>
      <c r="H233" s="14"/>
    </row>
    <row r="234">
      <c r="D234" s="13"/>
      <c r="E234" s="13"/>
      <c r="F234" s="13"/>
      <c r="G234" s="13"/>
      <c r="H234" s="14"/>
    </row>
    <row r="235">
      <c r="D235" s="13"/>
      <c r="E235" s="13"/>
      <c r="F235" s="13"/>
      <c r="G235" s="13"/>
      <c r="H235" s="14"/>
    </row>
    <row r="236">
      <c r="D236" s="13"/>
      <c r="E236" s="13"/>
      <c r="F236" s="13"/>
      <c r="G236" s="13"/>
      <c r="H236" s="14"/>
    </row>
    <row r="237">
      <c r="D237" s="13"/>
      <c r="E237" s="13"/>
      <c r="F237" s="13"/>
      <c r="G237" s="13"/>
      <c r="H237" s="14"/>
    </row>
    <row r="238">
      <c r="D238" s="13"/>
      <c r="E238" s="13"/>
      <c r="F238" s="13"/>
      <c r="G238" s="13"/>
      <c r="H238" s="14"/>
    </row>
    <row r="239">
      <c r="D239" s="13"/>
      <c r="E239" s="13"/>
      <c r="F239" s="13"/>
      <c r="G239" s="13"/>
      <c r="H239" s="14"/>
    </row>
    <row r="240">
      <c r="D240" s="13"/>
      <c r="E240" s="13"/>
      <c r="F240" s="13"/>
      <c r="G240" s="13"/>
      <c r="H240" s="14"/>
    </row>
    <row r="241">
      <c r="D241" s="13"/>
      <c r="E241" s="13"/>
      <c r="F241" s="13"/>
      <c r="G241" s="13"/>
      <c r="H241" s="14"/>
    </row>
    <row r="242">
      <c r="D242" s="13"/>
      <c r="E242" s="13"/>
      <c r="F242" s="13"/>
      <c r="G242" s="13"/>
      <c r="H242" s="14"/>
    </row>
    <row r="243">
      <c r="D243" s="13"/>
      <c r="E243" s="13"/>
      <c r="F243" s="13"/>
      <c r="G243" s="13"/>
      <c r="H243" s="14"/>
    </row>
    <row r="244">
      <c r="D244" s="13"/>
      <c r="E244" s="13"/>
      <c r="F244" s="13"/>
      <c r="G244" s="13"/>
      <c r="H244" s="14"/>
    </row>
    <row r="245">
      <c r="D245" s="13"/>
      <c r="E245" s="13"/>
      <c r="F245" s="13"/>
      <c r="G245" s="13"/>
      <c r="H245" s="14"/>
    </row>
    <row r="246">
      <c r="D246" s="13"/>
      <c r="E246" s="13"/>
      <c r="F246" s="13"/>
      <c r="G246" s="13"/>
      <c r="H246" s="14"/>
    </row>
    <row r="247">
      <c r="D247" s="13"/>
      <c r="E247" s="13"/>
      <c r="F247" s="13"/>
      <c r="G247" s="13"/>
      <c r="H247" s="14"/>
    </row>
    <row r="248">
      <c r="D248" s="13"/>
      <c r="E248" s="13"/>
      <c r="F248" s="13"/>
      <c r="G248" s="13"/>
      <c r="H248" s="14"/>
    </row>
    <row r="249">
      <c r="D249" s="13"/>
      <c r="E249" s="13"/>
      <c r="F249" s="13"/>
      <c r="G249" s="13"/>
      <c r="H249" s="14"/>
    </row>
    <row r="250">
      <c r="D250" s="13"/>
      <c r="E250" s="13"/>
      <c r="F250" s="13"/>
      <c r="G250" s="13"/>
      <c r="H250" s="14"/>
    </row>
    <row r="251">
      <c r="D251" s="13"/>
      <c r="E251" s="13"/>
      <c r="F251" s="13"/>
      <c r="G251" s="13"/>
      <c r="H251" s="14"/>
    </row>
    <row r="252">
      <c r="D252" s="13"/>
      <c r="E252" s="13"/>
      <c r="F252" s="13"/>
      <c r="G252" s="13"/>
      <c r="H252" s="14"/>
    </row>
    <row r="253">
      <c r="D253" s="13"/>
      <c r="E253" s="13"/>
      <c r="F253" s="13"/>
      <c r="G253" s="13"/>
      <c r="H253" s="14"/>
    </row>
    <row r="254">
      <c r="D254" s="13"/>
      <c r="E254" s="13"/>
      <c r="F254" s="13"/>
      <c r="G254" s="13"/>
      <c r="H254" s="14"/>
    </row>
    <row r="255">
      <c r="D255" s="13"/>
      <c r="E255" s="13"/>
      <c r="F255" s="13"/>
      <c r="G255" s="13"/>
      <c r="H255" s="14"/>
    </row>
    <row r="256">
      <c r="D256" s="13"/>
      <c r="E256" s="13"/>
      <c r="F256" s="13"/>
      <c r="G256" s="13"/>
      <c r="H256" s="14"/>
    </row>
    <row r="257">
      <c r="D257" s="13"/>
      <c r="E257" s="13"/>
      <c r="F257" s="13"/>
      <c r="G257" s="13"/>
      <c r="H257" s="14"/>
    </row>
    <row r="258">
      <c r="D258" s="13"/>
      <c r="E258" s="13"/>
      <c r="F258" s="13"/>
      <c r="G258" s="13"/>
      <c r="H258" s="14"/>
    </row>
    <row r="259">
      <c r="D259" s="13"/>
      <c r="E259" s="13"/>
      <c r="F259" s="13"/>
      <c r="G259" s="13"/>
      <c r="H259" s="14"/>
    </row>
    <row r="260">
      <c r="D260" s="13"/>
      <c r="E260" s="13"/>
      <c r="F260" s="13"/>
      <c r="G260" s="13"/>
      <c r="H260" s="14"/>
    </row>
    <row r="261">
      <c r="D261" s="13"/>
      <c r="E261" s="13"/>
      <c r="F261" s="13"/>
      <c r="G261" s="13"/>
      <c r="H261" s="14"/>
    </row>
    <row r="262">
      <c r="D262" s="13"/>
      <c r="E262" s="13"/>
      <c r="F262" s="13"/>
      <c r="G262" s="13"/>
      <c r="H262" s="14"/>
    </row>
    <row r="263">
      <c r="D263" s="13"/>
      <c r="E263" s="13"/>
      <c r="F263" s="13"/>
      <c r="G263" s="13"/>
      <c r="H263" s="14"/>
    </row>
    <row r="264">
      <c r="D264" s="13"/>
      <c r="E264" s="13"/>
      <c r="F264" s="13"/>
      <c r="G264" s="13"/>
      <c r="H264" s="14"/>
    </row>
    <row r="265">
      <c r="D265" s="13"/>
      <c r="E265" s="13"/>
      <c r="F265" s="13"/>
      <c r="G265" s="13"/>
      <c r="H265" s="14"/>
    </row>
    <row r="266">
      <c r="D266" s="13"/>
      <c r="E266" s="13"/>
      <c r="F266" s="13"/>
      <c r="G266" s="13"/>
      <c r="H266" s="14"/>
    </row>
    <row r="267">
      <c r="D267" s="13"/>
      <c r="E267" s="13"/>
      <c r="F267" s="13"/>
      <c r="G267" s="13"/>
      <c r="H267" s="14"/>
    </row>
    <row r="268">
      <c r="D268" s="13"/>
      <c r="E268" s="13"/>
      <c r="F268" s="13"/>
      <c r="G268" s="13"/>
      <c r="H268" s="14"/>
    </row>
    <row r="269">
      <c r="D269" s="13"/>
      <c r="E269" s="13"/>
      <c r="F269" s="13"/>
      <c r="G269" s="13"/>
      <c r="H269" s="14"/>
    </row>
    <row r="270">
      <c r="D270" s="13"/>
      <c r="E270" s="13"/>
      <c r="F270" s="13"/>
      <c r="G270" s="13"/>
      <c r="H270" s="14"/>
    </row>
    <row r="271">
      <c r="D271" s="13"/>
      <c r="E271" s="13"/>
      <c r="F271" s="13"/>
      <c r="G271" s="13"/>
      <c r="H271" s="14"/>
    </row>
    <row r="272">
      <c r="D272" s="13"/>
      <c r="E272" s="13"/>
      <c r="F272" s="13"/>
      <c r="G272" s="13"/>
      <c r="H272" s="14"/>
    </row>
    <row r="273">
      <c r="D273" s="13"/>
      <c r="E273" s="13"/>
      <c r="F273" s="13"/>
      <c r="G273" s="13"/>
      <c r="H273" s="14"/>
    </row>
    <row r="274">
      <c r="D274" s="13"/>
      <c r="E274" s="13"/>
      <c r="F274" s="13"/>
      <c r="G274" s="13"/>
      <c r="H274" s="14"/>
    </row>
    <row r="275">
      <c r="D275" s="13"/>
      <c r="E275" s="13"/>
      <c r="F275" s="13"/>
      <c r="G275" s="13"/>
      <c r="H275" s="14"/>
    </row>
    <row r="276">
      <c r="D276" s="13"/>
      <c r="E276" s="13"/>
      <c r="F276" s="13"/>
      <c r="G276" s="13"/>
      <c r="H276" s="14"/>
    </row>
    <row r="277">
      <c r="D277" s="13"/>
      <c r="E277" s="13"/>
      <c r="F277" s="13"/>
      <c r="G277" s="13"/>
      <c r="H277" s="14"/>
    </row>
    <row r="278">
      <c r="D278" s="13"/>
      <c r="E278" s="13"/>
      <c r="F278" s="13"/>
      <c r="G278" s="13"/>
      <c r="H278" s="14"/>
    </row>
    <row r="279">
      <c r="D279" s="13"/>
      <c r="E279" s="13"/>
      <c r="F279" s="13"/>
      <c r="G279" s="13"/>
      <c r="H279" s="14"/>
    </row>
    <row r="280">
      <c r="D280" s="13"/>
      <c r="E280" s="13"/>
      <c r="F280" s="13"/>
      <c r="G280" s="13"/>
      <c r="H280" s="14"/>
    </row>
    <row r="281">
      <c r="D281" s="13"/>
      <c r="E281" s="13"/>
      <c r="F281" s="13"/>
      <c r="G281" s="13"/>
      <c r="H281" s="14"/>
    </row>
    <row r="282">
      <c r="D282" s="13"/>
      <c r="E282" s="13"/>
      <c r="F282" s="13"/>
      <c r="G282" s="13"/>
      <c r="H282" s="14"/>
    </row>
    <row r="283">
      <c r="D283" s="13"/>
      <c r="E283" s="13"/>
      <c r="F283" s="13"/>
      <c r="G283" s="13"/>
      <c r="H283" s="14"/>
    </row>
    <row r="284">
      <c r="D284" s="13"/>
      <c r="E284" s="13"/>
      <c r="F284" s="13"/>
      <c r="G284" s="13"/>
      <c r="H284" s="14"/>
    </row>
    <row r="285">
      <c r="D285" s="13"/>
      <c r="E285" s="13"/>
      <c r="F285" s="13"/>
      <c r="G285" s="13"/>
      <c r="H285" s="14"/>
    </row>
    <row r="286">
      <c r="D286" s="13"/>
      <c r="E286" s="13"/>
      <c r="F286" s="13"/>
      <c r="G286" s="13"/>
      <c r="H286" s="14"/>
    </row>
    <row r="287">
      <c r="D287" s="13"/>
      <c r="E287" s="13"/>
      <c r="F287" s="13"/>
      <c r="G287" s="13"/>
      <c r="H287" s="14"/>
    </row>
    <row r="288">
      <c r="D288" s="13"/>
      <c r="E288" s="13"/>
      <c r="F288" s="13"/>
      <c r="G288" s="13"/>
      <c r="H288" s="14"/>
    </row>
    <row r="289">
      <c r="D289" s="13"/>
      <c r="E289" s="13"/>
      <c r="F289" s="13"/>
      <c r="G289" s="13"/>
      <c r="H289" s="14"/>
    </row>
    <row r="290">
      <c r="D290" s="13"/>
      <c r="E290" s="13"/>
      <c r="F290" s="13"/>
      <c r="G290" s="13"/>
      <c r="H290" s="14"/>
    </row>
    <row r="291">
      <c r="D291" s="13"/>
      <c r="E291" s="13"/>
      <c r="F291" s="13"/>
      <c r="G291" s="13"/>
      <c r="H291" s="14"/>
    </row>
    <row r="292">
      <c r="D292" s="13"/>
      <c r="E292" s="13"/>
      <c r="F292" s="13"/>
      <c r="G292" s="13"/>
      <c r="H292" s="14"/>
    </row>
    <row r="293">
      <c r="D293" s="13"/>
      <c r="E293" s="13"/>
      <c r="F293" s="13"/>
      <c r="G293" s="13"/>
      <c r="H293" s="14"/>
    </row>
    <row r="294">
      <c r="D294" s="13"/>
      <c r="E294" s="13"/>
      <c r="F294" s="13"/>
      <c r="G294" s="13"/>
      <c r="H294" s="14"/>
    </row>
    <row r="295">
      <c r="D295" s="13"/>
      <c r="E295" s="13"/>
      <c r="F295" s="13"/>
      <c r="G295" s="13"/>
      <c r="H295" s="14"/>
    </row>
    <row r="296">
      <c r="D296" s="13"/>
      <c r="E296" s="13"/>
      <c r="F296" s="13"/>
      <c r="G296" s="13"/>
      <c r="H296" s="14"/>
    </row>
    <row r="297">
      <c r="D297" s="13"/>
      <c r="E297" s="13"/>
      <c r="F297" s="13"/>
      <c r="G297" s="13"/>
      <c r="H297" s="14"/>
    </row>
    <row r="298">
      <c r="D298" s="13"/>
      <c r="E298" s="13"/>
      <c r="F298" s="13"/>
      <c r="G298" s="13"/>
      <c r="H298" s="14"/>
    </row>
    <row r="299">
      <c r="D299" s="13"/>
      <c r="E299" s="13"/>
      <c r="F299" s="13"/>
      <c r="G299" s="13"/>
      <c r="H299" s="14"/>
    </row>
    <row r="300">
      <c r="D300" s="13"/>
      <c r="E300" s="13"/>
      <c r="F300" s="13"/>
      <c r="G300" s="13"/>
      <c r="H300" s="14"/>
    </row>
    <row r="301">
      <c r="D301" s="13"/>
      <c r="E301" s="13"/>
      <c r="F301" s="13"/>
      <c r="G301" s="13"/>
      <c r="H301" s="14"/>
    </row>
    <row r="302">
      <c r="D302" s="13"/>
      <c r="E302" s="13"/>
      <c r="F302" s="13"/>
      <c r="G302" s="13"/>
      <c r="H302" s="14"/>
    </row>
    <row r="303">
      <c r="D303" s="13"/>
      <c r="E303" s="13"/>
      <c r="F303" s="13"/>
      <c r="G303" s="13"/>
      <c r="H303" s="14"/>
    </row>
    <row r="304">
      <c r="D304" s="13"/>
      <c r="E304" s="13"/>
      <c r="F304" s="13"/>
      <c r="G304" s="13"/>
      <c r="H304" s="14"/>
    </row>
    <row r="305">
      <c r="D305" s="13"/>
      <c r="E305" s="13"/>
      <c r="F305" s="13"/>
      <c r="G305" s="13"/>
      <c r="H305" s="14"/>
    </row>
    <row r="306">
      <c r="D306" s="13"/>
      <c r="E306" s="13"/>
      <c r="F306" s="13"/>
      <c r="G306" s="13"/>
      <c r="H306" s="14"/>
    </row>
    <row r="307">
      <c r="D307" s="13"/>
      <c r="E307" s="13"/>
      <c r="F307" s="13"/>
      <c r="G307" s="13"/>
      <c r="H307" s="14"/>
    </row>
    <row r="308">
      <c r="D308" s="13"/>
      <c r="E308" s="13"/>
      <c r="F308" s="13"/>
      <c r="G308" s="13"/>
      <c r="H308" s="14"/>
    </row>
    <row r="309">
      <c r="D309" s="13"/>
      <c r="E309" s="13"/>
      <c r="F309" s="13"/>
      <c r="G309" s="13"/>
      <c r="H309" s="14"/>
    </row>
    <row r="310">
      <c r="D310" s="13"/>
      <c r="E310" s="13"/>
      <c r="F310" s="13"/>
      <c r="G310" s="13"/>
      <c r="H310" s="14"/>
    </row>
    <row r="311">
      <c r="D311" s="13"/>
      <c r="E311" s="13"/>
      <c r="F311" s="13"/>
      <c r="G311" s="13"/>
      <c r="H311" s="14"/>
    </row>
    <row r="312">
      <c r="D312" s="13"/>
      <c r="E312" s="13"/>
      <c r="F312" s="13"/>
      <c r="G312" s="13"/>
      <c r="H312" s="14"/>
    </row>
    <row r="313">
      <c r="D313" s="13"/>
      <c r="E313" s="13"/>
      <c r="F313" s="13"/>
      <c r="G313" s="13"/>
      <c r="H313" s="14"/>
    </row>
    <row r="314">
      <c r="D314" s="13"/>
      <c r="E314" s="13"/>
      <c r="F314" s="13"/>
      <c r="G314" s="13"/>
      <c r="H314" s="14"/>
    </row>
    <row r="315">
      <c r="D315" s="13"/>
      <c r="E315" s="13"/>
      <c r="F315" s="13"/>
      <c r="G315" s="13"/>
      <c r="H315" s="14"/>
    </row>
    <row r="316">
      <c r="D316" s="13"/>
      <c r="E316" s="13"/>
      <c r="F316" s="13"/>
      <c r="G316" s="13"/>
      <c r="H316" s="14"/>
    </row>
    <row r="317">
      <c r="D317" s="13"/>
      <c r="E317" s="13"/>
      <c r="F317" s="13"/>
      <c r="G317" s="13"/>
      <c r="H317" s="14"/>
    </row>
    <row r="318">
      <c r="D318" s="13"/>
      <c r="E318" s="13"/>
      <c r="F318" s="13"/>
      <c r="G318" s="13"/>
      <c r="H318" s="14"/>
    </row>
    <row r="319">
      <c r="D319" s="13"/>
      <c r="E319" s="13"/>
      <c r="F319" s="13"/>
      <c r="G319" s="13"/>
      <c r="H319" s="14"/>
    </row>
    <row r="320">
      <c r="D320" s="13"/>
      <c r="E320" s="13"/>
      <c r="F320" s="13"/>
      <c r="G320" s="13"/>
      <c r="H320" s="14"/>
    </row>
    <row r="321">
      <c r="D321" s="13"/>
      <c r="E321" s="13"/>
      <c r="F321" s="13"/>
      <c r="G321" s="13"/>
      <c r="H321" s="14"/>
    </row>
    <row r="322">
      <c r="D322" s="13"/>
      <c r="E322" s="13"/>
      <c r="F322" s="13"/>
      <c r="G322" s="13"/>
      <c r="H322" s="14"/>
    </row>
    <row r="323">
      <c r="D323" s="13"/>
      <c r="E323" s="13"/>
      <c r="F323" s="13"/>
      <c r="G323" s="13"/>
      <c r="H323" s="14"/>
    </row>
    <row r="324">
      <c r="D324" s="13"/>
      <c r="E324" s="13"/>
      <c r="F324" s="13"/>
      <c r="G324" s="13"/>
      <c r="H324" s="14"/>
    </row>
    <row r="325">
      <c r="D325" s="13"/>
      <c r="E325" s="13"/>
      <c r="F325" s="13"/>
      <c r="G325" s="13"/>
      <c r="H325" s="14"/>
    </row>
    <row r="326">
      <c r="D326" s="13"/>
      <c r="E326" s="13"/>
      <c r="F326" s="13"/>
      <c r="G326" s="13"/>
      <c r="H326" s="14"/>
    </row>
    <row r="327">
      <c r="D327" s="13"/>
      <c r="E327" s="13"/>
      <c r="F327" s="13"/>
      <c r="G327" s="13"/>
      <c r="H327" s="14"/>
    </row>
    <row r="328">
      <c r="D328" s="13"/>
      <c r="E328" s="13"/>
      <c r="F328" s="13"/>
      <c r="G328" s="13"/>
      <c r="H328" s="14"/>
    </row>
    <row r="329">
      <c r="D329" s="13"/>
      <c r="E329" s="13"/>
      <c r="F329" s="13"/>
      <c r="G329" s="13"/>
      <c r="H329" s="14"/>
    </row>
    <row r="330">
      <c r="D330" s="13"/>
      <c r="E330" s="13"/>
      <c r="F330" s="13"/>
      <c r="G330" s="13"/>
      <c r="H330" s="14"/>
    </row>
    <row r="331">
      <c r="D331" s="13"/>
      <c r="E331" s="13"/>
      <c r="F331" s="13"/>
      <c r="G331" s="13"/>
      <c r="H331" s="14"/>
    </row>
    <row r="332">
      <c r="D332" s="13"/>
      <c r="E332" s="13"/>
      <c r="F332" s="13"/>
      <c r="G332" s="13"/>
      <c r="H332" s="14"/>
    </row>
    <row r="333">
      <c r="D333" s="13"/>
      <c r="E333" s="13"/>
      <c r="F333" s="13"/>
      <c r="G333" s="13"/>
      <c r="H333" s="14"/>
    </row>
    <row r="334">
      <c r="D334" s="13"/>
      <c r="E334" s="13"/>
      <c r="F334" s="13"/>
      <c r="G334" s="13"/>
      <c r="H334" s="14"/>
    </row>
    <row r="335">
      <c r="D335" s="13"/>
      <c r="E335" s="13"/>
      <c r="F335" s="13"/>
      <c r="G335" s="13"/>
      <c r="H335" s="14"/>
    </row>
    <row r="336">
      <c r="D336" s="13"/>
      <c r="E336" s="13"/>
      <c r="F336" s="13"/>
      <c r="G336" s="13"/>
      <c r="H336" s="14"/>
    </row>
    <row r="337">
      <c r="D337" s="13"/>
      <c r="E337" s="13"/>
      <c r="F337" s="13"/>
      <c r="G337" s="13"/>
      <c r="H337" s="14"/>
    </row>
    <row r="338">
      <c r="D338" s="13"/>
      <c r="E338" s="13"/>
      <c r="F338" s="13"/>
      <c r="G338" s="13"/>
      <c r="H338" s="14"/>
    </row>
    <row r="339">
      <c r="D339" s="13"/>
      <c r="E339" s="13"/>
      <c r="F339" s="13"/>
      <c r="G339" s="13"/>
      <c r="H339" s="14"/>
    </row>
    <row r="340">
      <c r="D340" s="13"/>
      <c r="E340" s="13"/>
      <c r="F340" s="13"/>
      <c r="G340" s="13"/>
      <c r="H340" s="14"/>
    </row>
    <row r="341">
      <c r="D341" s="13"/>
      <c r="E341" s="13"/>
      <c r="F341" s="13"/>
      <c r="G341" s="13"/>
      <c r="H341" s="14"/>
    </row>
    <row r="342">
      <c r="D342" s="13"/>
      <c r="E342" s="13"/>
      <c r="F342" s="13"/>
      <c r="G342" s="13"/>
      <c r="H342" s="14"/>
    </row>
    <row r="343">
      <c r="D343" s="13"/>
      <c r="E343" s="13"/>
      <c r="F343" s="13"/>
      <c r="G343" s="13"/>
      <c r="H343" s="14"/>
    </row>
    <row r="344">
      <c r="D344" s="13"/>
      <c r="E344" s="13"/>
      <c r="F344" s="13"/>
      <c r="G344" s="13"/>
      <c r="H344" s="14"/>
    </row>
    <row r="345">
      <c r="D345" s="13"/>
      <c r="E345" s="13"/>
      <c r="F345" s="13"/>
      <c r="G345" s="13"/>
      <c r="H345" s="14"/>
    </row>
    <row r="346">
      <c r="D346" s="13"/>
      <c r="E346" s="13"/>
      <c r="F346" s="13"/>
      <c r="G346" s="13"/>
      <c r="H346" s="14"/>
    </row>
    <row r="347">
      <c r="D347" s="13"/>
      <c r="E347" s="13"/>
      <c r="F347" s="13"/>
      <c r="G347" s="13"/>
      <c r="H347" s="14"/>
    </row>
    <row r="348">
      <c r="D348" s="13"/>
      <c r="E348" s="13"/>
      <c r="F348" s="13"/>
      <c r="G348" s="13"/>
      <c r="H348" s="14"/>
    </row>
    <row r="349">
      <c r="D349" s="13"/>
      <c r="E349" s="13"/>
      <c r="F349" s="13"/>
      <c r="G349" s="13"/>
      <c r="H349" s="14"/>
    </row>
    <row r="350">
      <c r="D350" s="13"/>
      <c r="E350" s="13"/>
      <c r="F350" s="13"/>
      <c r="G350" s="13"/>
      <c r="H350" s="14"/>
    </row>
    <row r="351">
      <c r="D351" s="13"/>
      <c r="E351" s="13"/>
      <c r="F351" s="13"/>
      <c r="G351" s="13"/>
      <c r="H351" s="14"/>
    </row>
    <row r="352">
      <c r="D352" s="13"/>
      <c r="E352" s="13"/>
      <c r="F352" s="13"/>
      <c r="G352" s="13"/>
      <c r="H352" s="14"/>
    </row>
    <row r="353">
      <c r="D353" s="13"/>
      <c r="E353" s="13"/>
      <c r="F353" s="13"/>
      <c r="G353" s="13"/>
      <c r="H353" s="14"/>
    </row>
    <row r="354">
      <c r="D354" s="13"/>
      <c r="E354" s="13"/>
      <c r="F354" s="13"/>
      <c r="G354" s="13"/>
      <c r="H354" s="14"/>
    </row>
    <row r="355">
      <c r="D355" s="13"/>
      <c r="E355" s="13"/>
      <c r="F355" s="13"/>
      <c r="G355" s="13"/>
      <c r="H355" s="14"/>
    </row>
    <row r="356">
      <c r="D356" s="13"/>
      <c r="E356" s="13"/>
      <c r="F356" s="13"/>
      <c r="G356" s="13"/>
      <c r="H356" s="14"/>
    </row>
    <row r="357">
      <c r="D357" s="13"/>
      <c r="E357" s="13"/>
      <c r="F357" s="13"/>
      <c r="G357" s="13"/>
      <c r="H357" s="14"/>
    </row>
    <row r="358">
      <c r="D358" s="13"/>
      <c r="E358" s="13"/>
      <c r="F358" s="13"/>
      <c r="G358" s="13"/>
      <c r="H358" s="14"/>
    </row>
    <row r="359">
      <c r="D359" s="13"/>
      <c r="E359" s="13"/>
      <c r="F359" s="13"/>
      <c r="G359" s="13"/>
      <c r="H359" s="14"/>
    </row>
    <row r="360">
      <c r="D360" s="13"/>
      <c r="E360" s="13"/>
      <c r="F360" s="13"/>
      <c r="G360" s="13"/>
      <c r="H360" s="14"/>
    </row>
    <row r="361">
      <c r="D361" s="13"/>
      <c r="E361" s="13"/>
      <c r="F361" s="13"/>
      <c r="G361" s="13"/>
      <c r="H361" s="14"/>
    </row>
    <row r="362">
      <c r="D362" s="13"/>
      <c r="E362" s="13"/>
      <c r="F362" s="13"/>
      <c r="G362" s="13"/>
      <c r="H362" s="14"/>
    </row>
    <row r="363">
      <c r="D363" s="13"/>
      <c r="E363" s="13"/>
      <c r="F363" s="13"/>
      <c r="G363" s="13"/>
      <c r="H363" s="14"/>
    </row>
    <row r="364">
      <c r="D364" s="13"/>
      <c r="E364" s="13"/>
      <c r="F364" s="13"/>
      <c r="G364" s="13"/>
      <c r="H364" s="14"/>
    </row>
    <row r="365">
      <c r="D365" s="13"/>
      <c r="E365" s="13"/>
      <c r="F365" s="13"/>
      <c r="G365" s="13"/>
      <c r="H365" s="14"/>
    </row>
    <row r="366">
      <c r="D366" s="13"/>
      <c r="E366" s="13"/>
      <c r="F366" s="13"/>
      <c r="G366" s="13"/>
      <c r="H366" s="14"/>
    </row>
    <row r="367">
      <c r="D367" s="13"/>
      <c r="E367" s="13"/>
      <c r="F367" s="13"/>
      <c r="G367" s="13"/>
      <c r="H367" s="14"/>
    </row>
    <row r="368">
      <c r="D368" s="13"/>
      <c r="E368" s="13"/>
      <c r="F368" s="13"/>
      <c r="G368" s="13"/>
      <c r="H368" s="14"/>
    </row>
    <row r="369">
      <c r="D369" s="13"/>
      <c r="E369" s="13"/>
      <c r="F369" s="13"/>
      <c r="G369" s="13"/>
      <c r="H369" s="14"/>
    </row>
    <row r="370">
      <c r="D370" s="13"/>
      <c r="E370" s="13"/>
      <c r="F370" s="13"/>
      <c r="G370" s="13"/>
      <c r="H370" s="14"/>
    </row>
    <row r="371">
      <c r="D371" s="13"/>
      <c r="E371" s="13"/>
      <c r="F371" s="13"/>
      <c r="G371" s="13"/>
      <c r="H371" s="14"/>
    </row>
    <row r="372">
      <c r="D372" s="13"/>
      <c r="E372" s="13"/>
      <c r="F372" s="13"/>
      <c r="G372" s="13"/>
      <c r="H372" s="14"/>
    </row>
    <row r="373">
      <c r="D373" s="13"/>
      <c r="E373" s="13"/>
      <c r="F373" s="13"/>
      <c r="G373" s="13"/>
      <c r="H373" s="14"/>
    </row>
    <row r="374">
      <c r="D374" s="13"/>
      <c r="E374" s="13"/>
      <c r="F374" s="13"/>
      <c r="G374" s="13"/>
      <c r="H374" s="14"/>
    </row>
    <row r="375">
      <c r="D375" s="13"/>
      <c r="E375" s="13"/>
      <c r="F375" s="13"/>
      <c r="G375" s="13"/>
      <c r="H375" s="14"/>
    </row>
    <row r="376">
      <c r="D376" s="13"/>
      <c r="E376" s="13"/>
      <c r="F376" s="13"/>
      <c r="G376" s="13"/>
      <c r="H376" s="14"/>
    </row>
    <row r="377">
      <c r="D377" s="13"/>
      <c r="E377" s="13"/>
      <c r="F377" s="13"/>
      <c r="G377" s="13"/>
      <c r="H377" s="14"/>
    </row>
    <row r="378">
      <c r="D378" s="13"/>
      <c r="E378" s="13"/>
      <c r="F378" s="13"/>
      <c r="G378" s="13"/>
      <c r="H378" s="14"/>
    </row>
    <row r="379">
      <c r="D379" s="13"/>
      <c r="E379" s="13"/>
      <c r="F379" s="13"/>
      <c r="G379" s="13"/>
      <c r="H379" s="14"/>
    </row>
    <row r="380">
      <c r="D380" s="13"/>
      <c r="E380" s="13"/>
      <c r="F380" s="13"/>
      <c r="G380" s="13"/>
      <c r="H380" s="14"/>
    </row>
    <row r="381">
      <c r="D381" s="13"/>
      <c r="E381" s="13"/>
      <c r="F381" s="13"/>
      <c r="G381" s="13"/>
      <c r="H381" s="14"/>
    </row>
    <row r="382">
      <c r="D382" s="13"/>
      <c r="E382" s="13"/>
      <c r="F382" s="13"/>
      <c r="G382" s="13"/>
      <c r="H382" s="14"/>
    </row>
    <row r="383">
      <c r="D383" s="13"/>
      <c r="E383" s="13"/>
      <c r="F383" s="13"/>
      <c r="G383" s="13"/>
      <c r="H383" s="14"/>
    </row>
    <row r="384">
      <c r="D384" s="13"/>
      <c r="E384" s="13"/>
      <c r="F384" s="13"/>
      <c r="G384" s="13"/>
      <c r="H384" s="14"/>
    </row>
    <row r="385">
      <c r="D385" s="13"/>
      <c r="E385" s="13"/>
      <c r="F385" s="13"/>
      <c r="G385" s="13"/>
      <c r="H385" s="14"/>
    </row>
    <row r="386">
      <c r="D386" s="13"/>
      <c r="E386" s="13"/>
      <c r="F386" s="13"/>
      <c r="G386" s="13"/>
      <c r="H386" s="14"/>
    </row>
    <row r="387">
      <c r="D387" s="13"/>
      <c r="E387" s="13"/>
      <c r="F387" s="13"/>
      <c r="G387" s="13"/>
      <c r="H387" s="14"/>
    </row>
    <row r="388">
      <c r="D388" s="13"/>
      <c r="E388" s="13"/>
      <c r="F388" s="13"/>
      <c r="G388" s="13"/>
      <c r="H388" s="14"/>
    </row>
    <row r="389">
      <c r="D389" s="13"/>
      <c r="E389" s="13"/>
      <c r="F389" s="13"/>
      <c r="G389" s="13"/>
      <c r="H389" s="14"/>
    </row>
    <row r="390">
      <c r="D390" s="13"/>
      <c r="E390" s="13"/>
      <c r="F390" s="13"/>
      <c r="G390" s="13"/>
      <c r="H390" s="14"/>
    </row>
    <row r="391">
      <c r="D391" s="13"/>
      <c r="E391" s="13"/>
      <c r="F391" s="13"/>
      <c r="G391" s="13"/>
      <c r="H391" s="14"/>
    </row>
    <row r="392">
      <c r="D392" s="13"/>
      <c r="E392" s="13"/>
      <c r="F392" s="13"/>
      <c r="G392" s="13"/>
      <c r="H392" s="14"/>
    </row>
    <row r="393">
      <c r="D393" s="13"/>
      <c r="E393" s="13"/>
      <c r="F393" s="13"/>
      <c r="G393" s="13"/>
      <c r="H393" s="14"/>
    </row>
    <row r="394">
      <c r="D394" s="13"/>
      <c r="E394" s="13"/>
      <c r="F394" s="13"/>
      <c r="G394" s="13"/>
      <c r="H394" s="14"/>
    </row>
    <row r="395">
      <c r="D395" s="13"/>
      <c r="E395" s="13"/>
      <c r="F395" s="13"/>
      <c r="G395" s="13"/>
      <c r="H395" s="14"/>
    </row>
    <row r="396">
      <c r="D396" s="13"/>
      <c r="E396" s="13"/>
      <c r="F396" s="13"/>
      <c r="G396" s="13"/>
      <c r="H396" s="14"/>
    </row>
    <row r="397">
      <c r="D397" s="13"/>
      <c r="E397" s="13"/>
      <c r="F397" s="13"/>
      <c r="G397" s="13"/>
      <c r="H397" s="14"/>
    </row>
    <row r="398">
      <c r="D398" s="13"/>
      <c r="E398" s="13"/>
      <c r="F398" s="13"/>
      <c r="G398" s="13"/>
      <c r="H398" s="14"/>
    </row>
    <row r="399">
      <c r="D399" s="13"/>
      <c r="E399" s="13"/>
      <c r="F399" s="13"/>
      <c r="G399" s="13"/>
      <c r="H399" s="14"/>
    </row>
    <row r="400">
      <c r="D400" s="13"/>
      <c r="E400" s="13"/>
      <c r="F400" s="13"/>
      <c r="G400" s="13"/>
      <c r="H400" s="14"/>
    </row>
    <row r="401">
      <c r="D401" s="13"/>
      <c r="E401" s="13"/>
      <c r="F401" s="13"/>
      <c r="G401" s="13"/>
      <c r="H401" s="14"/>
    </row>
    <row r="402">
      <c r="D402" s="13"/>
      <c r="E402" s="13"/>
      <c r="F402" s="13"/>
      <c r="G402" s="13"/>
      <c r="H402" s="14"/>
    </row>
    <row r="403">
      <c r="D403" s="13"/>
      <c r="E403" s="13"/>
      <c r="F403" s="13"/>
      <c r="G403" s="13"/>
      <c r="H403" s="14"/>
    </row>
    <row r="404">
      <c r="D404" s="13"/>
      <c r="E404" s="13"/>
      <c r="F404" s="13"/>
      <c r="G404" s="13"/>
      <c r="H404" s="14"/>
    </row>
    <row r="405">
      <c r="D405" s="13"/>
      <c r="E405" s="13"/>
      <c r="F405" s="13"/>
      <c r="G405" s="13"/>
      <c r="H405" s="14"/>
    </row>
    <row r="406">
      <c r="D406" s="13"/>
      <c r="E406" s="13"/>
      <c r="F406" s="13"/>
      <c r="G406" s="13"/>
      <c r="H406" s="14"/>
    </row>
    <row r="407">
      <c r="D407" s="13"/>
      <c r="E407" s="13"/>
      <c r="F407" s="13"/>
      <c r="G407" s="13"/>
      <c r="H407" s="14"/>
    </row>
    <row r="408">
      <c r="D408" s="13"/>
      <c r="E408" s="13"/>
      <c r="F408" s="13"/>
      <c r="G408" s="13"/>
      <c r="H408" s="14"/>
    </row>
    <row r="409">
      <c r="D409" s="13"/>
      <c r="E409" s="13"/>
      <c r="F409" s="13"/>
      <c r="G409" s="13"/>
      <c r="H409" s="14"/>
    </row>
    <row r="410">
      <c r="D410" s="13"/>
      <c r="E410" s="13"/>
      <c r="F410" s="13"/>
      <c r="G410" s="13"/>
      <c r="H410" s="14"/>
    </row>
    <row r="411">
      <c r="D411" s="13"/>
      <c r="E411" s="13"/>
      <c r="F411" s="13"/>
      <c r="G411" s="13"/>
      <c r="H411" s="14"/>
    </row>
    <row r="412">
      <c r="D412" s="13"/>
      <c r="E412" s="13"/>
      <c r="F412" s="13"/>
      <c r="G412" s="13"/>
      <c r="H412" s="14"/>
    </row>
    <row r="413">
      <c r="D413" s="13"/>
      <c r="E413" s="13"/>
      <c r="F413" s="13"/>
      <c r="G413" s="13"/>
      <c r="H413" s="14"/>
    </row>
    <row r="414">
      <c r="D414" s="13"/>
      <c r="E414" s="13"/>
      <c r="F414" s="13"/>
      <c r="G414" s="13"/>
      <c r="H414" s="14"/>
    </row>
    <row r="415">
      <c r="D415" s="13"/>
      <c r="E415" s="13"/>
      <c r="F415" s="13"/>
      <c r="G415" s="13"/>
      <c r="H415" s="14"/>
    </row>
    <row r="416">
      <c r="D416" s="13"/>
      <c r="E416" s="13"/>
      <c r="F416" s="13"/>
      <c r="G416" s="13"/>
      <c r="H416" s="14"/>
    </row>
    <row r="417">
      <c r="D417" s="13"/>
      <c r="E417" s="13"/>
      <c r="F417" s="13"/>
      <c r="G417" s="13"/>
      <c r="H417" s="14"/>
    </row>
    <row r="418">
      <c r="D418" s="13"/>
      <c r="E418" s="13"/>
      <c r="F418" s="13"/>
      <c r="G418" s="13"/>
      <c r="H418" s="14"/>
    </row>
    <row r="419">
      <c r="D419" s="13"/>
      <c r="E419" s="13"/>
      <c r="F419" s="13"/>
      <c r="G419" s="13"/>
      <c r="H419" s="14"/>
    </row>
    <row r="420">
      <c r="D420" s="13"/>
      <c r="E420" s="13"/>
      <c r="F420" s="13"/>
      <c r="G420" s="13"/>
      <c r="H420" s="14"/>
    </row>
    <row r="421">
      <c r="D421" s="13"/>
      <c r="E421" s="13"/>
      <c r="F421" s="13"/>
      <c r="G421" s="13"/>
      <c r="H421" s="14"/>
    </row>
    <row r="422">
      <c r="D422" s="13"/>
      <c r="E422" s="13"/>
      <c r="F422" s="13"/>
      <c r="G422" s="13"/>
      <c r="H422" s="14"/>
    </row>
    <row r="423">
      <c r="D423" s="13"/>
      <c r="E423" s="13"/>
      <c r="F423" s="13"/>
      <c r="G423" s="13"/>
      <c r="H423" s="14"/>
    </row>
    <row r="424">
      <c r="D424" s="13"/>
      <c r="E424" s="13"/>
      <c r="F424" s="13"/>
      <c r="G424" s="13"/>
      <c r="H424" s="14"/>
    </row>
    <row r="425">
      <c r="D425" s="13"/>
      <c r="E425" s="13"/>
      <c r="F425" s="13"/>
      <c r="G425" s="13"/>
      <c r="H425" s="14"/>
    </row>
    <row r="426">
      <c r="D426" s="13"/>
      <c r="E426" s="13"/>
      <c r="F426" s="13"/>
      <c r="G426" s="13"/>
      <c r="H426" s="14"/>
    </row>
    <row r="427">
      <c r="D427" s="13"/>
      <c r="E427" s="13"/>
      <c r="F427" s="13"/>
      <c r="G427" s="13"/>
      <c r="H427" s="14"/>
    </row>
    <row r="428">
      <c r="D428" s="13"/>
      <c r="E428" s="13"/>
      <c r="F428" s="13"/>
      <c r="G428" s="13"/>
      <c r="H428" s="14"/>
    </row>
    <row r="429">
      <c r="D429" s="13"/>
      <c r="E429" s="13"/>
      <c r="F429" s="13"/>
      <c r="G429" s="13"/>
      <c r="H429" s="14"/>
    </row>
    <row r="430">
      <c r="D430" s="13"/>
      <c r="E430" s="13"/>
      <c r="F430" s="13"/>
      <c r="G430" s="13"/>
      <c r="H430" s="14"/>
    </row>
    <row r="431">
      <c r="D431" s="13"/>
      <c r="E431" s="13"/>
      <c r="F431" s="13"/>
      <c r="G431" s="13"/>
      <c r="H431" s="14"/>
    </row>
    <row r="432">
      <c r="D432" s="13"/>
      <c r="E432" s="13"/>
      <c r="F432" s="13"/>
      <c r="G432" s="13"/>
      <c r="H432" s="14"/>
    </row>
    <row r="433">
      <c r="D433" s="13"/>
      <c r="E433" s="13"/>
      <c r="F433" s="13"/>
      <c r="G433" s="13"/>
      <c r="H433" s="14"/>
    </row>
    <row r="434">
      <c r="D434" s="13"/>
      <c r="E434" s="13"/>
      <c r="F434" s="13"/>
      <c r="G434" s="13"/>
      <c r="H434" s="14"/>
    </row>
    <row r="435">
      <c r="D435" s="13"/>
      <c r="E435" s="13"/>
      <c r="F435" s="13"/>
      <c r="G435" s="13"/>
      <c r="H435" s="14"/>
    </row>
    <row r="436">
      <c r="D436" s="13"/>
      <c r="E436" s="13"/>
      <c r="F436" s="13"/>
      <c r="G436" s="13"/>
      <c r="H436" s="14"/>
    </row>
    <row r="437">
      <c r="D437" s="13"/>
      <c r="E437" s="13"/>
      <c r="F437" s="13"/>
      <c r="G437" s="13"/>
      <c r="H437" s="14"/>
    </row>
    <row r="438">
      <c r="D438" s="13"/>
      <c r="E438" s="13"/>
      <c r="F438" s="13"/>
      <c r="G438" s="13"/>
      <c r="H438" s="14"/>
    </row>
    <row r="439">
      <c r="D439" s="13"/>
      <c r="E439" s="13"/>
      <c r="F439" s="13"/>
      <c r="G439" s="13"/>
      <c r="H439" s="14"/>
    </row>
    <row r="440">
      <c r="D440" s="13"/>
      <c r="E440" s="13"/>
      <c r="F440" s="13"/>
      <c r="G440" s="13"/>
      <c r="H440" s="14"/>
    </row>
    <row r="441">
      <c r="D441" s="13"/>
      <c r="E441" s="13"/>
      <c r="F441" s="13"/>
      <c r="G441" s="13"/>
      <c r="H441" s="14"/>
    </row>
    <row r="442">
      <c r="D442" s="13"/>
      <c r="E442" s="13"/>
      <c r="F442" s="13"/>
      <c r="G442" s="13"/>
      <c r="H442" s="14"/>
    </row>
    <row r="443">
      <c r="D443" s="13"/>
      <c r="E443" s="13"/>
      <c r="F443" s="13"/>
      <c r="G443" s="13"/>
      <c r="H443" s="14"/>
    </row>
    <row r="444">
      <c r="D444" s="13"/>
      <c r="E444" s="13"/>
      <c r="F444" s="13"/>
      <c r="G444" s="13"/>
      <c r="H444" s="14"/>
    </row>
    <row r="445">
      <c r="D445" s="13"/>
      <c r="E445" s="13"/>
      <c r="F445" s="13"/>
      <c r="G445" s="13"/>
      <c r="H445" s="14"/>
    </row>
    <row r="446">
      <c r="D446" s="13"/>
      <c r="E446" s="13"/>
      <c r="F446" s="13"/>
      <c r="G446" s="13"/>
      <c r="H446" s="14"/>
    </row>
    <row r="447">
      <c r="D447" s="13"/>
      <c r="E447" s="13"/>
      <c r="F447" s="13"/>
      <c r="G447" s="13"/>
      <c r="H447" s="14"/>
    </row>
    <row r="448">
      <c r="D448" s="13"/>
      <c r="E448" s="13"/>
      <c r="F448" s="13"/>
      <c r="G448" s="13"/>
      <c r="H448" s="14"/>
    </row>
    <row r="449">
      <c r="D449" s="13"/>
      <c r="E449" s="13"/>
      <c r="F449" s="13"/>
      <c r="G449" s="13"/>
      <c r="H449" s="14"/>
    </row>
    <row r="450">
      <c r="D450" s="13"/>
      <c r="E450" s="13"/>
      <c r="F450" s="13"/>
      <c r="G450" s="13"/>
      <c r="H450" s="14"/>
    </row>
    <row r="451">
      <c r="D451" s="13"/>
      <c r="E451" s="13"/>
      <c r="F451" s="13"/>
      <c r="G451" s="13"/>
      <c r="H451" s="14"/>
    </row>
    <row r="452">
      <c r="D452" s="13"/>
      <c r="E452" s="13"/>
      <c r="F452" s="13"/>
      <c r="G452" s="13"/>
      <c r="H452" s="14"/>
    </row>
    <row r="453">
      <c r="D453" s="13"/>
      <c r="E453" s="13"/>
      <c r="F453" s="13"/>
      <c r="G453" s="13"/>
      <c r="H453" s="14"/>
    </row>
    <row r="454">
      <c r="D454" s="13"/>
      <c r="E454" s="13"/>
      <c r="F454" s="13"/>
      <c r="G454" s="13"/>
      <c r="H454" s="14"/>
    </row>
    <row r="455">
      <c r="D455" s="13"/>
      <c r="E455" s="13"/>
      <c r="F455" s="13"/>
      <c r="G455" s="13"/>
      <c r="H455" s="14"/>
    </row>
    <row r="456">
      <c r="D456" s="13"/>
      <c r="E456" s="13"/>
      <c r="F456" s="13"/>
      <c r="G456" s="13"/>
      <c r="H456" s="14"/>
    </row>
    <row r="457">
      <c r="D457" s="13"/>
      <c r="E457" s="13"/>
      <c r="F457" s="13"/>
      <c r="G457" s="13"/>
      <c r="H457" s="14"/>
    </row>
    <row r="458">
      <c r="D458" s="13"/>
      <c r="E458" s="13"/>
      <c r="F458" s="13"/>
      <c r="G458" s="13"/>
      <c r="H458" s="14"/>
    </row>
    <row r="459">
      <c r="D459" s="13"/>
      <c r="E459" s="13"/>
      <c r="F459" s="13"/>
      <c r="G459" s="13"/>
      <c r="H459" s="14"/>
    </row>
    <row r="460">
      <c r="D460" s="13"/>
      <c r="E460" s="13"/>
      <c r="F460" s="13"/>
      <c r="G460" s="13"/>
      <c r="H460" s="14"/>
    </row>
    <row r="461">
      <c r="D461" s="13"/>
      <c r="E461" s="13"/>
      <c r="F461" s="13"/>
      <c r="G461" s="13"/>
      <c r="H461" s="14"/>
    </row>
    <row r="462">
      <c r="D462" s="13"/>
      <c r="E462" s="13"/>
      <c r="F462" s="13"/>
      <c r="G462" s="13"/>
      <c r="H462" s="14"/>
    </row>
    <row r="463">
      <c r="D463" s="13"/>
      <c r="E463" s="13"/>
      <c r="F463" s="13"/>
      <c r="G463" s="13"/>
      <c r="H463" s="14"/>
    </row>
    <row r="464">
      <c r="D464" s="13"/>
      <c r="E464" s="13"/>
      <c r="F464" s="13"/>
      <c r="G464" s="13"/>
      <c r="H464" s="14"/>
    </row>
    <row r="465">
      <c r="D465" s="13"/>
      <c r="E465" s="13"/>
      <c r="F465" s="13"/>
      <c r="G465" s="13"/>
      <c r="H465" s="14"/>
    </row>
    <row r="466">
      <c r="D466" s="13"/>
      <c r="E466" s="13"/>
      <c r="F466" s="13"/>
      <c r="G466" s="13"/>
      <c r="H466" s="14"/>
    </row>
    <row r="467">
      <c r="D467" s="13"/>
      <c r="E467" s="13"/>
      <c r="F467" s="13"/>
      <c r="G467" s="13"/>
      <c r="H467" s="14"/>
    </row>
    <row r="468">
      <c r="D468" s="13"/>
      <c r="E468" s="13"/>
      <c r="F468" s="13"/>
      <c r="G468" s="13"/>
      <c r="H468" s="14"/>
    </row>
    <row r="469">
      <c r="D469" s="13"/>
      <c r="E469" s="13"/>
      <c r="F469" s="13"/>
      <c r="G469" s="13"/>
      <c r="H469" s="14"/>
    </row>
    <row r="470">
      <c r="D470" s="13"/>
      <c r="E470" s="13"/>
      <c r="F470" s="13"/>
      <c r="G470" s="13"/>
      <c r="H470" s="14"/>
    </row>
    <row r="471">
      <c r="D471" s="13"/>
      <c r="E471" s="13"/>
      <c r="F471" s="13"/>
      <c r="G471" s="13"/>
      <c r="H471" s="14"/>
    </row>
    <row r="472">
      <c r="D472" s="13"/>
      <c r="E472" s="13"/>
      <c r="F472" s="13"/>
      <c r="G472" s="13"/>
      <c r="H472" s="14"/>
    </row>
    <row r="473">
      <c r="D473" s="13"/>
      <c r="E473" s="13"/>
      <c r="F473" s="13"/>
      <c r="G473" s="13"/>
      <c r="H473" s="14"/>
    </row>
    <row r="474">
      <c r="D474" s="13"/>
      <c r="E474" s="13"/>
      <c r="F474" s="13"/>
      <c r="G474" s="13"/>
      <c r="H474" s="14"/>
    </row>
    <row r="475">
      <c r="D475" s="13"/>
      <c r="E475" s="13"/>
      <c r="F475" s="13"/>
      <c r="G475" s="13"/>
      <c r="H475" s="14"/>
    </row>
    <row r="476">
      <c r="D476" s="13"/>
      <c r="E476" s="13"/>
      <c r="F476" s="13"/>
      <c r="G476" s="13"/>
      <c r="H476" s="14"/>
    </row>
    <row r="477">
      <c r="D477" s="13"/>
      <c r="E477" s="13"/>
      <c r="F477" s="13"/>
      <c r="G477" s="13"/>
      <c r="H477" s="14"/>
    </row>
    <row r="478">
      <c r="D478" s="13"/>
      <c r="E478" s="13"/>
      <c r="F478" s="13"/>
      <c r="G478" s="13"/>
      <c r="H478" s="14"/>
    </row>
    <row r="479">
      <c r="D479" s="13"/>
      <c r="E479" s="13"/>
      <c r="F479" s="13"/>
      <c r="G479" s="13"/>
      <c r="H479" s="14"/>
    </row>
    <row r="480">
      <c r="D480" s="13"/>
      <c r="E480" s="13"/>
      <c r="F480" s="13"/>
      <c r="G480" s="13"/>
      <c r="H480" s="14"/>
    </row>
    <row r="481">
      <c r="D481" s="13"/>
      <c r="E481" s="13"/>
      <c r="F481" s="13"/>
      <c r="G481" s="13"/>
      <c r="H481" s="14"/>
    </row>
    <row r="482">
      <c r="D482" s="13"/>
      <c r="E482" s="13"/>
      <c r="F482" s="13"/>
      <c r="G482" s="13"/>
      <c r="H482" s="14"/>
    </row>
    <row r="483">
      <c r="D483" s="13"/>
      <c r="E483" s="13"/>
      <c r="F483" s="13"/>
      <c r="G483" s="13"/>
      <c r="H483" s="14"/>
    </row>
    <row r="484">
      <c r="D484" s="13"/>
      <c r="E484" s="13"/>
      <c r="F484" s="13"/>
      <c r="G484" s="13"/>
      <c r="H484" s="14"/>
    </row>
    <row r="485">
      <c r="D485" s="13"/>
      <c r="E485" s="13"/>
      <c r="F485" s="13"/>
      <c r="G485" s="13"/>
      <c r="H485" s="14"/>
    </row>
    <row r="486">
      <c r="D486" s="13"/>
      <c r="E486" s="13"/>
      <c r="F486" s="13"/>
      <c r="G486" s="13"/>
      <c r="H486" s="14"/>
    </row>
    <row r="487">
      <c r="D487" s="13"/>
      <c r="E487" s="13"/>
      <c r="F487" s="13"/>
      <c r="G487" s="13"/>
      <c r="H487" s="14"/>
    </row>
    <row r="488">
      <c r="D488" s="13"/>
      <c r="E488" s="13"/>
      <c r="F488" s="13"/>
      <c r="G488" s="13"/>
      <c r="H488" s="14"/>
    </row>
    <row r="489">
      <c r="D489" s="13"/>
      <c r="E489" s="13"/>
      <c r="F489" s="13"/>
      <c r="G489" s="13"/>
      <c r="H489" s="14"/>
    </row>
    <row r="490">
      <c r="D490" s="13"/>
      <c r="E490" s="13"/>
      <c r="F490" s="13"/>
      <c r="G490" s="13"/>
      <c r="H490" s="14"/>
    </row>
    <row r="491">
      <c r="D491" s="13"/>
      <c r="E491" s="13"/>
      <c r="F491" s="13"/>
      <c r="G491" s="13"/>
      <c r="H491" s="14"/>
    </row>
    <row r="492">
      <c r="D492" s="13"/>
      <c r="E492" s="13"/>
      <c r="F492" s="13"/>
      <c r="G492" s="13"/>
      <c r="H492" s="14"/>
    </row>
    <row r="493">
      <c r="D493" s="13"/>
      <c r="E493" s="13"/>
      <c r="F493" s="13"/>
      <c r="G493" s="13"/>
      <c r="H493" s="14"/>
    </row>
    <row r="494">
      <c r="D494" s="13"/>
      <c r="E494" s="13"/>
      <c r="F494" s="13"/>
      <c r="G494" s="13"/>
      <c r="H494" s="14"/>
    </row>
    <row r="495">
      <c r="D495" s="13"/>
      <c r="E495" s="13"/>
      <c r="F495" s="13"/>
      <c r="G495" s="13"/>
      <c r="H495" s="14"/>
    </row>
    <row r="496">
      <c r="D496" s="13"/>
      <c r="E496" s="13"/>
      <c r="F496" s="13"/>
      <c r="G496" s="13"/>
      <c r="H496" s="14"/>
    </row>
    <row r="497">
      <c r="D497" s="13"/>
      <c r="E497" s="13"/>
      <c r="F497" s="13"/>
      <c r="G497" s="13"/>
      <c r="H497" s="14"/>
    </row>
    <row r="498">
      <c r="D498" s="13"/>
      <c r="E498" s="13"/>
      <c r="F498" s="13"/>
      <c r="G498" s="13"/>
      <c r="H498" s="14"/>
    </row>
    <row r="499">
      <c r="D499" s="13"/>
      <c r="E499" s="13"/>
      <c r="F499" s="13"/>
      <c r="G499" s="13"/>
      <c r="H499" s="14"/>
    </row>
    <row r="500">
      <c r="D500" s="13"/>
      <c r="E500" s="13"/>
      <c r="F500" s="13"/>
      <c r="G500" s="13"/>
      <c r="H500" s="14"/>
    </row>
    <row r="501">
      <c r="D501" s="13"/>
      <c r="E501" s="13"/>
      <c r="F501" s="13"/>
      <c r="G501" s="13"/>
      <c r="H501" s="14"/>
    </row>
    <row r="502">
      <c r="D502" s="13"/>
      <c r="E502" s="13"/>
      <c r="F502" s="13"/>
      <c r="G502" s="13"/>
      <c r="H502" s="14"/>
    </row>
    <row r="503">
      <c r="D503" s="13"/>
      <c r="E503" s="13"/>
      <c r="F503" s="13"/>
      <c r="G503" s="13"/>
      <c r="H503" s="14"/>
    </row>
    <row r="504">
      <c r="D504" s="13"/>
      <c r="E504" s="13"/>
      <c r="F504" s="13"/>
      <c r="G504" s="13"/>
      <c r="H504" s="14"/>
    </row>
    <row r="505">
      <c r="D505" s="13"/>
      <c r="E505" s="13"/>
      <c r="F505" s="13"/>
      <c r="G505" s="13"/>
      <c r="H505" s="14"/>
    </row>
    <row r="506">
      <c r="D506" s="13"/>
      <c r="E506" s="13"/>
      <c r="F506" s="13"/>
      <c r="G506" s="13"/>
      <c r="H506" s="14"/>
    </row>
    <row r="507">
      <c r="D507" s="13"/>
      <c r="E507" s="13"/>
      <c r="F507" s="13"/>
      <c r="G507" s="13"/>
      <c r="H507" s="14"/>
    </row>
    <row r="508">
      <c r="D508" s="13"/>
      <c r="E508" s="13"/>
      <c r="F508" s="13"/>
      <c r="G508" s="13"/>
      <c r="H508" s="14"/>
    </row>
    <row r="509">
      <c r="D509" s="13"/>
      <c r="E509" s="13"/>
      <c r="F509" s="13"/>
      <c r="G509" s="13"/>
      <c r="H509" s="14"/>
    </row>
    <row r="510">
      <c r="D510" s="13"/>
      <c r="E510" s="13"/>
      <c r="F510" s="13"/>
      <c r="G510" s="13"/>
      <c r="H510" s="14"/>
    </row>
    <row r="511">
      <c r="D511" s="13"/>
      <c r="E511" s="13"/>
      <c r="F511" s="13"/>
      <c r="G511" s="13"/>
      <c r="H511" s="14"/>
    </row>
    <row r="512">
      <c r="D512" s="13"/>
      <c r="E512" s="13"/>
      <c r="F512" s="13"/>
      <c r="G512" s="13"/>
      <c r="H512" s="14"/>
    </row>
    <row r="513">
      <c r="D513" s="13"/>
      <c r="E513" s="13"/>
      <c r="F513" s="13"/>
      <c r="G513" s="13"/>
      <c r="H513" s="14"/>
    </row>
    <row r="514">
      <c r="D514" s="13"/>
      <c r="E514" s="13"/>
      <c r="F514" s="13"/>
      <c r="G514" s="13"/>
      <c r="H514" s="14"/>
    </row>
    <row r="515">
      <c r="D515" s="13"/>
      <c r="E515" s="13"/>
      <c r="F515" s="13"/>
      <c r="G515" s="13"/>
      <c r="H515" s="14"/>
    </row>
    <row r="516">
      <c r="D516" s="13"/>
      <c r="E516" s="13"/>
      <c r="F516" s="13"/>
      <c r="G516" s="13"/>
      <c r="H516" s="14"/>
    </row>
    <row r="517">
      <c r="D517" s="13"/>
      <c r="E517" s="13"/>
      <c r="F517" s="13"/>
      <c r="G517" s="13"/>
      <c r="H517" s="14"/>
    </row>
    <row r="518">
      <c r="D518" s="13"/>
      <c r="E518" s="13"/>
      <c r="F518" s="13"/>
      <c r="G518" s="13"/>
      <c r="H518" s="14"/>
    </row>
    <row r="519">
      <c r="D519" s="13"/>
      <c r="E519" s="13"/>
      <c r="F519" s="13"/>
      <c r="G519" s="13"/>
      <c r="H519" s="14"/>
    </row>
    <row r="520">
      <c r="D520" s="13"/>
      <c r="E520" s="13"/>
      <c r="F520" s="13"/>
      <c r="G520" s="13"/>
      <c r="H520" s="14"/>
    </row>
    <row r="521">
      <c r="D521" s="13"/>
      <c r="E521" s="13"/>
      <c r="F521" s="13"/>
      <c r="G521" s="13"/>
      <c r="H521" s="14"/>
    </row>
    <row r="522">
      <c r="D522" s="13"/>
      <c r="E522" s="13"/>
      <c r="F522" s="13"/>
      <c r="G522" s="13"/>
      <c r="H522" s="14"/>
    </row>
    <row r="523">
      <c r="D523" s="13"/>
      <c r="E523" s="13"/>
      <c r="F523" s="13"/>
      <c r="G523" s="13"/>
      <c r="H523" s="14"/>
    </row>
    <row r="524">
      <c r="D524" s="13"/>
      <c r="E524" s="13"/>
      <c r="F524" s="13"/>
      <c r="G524" s="13"/>
      <c r="H524" s="14"/>
    </row>
    <row r="525">
      <c r="D525" s="13"/>
      <c r="E525" s="13"/>
      <c r="F525" s="13"/>
      <c r="G525" s="13"/>
      <c r="H525" s="14"/>
    </row>
    <row r="526">
      <c r="D526" s="13"/>
      <c r="E526" s="13"/>
      <c r="F526" s="13"/>
      <c r="G526" s="13"/>
      <c r="H526" s="14"/>
    </row>
    <row r="527">
      <c r="D527" s="13"/>
      <c r="E527" s="13"/>
      <c r="F527" s="13"/>
      <c r="G527" s="13"/>
      <c r="H527" s="14"/>
    </row>
    <row r="528">
      <c r="D528" s="13"/>
      <c r="E528" s="13"/>
      <c r="F528" s="13"/>
      <c r="G528" s="13"/>
      <c r="H528" s="14"/>
    </row>
    <row r="529">
      <c r="D529" s="13"/>
      <c r="E529" s="13"/>
      <c r="F529" s="13"/>
      <c r="G529" s="13"/>
      <c r="H529" s="14"/>
    </row>
    <row r="530">
      <c r="D530" s="13"/>
      <c r="E530" s="13"/>
      <c r="F530" s="13"/>
      <c r="G530" s="13"/>
      <c r="H530" s="14"/>
    </row>
    <row r="531">
      <c r="D531" s="13"/>
      <c r="E531" s="13"/>
      <c r="F531" s="13"/>
      <c r="G531" s="13"/>
      <c r="H531" s="14"/>
    </row>
    <row r="532">
      <c r="D532" s="13"/>
      <c r="E532" s="13"/>
      <c r="F532" s="13"/>
      <c r="G532" s="13"/>
      <c r="H532" s="14"/>
    </row>
    <row r="533">
      <c r="D533" s="13"/>
      <c r="E533" s="13"/>
      <c r="F533" s="13"/>
      <c r="G533" s="13"/>
      <c r="H533" s="14"/>
    </row>
    <row r="534">
      <c r="D534" s="13"/>
      <c r="E534" s="13"/>
      <c r="F534" s="13"/>
      <c r="G534" s="13"/>
      <c r="H534" s="14"/>
    </row>
    <row r="535">
      <c r="D535" s="13"/>
      <c r="E535" s="13"/>
      <c r="F535" s="13"/>
      <c r="G535" s="13"/>
      <c r="H535" s="14"/>
    </row>
    <row r="536">
      <c r="D536" s="13"/>
      <c r="E536" s="13"/>
      <c r="F536" s="13"/>
      <c r="G536" s="13"/>
      <c r="H536" s="14"/>
    </row>
    <row r="537">
      <c r="D537" s="13"/>
      <c r="E537" s="13"/>
      <c r="F537" s="13"/>
      <c r="G537" s="13"/>
      <c r="H537" s="14"/>
    </row>
    <row r="538">
      <c r="D538" s="13"/>
      <c r="E538" s="13"/>
      <c r="F538" s="13"/>
      <c r="G538" s="13"/>
      <c r="H538" s="14"/>
    </row>
    <row r="539">
      <c r="D539" s="13"/>
      <c r="E539" s="13"/>
      <c r="F539" s="13"/>
      <c r="G539" s="13"/>
      <c r="H539" s="14"/>
    </row>
    <row r="540">
      <c r="D540" s="13"/>
      <c r="E540" s="13"/>
      <c r="F540" s="13"/>
      <c r="G540" s="13"/>
      <c r="H540" s="14"/>
    </row>
    <row r="541">
      <c r="D541" s="13"/>
      <c r="E541" s="13"/>
      <c r="F541" s="13"/>
      <c r="G541" s="13"/>
      <c r="H541" s="14"/>
    </row>
    <row r="542">
      <c r="D542" s="13"/>
      <c r="E542" s="13"/>
      <c r="F542" s="13"/>
      <c r="G542" s="13"/>
      <c r="H542" s="14"/>
    </row>
    <row r="543">
      <c r="D543" s="13"/>
      <c r="E543" s="13"/>
      <c r="F543" s="13"/>
      <c r="G543" s="13"/>
      <c r="H543" s="14"/>
    </row>
    <row r="544">
      <c r="D544" s="13"/>
      <c r="E544" s="13"/>
      <c r="F544" s="13"/>
      <c r="G544" s="13"/>
      <c r="H544" s="14"/>
    </row>
    <row r="545">
      <c r="D545" s="13"/>
      <c r="E545" s="13"/>
      <c r="F545" s="13"/>
      <c r="G545" s="13"/>
      <c r="H545" s="14"/>
    </row>
    <row r="546">
      <c r="D546" s="13"/>
      <c r="E546" s="13"/>
      <c r="F546" s="13"/>
      <c r="G546" s="13"/>
      <c r="H546" s="14"/>
    </row>
    <row r="547">
      <c r="D547" s="13"/>
      <c r="E547" s="13"/>
      <c r="F547" s="13"/>
      <c r="G547" s="13"/>
      <c r="H547" s="14"/>
    </row>
    <row r="548">
      <c r="D548" s="13"/>
      <c r="E548" s="13"/>
      <c r="F548" s="13"/>
      <c r="G548" s="13"/>
      <c r="H548" s="14"/>
    </row>
    <row r="549">
      <c r="D549" s="13"/>
      <c r="E549" s="13"/>
      <c r="F549" s="13"/>
      <c r="G549" s="13"/>
      <c r="H549" s="14"/>
    </row>
    <row r="550">
      <c r="D550" s="13"/>
      <c r="E550" s="13"/>
      <c r="F550" s="13"/>
      <c r="G550" s="13"/>
      <c r="H550" s="14"/>
    </row>
    <row r="551">
      <c r="D551" s="13"/>
      <c r="E551" s="13"/>
      <c r="F551" s="13"/>
      <c r="G551" s="13"/>
      <c r="H551" s="14"/>
    </row>
    <row r="552">
      <c r="D552" s="13"/>
      <c r="E552" s="13"/>
      <c r="F552" s="13"/>
      <c r="G552" s="13"/>
      <c r="H552" s="14"/>
    </row>
    <row r="553">
      <c r="D553" s="13"/>
      <c r="E553" s="13"/>
      <c r="F553" s="13"/>
      <c r="G553" s="13"/>
      <c r="H553" s="14"/>
    </row>
    <row r="554">
      <c r="D554" s="13"/>
      <c r="E554" s="13"/>
      <c r="F554" s="13"/>
      <c r="G554" s="13"/>
      <c r="H554" s="14"/>
    </row>
    <row r="555">
      <c r="D555" s="13"/>
      <c r="E555" s="13"/>
      <c r="F555" s="13"/>
      <c r="G555" s="13"/>
      <c r="H555" s="14"/>
    </row>
    <row r="556">
      <c r="D556" s="13"/>
      <c r="E556" s="13"/>
      <c r="F556" s="13"/>
      <c r="G556" s="13"/>
      <c r="H556" s="14"/>
    </row>
    <row r="557">
      <c r="D557" s="13"/>
      <c r="E557" s="13"/>
      <c r="F557" s="13"/>
      <c r="G557" s="13"/>
      <c r="H557" s="14"/>
    </row>
    <row r="558">
      <c r="D558" s="13"/>
      <c r="E558" s="13"/>
      <c r="F558" s="13"/>
      <c r="G558" s="13"/>
      <c r="H558" s="14"/>
    </row>
    <row r="559">
      <c r="D559" s="13"/>
      <c r="E559" s="13"/>
      <c r="F559" s="13"/>
      <c r="G559" s="13"/>
      <c r="H559" s="14"/>
    </row>
    <row r="560">
      <c r="D560" s="13"/>
      <c r="E560" s="13"/>
      <c r="F560" s="13"/>
      <c r="G560" s="13"/>
      <c r="H560" s="14"/>
    </row>
    <row r="561">
      <c r="D561" s="13"/>
      <c r="E561" s="13"/>
      <c r="F561" s="13"/>
      <c r="G561" s="13"/>
      <c r="H561" s="14"/>
    </row>
    <row r="562">
      <c r="D562" s="13"/>
      <c r="E562" s="13"/>
      <c r="F562" s="13"/>
      <c r="G562" s="13"/>
      <c r="H562" s="14"/>
    </row>
    <row r="563">
      <c r="D563" s="13"/>
      <c r="E563" s="13"/>
      <c r="F563" s="13"/>
      <c r="G563" s="13"/>
      <c r="H563" s="14"/>
    </row>
    <row r="564">
      <c r="D564" s="13"/>
      <c r="E564" s="13"/>
      <c r="F564" s="13"/>
      <c r="G564" s="13"/>
      <c r="H564" s="14"/>
    </row>
    <row r="565">
      <c r="D565" s="13"/>
      <c r="E565" s="13"/>
      <c r="F565" s="13"/>
      <c r="G565" s="13"/>
      <c r="H565" s="14"/>
    </row>
    <row r="566">
      <c r="D566" s="13"/>
      <c r="E566" s="13"/>
      <c r="F566" s="13"/>
      <c r="G566" s="13"/>
      <c r="H566" s="14"/>
    </row>
    <row r="567">
      <c r="D567" s="13"/>
      <c r="E567" s="13"/>
      <c r="F567" s="13"/>
      <c r="G567" s="13"/>
      <c r="H567" s="14"/>
    </row>
    <row r="568">
      <c r="D568" s="13"/>
      <c r="E568" s="13"/>
      <c r="F568" s="13"/>
      <c r="G568" s="13"/>
      <c r="H568" s="14"/>
    </row>
    <row r="569">
      <c r="D569" s="13"/>
      <c r="E569" s="13"/>
      <c r="F569" s="13"/>
      <c r="G569" s="13"/>
      <c r="H569" s="14"/>
    </row>
    <row r="570">
      <c r="D570" s="13"/>
      <c r="E570" s="13"/>
      <c r="F570" s="13"/>
      <c r="G570" s="13"/>
      <c r="H570" s="14"/>
    </row>
    <row r="571">
      <c r="D571" s="13"/>
      <c r="E571" s="13"/>
      <c r="F571" s="13"/>
      <c r="G571" s="13"/>
      <c r="H571" s="14"/>
    </row>
    <row r="572">
      <c r="D572" s="13"/>
      <c r="E572" s="13"/>
      <c r="F572" s="13"/>
      <c r="G572" s="13"/>
      <c r="H572" s="14"/>
    </row>
    <row r="573">
      <c r="D573" s="13"/>
      <c r="E573" s="13"/>
      <c r="F573" s="13"/>
      <c r="G573" s="13"/>
      <c r="H573" s="14"/>
    </row>
    <row r="574">
      <c r="D574" s="13"/>
      <c r="E574" s="13"/>
      <c r="F574" s="13"/>
      <c r="G574" s="13"/>
      <c r="H574" s="14"/>
    </row>
    <row r="575">
      <c r="D575" s="13"/>
      <c r="E575" s="13"/>
      <c r="F575" s="13"/>
      <c r="G575" s="13"/>
      <c r="H575" s="14"/>
    </row>
    <row r="576">
      <c r="D576" s="13"/>
      <c r="E576" s="13"/>
      <c r="F576" s="13"/>
      <c r="G576" s="13"/>
      <c r="H576" s="14"/>
    </row>
    <row r="577">
      <c r="D577" s="13"/>
      <c r="E577" s="13"/>
      <c r="F577" s="13"/>
      <c r="G577" s="13"/>
      <c r="H577" s="14"/>
    </row>
    <row r="578">
      <c r="D578" s="13"/>
      <c r="E578" s="13"/>
      <c r="F578" s="13"/>
      <c r="G578" s="13"/>
      <c r="H578" s="14"/>
    </row>
    <row r="579">
      <c r="D579" s="13"/>
      <c r="E579" s="13"/>
      <c r="F579" s="13"/>
      <c r="G579" s="13"/>
      <c r="H579" s="14"/>
    </row>
    <row r="580">
      <c r="D580" s="13"/>
      <c r="E580" s="13"/>
      <c r="F580" s="13"/>
      <c r="G580" s="13"/>
      <c r="H580" s="14"/>
    </row>
    <row r="581">
      <c r="D581" s="13"/>
      <c r="E581" s="13"/>
      <c r="F581" s="13"/>
      <c r="G581" s="13"/>
      <c r="H581" s="14"/>
    </row>
    <row r="582">
      <c r="D582" s="13"/>
      <c r="E582" s="13"/>
      <c r="F582" s="13"/>
      <c r="G582" s="13"/>
      <c r="H582" s="14"/>
    </row>
    <row r="583">
      <c r="D583" s="13"/>
      <c r="E583" s="13"/>
      <c r="F583" s="13"/>
      <c r="G583" s="13"/>
      <c r="H583" s="14"/>
    </row>
    <row r="584">
      <c r="D584" s="13"/>
      <c r="E584" s="13"/>
      <c r="F584" s="13"/>
      <c r="G584" s="13"/>
      <c r="H584" s="14"/>
    </row>
    <row r="585">
      <c r="D585" s="13"/>
      <c r="E585" s="13"/>
      <c r="F585" s="13"/>
      <c r="G585" s="13"/>
      <c r="H585" s="14"/>
    </row>
    <row r="586">
      <c r="D586" s="13"/>
      <c r="E586" s="13"/>
      <c r="F586" s="13"/>
      <c r="G586" s="13"/>
      <c r="H586" s="14"/>
    </row>
    <row r="587">
      <c r="D587" s="13"/>
      <c r="E587" s="13"/>
      <c r="F587" s="13"/>
      <c r="G587" s="13"/>
      <c r="H587" s="14"/>
    </row>
    <row r="588">
      <c r="D588" s="13"/>
      <c r="E588" s="13"/>
      <c r="F588" s="13"/>
      <c r="G588" s="13"/>
      <c r="H588" s="14"/>
    </row>
    <row r="589">
      <c r="D589" s="13"/>
      <c r="E589" s="13"/>
      <c r="F589" s="13"/>
      <c r="G589" s="13"/>
      <c r="H589" s="14"/>
    </row>
    <row r="590">
      <c r="D590" s="13"/>
      <c r="E590" s="13"/>
      <c r="F590" s="13"/>
      <c r="G590" s="13"/>
      <c r="H590" s="14"/>
    </row>
    <row r="591">
      <c r="D591" s="13"/>
      <c r="E591" s="13"/>
      <c r="F591" s="13"/>
      <c r="G591" s="13"/>
      <c r="H591" s="14"/>
    </row>
    <row r="592">
      <c r="D592" s="13"/>
      <c r="E592" s="13"/>
      <c r="F592" s="13"/>
      <c r="G592" s="13"/>
      <c r="H592" s="14"/>
    </row>
    <row r="593">
      <c r="D593" s="13"/>
      <c r="E593" s="13"/>
      <c r="F593" s="13"/>
      <c r="G593" s="13"/>
      <c r="H593" s="14"/>
    </row>
    <row r="594">
      <c r="D594" s="13"/>
      <c r="E594" s="13"/>
      <c r="F594" s="13"/>
      <c r="G594" s="13"/>
      <c r="H594" s="14"/>
    </row>
    <row r="595">
      <c r="D595" s="13"/>
      <c r="E595" s="13"/>
      <c r="F595" s="13"/>
      <c r="G595" s="13"/>
      <c r="H595" s="14"/>
    </row>
    <row r="596">
      <c r="D596" s="13"/>
      <c r="E596" s="13"/>
      <c r="F596" s="13"/>
      <c r="G596" s="13"/>
      <c r="H596" s="14"/>
    </row>
    <row r="597">
      <c r="D597" s="13"/>
      <c r="E597" s="13"/>
      <c r="F597" s="13"/>
      <c r="G597" s="13"/>
      <c r="H597" s="14"/>
    </row>
    <row r="598">
      <c r="D598" s="13"/>
      <c r="E598" s="13"/>
      <c r="F598" s="13"/>
      <c r="G598" s="13"/>
      <c r="H598" s="14"/>
    </row>
    <row r="599">
      <c r="D599" s="13"/>
      <c r="E599" s="13"/>
      <c r="F599" s="13"/>
      <c r="G599" s="13"/>
      <c r="H599" s="14"/>
    </row>
    <row r="600">
      <c r="D600" s="13"/>
      <c r="E600" s="13"/>
      <c r="F600" s="13"/>
      <c r="G600" s="13"/>
      <c r="H600" s="14"/>
    </row>
    <row r="601">
      <c r="D601" s="13"/>
      <c r="E601" s="13"/>
      <c r="F601" s="13"/>
      <c r="G601" s="13"/>
      <c r="H601" s="14"/>
    </row>
    <row r="602">
      <c r="D602" s="13"/>
      <c r="E602" s="13"/>
      <c r="F602" s="13"/>
      <c r="G602" s="13"/>
      <c r="H602" s="14"/>
    </row>
    <row r="603">
      <c r="D603" s="13"/>
      <c r="E603" s="13"/>
      <c r="F603" s="13"/>
      <c r="G603" s="13"/>
      <c r="H603" s="14"/>
    </row>
    <row r="604">
      <c r="D604" s="13"/>
      <c r="E604" s="13"/>
      <c r="F604" s="13"/>
      <c r="G604" s="13"/>
      <c r="H604" s="14"/>
    </row>
    <row r="605">
      <c r="D605" s="13"/>
      <c r="E605" s="13"/>
      <c r="F605" s="13"/>
      <c r="G605" s="13"/>
      <c r="H605" s="14"/>
    </row>
    <row r="606">
      <c r="D606" s="13"/>
      <c r="E606" s="13"/>
      <c r="F606" s="13"/>
      <c r="G606" s="13"/>
      <c r="H606" s="14"/>
    </row>
    <row r="607">
      <c r="D607" s="13"/>
      <c r="E607" s="13"/>
      <c r="F607" s="13"/>
      <c r="G607" s="13"/>
      <c r="H607" s="14"/>
    </row>
    <row r="608">
      <c r="D608" s="13"/>
      <c r="E608" s="13"/>
      <c r="F608" s="13"/>
      <c r="G608" s="13"/>
      <c r="H608" s="14"/>
    </row>
    <row r="609">
      <c r="D609" s="13"/>
      <c r="E609" s="13"/>
      <c r="F609" s="13"/>
      <c r="G609" s="13"/>
      <c r="H609" s="14"/>
    </row>
    <row r="610">
      <c r="D610" s="13"/>
      <c r="E610" s="13"/>
      <c r="F610" s="13"/>
      <c r="G610" s="13"/>
      <c r="H610" s="14"/>
    </row>
    <row r="611">
      <c r="D611" s="13"/>
      <c r="E611" s="13"/>
      <c r="F611" s="13"/>
      <c r="G611" s="13"/>
      <c r="H611" s="14"/>
    </row>
    <row r="612">
      <c r="D612" s="13"/>
      <c r="E612" s="13"/>
      <c r="F612" s="13"/>
      <c r="G612" s="13"/>
      <c r="H612" s="14"/>
    </row>
    <row r="613">
      <c r="D613" s="13"/>
      <c r="E613" s="13"/>
      <c r="F613" s="13"/>
      <c r="G613" s="13"/>
      <c r="H613" s="14"/>
    </row>
    <row r="614">
      <c r="D614" s="13"/>
      <c r="E614" s="13"/>
      <c r="F614" s="13"/>
      <c r="G614" s="13"/>
      <c r="H614" s="14"/>
    </row>
    <row r="615">
      <c r="D615" s="13"/>
      <c r="E615" s="13"/>
      <c r="F615" s="13"/>
      <c r="G615" s="13"/>
      <c r="H615" s="14"/>
    </row>
    <row r="616">
      <c r="D616" s="13"/>
      <c r="E616" s="13"/>
      <c r="F616" s="13"/>
      <c r="G616" s="13"/>
      <c r="H616" s="14"/>
    </row>
    <row r="617">
      <c r="D617" s="13"/>
      <c r="E617" s="13"/>
      <c r="F617" s="13"/>
      <c r="G617" s="13"/>
      <c r="H617" s="14"/>
    </row>
    <row r="618">
      <c r="D618" s="13"/>
      <c r="E618" s="13"/>
      <c r="F618" s="13"/>
      <c r="G618" s="13"/>
      <c r="H618" s="14"/>
    </row>
    <row r="619">
      <c r="D619" s="13"/>
      <c r="E619" s="13"/>
      <c r="F619" s="13"/>
      <c r="G619" s="13"/>
      <c r="H619" s="14"/>
    </row>
    <row r="620">
      <c r="D620" s="13"/>
      <c r="E620" s="13"/>
      <c r="F620" s="13"/>
      <c r="G620" s="13"/>
      <c r="H620" s="14"/>
    </row>
    <row r="621">
      <c r="D621" s="13"/>
      <c r="E621" s="13"/>
      <c r="F621" s="13"/>
      <c r="G621" s="13"/>
      <c r="H621" s="14"/>
    </row>
    <row r="622">
      <c r="D622" s="13"/>
      <c r="E622" s="13"/>
      <c r="F622" s="13"/>
      <c r="G622" s="13"/>
      <c r="H622" s="14"/>
    </row>
    <row r="623">
      <c r="D623" s="13"/>
      <c r="E623" s="13"/>
      <c r="F623" s="13"/>
      <c r="G623" s="13"/>
      <c r="H623" s="14"/>
    </row>
    <row r="624">
      <c r="D624" s="13"/>
      <c r="E624" s="13"/>
      <c r="F624" s="13"/>
      <c r="G624" s="13"/>
      <c r="H624" s="14"/>
    </row>
    <row r="625">
      <c r="D625" s="13"/>
      <c r="E625" s="13"/>
      <c r="F625" s="13"/>
      <c r="G625" s="13"/>
      <c r="H625" s="14"/>
    </row>
    <row r="626">
      <c r="D626" s="13"/>
      <c r="E626" s="13"/>
      <c r="F626" s="13"/>
      <c r="G626" s="13"/>
      <c r="H626" s="14"/>
    </row>
    <row r="627">
      <c r="D627" s="13"/>
      <c r="E627" s="13"/>
      <c r="F627" s="13"/>
      <c r="G627" s="13"/>
      <c r="H627" s="14"/>
    </row>
    <row r="628">
      <c r="D628" s="13"/>
      <c r="E628" s="13"/>
      <c r="F628" s="13"/>
      <c r="G628" s="13"/>
      <c r="H628" s="14"/>
    </row>
    <row r="629">
      <c r="D629" s="13"/>
      <c r="E629" s="13"/>
      <c r="F629" s="13"/>
      <c r="G629" s="13"/>
      <c r="H629" s="14"/>
    </row>
    <row r="630">
      <c r="D630" s="13"/>
      <c r="E630" s="13"/>
      <c r="F630" s="13"/>
      <c r="G630" s="13"/>
      <c r="H630" s="14"/>
    </row>
    <row r="631">
      <c r="D631" s="13"/>
      <c r="E631" s="13"/>
      <c r="F631" s="13"/>
      <c r="G631" s="13"/>
      <c r="H631" s="14"/>
    </row>
    <row r="632">
      <c r="D632" s="13"/>
      <c r="E632" s="13"/>
      <c r="F632" s="13"/>
      <c r="G632" s="13"/>
      <c r="H632" s="14"/>
    </row>
    <row r="633">
      <c r="D633" s="13"/>
      <c r="E633" s="13"/>
      <c r="F633" s="13"/>
      <c r="G633" s="13"/>
      <c r="H633" s="14"/>
    </row>
    <row r="634">
      <c r="D634" s="13"/>
      <c r="E634" s="13"/>
      <c r="F634" s="13"/>
      <c r="G634" s="13"/>
      <c r="H634" s="14"/>
    </row>
    <row r="635">
      <c r="D635" s="13"/>
      <c r="E635" s="13"/>
      <c r="F635" s="13"/>
      <c r="G635" s="13"/>
      <c r="H635" s="14"/>
    </row>
    <row r="636">
      <c r="D636" s="13"/>
      <c r="E636" s="13"/>
      <c r="F636" s="13"/>
      <c r="G636" s="13"/>
      <c r="H636" s="14"/>
    </row>
    <row r="637">
      <c r="D637" s="13"/>
      <c r="E637" s="13"/>
      <c r="F637" s="13"/>
      <c r="G637" s="13"/>
      <c r="H637" s="14"/>
    </row>
    <row r="638">
      <c r="D638" s="13"/>
      <c r="E638" s="13"/>
      <c r="F638" s="13"/>
      <c r="G638" s="13"/>
      <c r="H638" s="14"/>
    </row>
    <row r="639">
      <c r="D639" s="13"/>
      <c r="E639" s="13"/>
      <c r="F639" s="13"/>
      <c r="G639" s="13"/>
      <c r="H639" s="14"/>
    </row>
    <row r="640">
      <c r="D640" s="13"/>
      <c r="E640" s="13"/>
      <c r="F640" s="13"/>
      <c r="G640" s="13"/>
      <c r="H640" s="14"/>
    </row>
    <row r="641">
      <c r="D641" s="13"/>
      <c r="E641" s="13"/>
      <c r="F641" s="13"/>
      <c r="G641" s="13"/>
      <c r="H641" s="14"/>
    </row>
    <row r="642">
      <c r="D642" s="13"/>
      <c r="E642" s="13"/>
      <c r="F642" s="13"/>
      <c r="G642" s="13"/>
      <c r="H642" s="14"/>
    </row>
    <row r="643">
      <c r="D643" s="13"/>
      <c r="E643" s="13"/>
      <c r="F643" s="13"/>
      <c r="G643" s="13"/>
      <c r="H643" s="14"/>
    </row>
    <row r="644">
      <c r="D644" s="13"/>
      <c r="E644" s="13"/>
      <c r="F644" s="13"/>
      <c r="G644" s="13"/>
      <c r="H644" s="14"/>
    </row>
    <row r="645">
      <c r="D645" s="13"/>
      <c r="E645" s="13"/>
      <c r="F645" s="13"/>
      <c r="G645" s="13"/>
      <c r="H645" s="14"/>
    </row>
    <row r="646">
      <c r="D646" s="13"/>
      <c r="E646" s="13"/>
      <c r="F646" s="13"/>
      <c r="G646" s="13"/>
      <c r="H646" s="14"/>
    </row>
    <row r="647">
      <c r="D647" s="13"/>
      <c r="E647" s="13"/>
      <c r="F647" s="13"/>
      <c r="G647" s="13"/>
      <c r="H647" s="14"/>
    </row>
    <row r="648">
      <c r="D648" s="13"/>
      <c r="E648" s="13"/>
      <c r="F648" s="13"/>
      <c r="G648" s="13"/>
      <c r="H648" s="14"/>
    </row>
    <row r="649">
      <c r="D649" s="13"/>
      <c r="E649" s="13"/>
      <c r="F649" s="13"/>
      <c r="G649" s="13"/>
      <c r="H649" s="14"/>
    </row>
    <row r="650">
      <c r="D650" s="13"/>
      <c r="E650" s="13"/>
      <c r="F650" s="13"/>
      <c r="G650" s="13"/>
      <c r="H650" s="14"/>
    </row>
    <row r="651">
      <c r="D651" s="13"/>
      <c r="E651" s="13"/>
      <c r="F651" s="13"/>
      <c r="G651" s="13"/>
      <c r="H651" s="14"/>
    </row>
    <row r="652">
      <c r="D652" s="13"/>
      <c r="E652" s="13"/>
      <c r="F652" s="13"/>
      <c r="G652" s="13"/>
      <c r="H652" s="14"/>
    </row>
    <row r="653">
      <c r="D653" s="13"/>
      <c r="E653" s="13"/>
      <c r="F653" s="13"/>
      <c r="G653" s="13"/>
      <c r="H653" s="14"/>
    </row>
    <row r="654">
      <c r="D654" s="13"/>
      <c r="E654" s="13"/>
      <c r="F654" s="13"/>
      <c r="G654" s="13"/>
      <c r="H654" s="14"/>
    </row>
    <row r="655">
      <c r="D655" s="13"/>
      <c r="E655" s="13"/>
      <c r="F655" s="13"/>
      <c r="G655" s="13"/>
      <c r="H655" s="14"/>
    </row>
    <row r="656">
      <c r="D656" s="13"/>
      <c r="E656" s="13"/>
      <c r="F656" s="13"/>
      <c r="G656" s="13"/>
      <c r="H656" s="14"/>
    </row>
    <row r="657">
      <c r="D657" s="13"/>
      <c r="E657" s="13"/>
      <c r="F657" s="13"/>
      <c r="G657" s="13"/>
      <c r="H657" s="14"/>
    </row>
    <row r="658">
      <c r="D658" s="13"/>
      <c r="E658" s="13"/>
      <c r="F658" s="13"/>
      <c r="G658" s="13"/>
      <c r="H658" s="14"/>
    </row>
    <row r="659">
      <c r="D659" s="13"/>
      <c r="E659" s="13"/>
      <c r="F659" s="13"/>
      <c r="G659" s="13"/>
      <c r="H659" s="14"/>
    </row>
    <row r="660">
      <c r="D660" s="13"/>
      <c r="E660" s="13"/>
      <c r="F660" s="13"/>
      <c r="G660" s="13"/>
      <c r="H660" s="14"/>
    </row>
    <row r="661">
      <c r="D661" s="13"/>
      <c r="E661" s="13"/>
      <c r="F661" s="13"/>
      <c r="G661" s="13"/>
      <c r="H661" s="14"/>
    </row>
    <row r="662">
      <c r="D662" s="13"/>
      <c r="E662" s="13"/>
      <c r="F662" s="13"/>
      <c r="G662" s="13"/>
      <c r="H662" s="14"/>
    </row>
    <row r="663">
      <c r="D663" s="13"/>
      <c r="E663" s="13"/>
      <c r="F663" s="13"/>
      <c r="G663" s="13"/>
      <c r="H663" s="14"/>
    </row>
    <row r="664">
      <c r="D664" s="13"/>
      <c r="E664" s="13"/>
      <c r="F664" s="13"/>
      <c r="G664" s="13"/>
      <c r="H664" s="14"/>
    </row>
    <row r="665">
      <c r="D665" s="13"/>
      <c r="E665" s="13"/>
      <c r="F665" s="13"/>
      <c r="G665" s="13"/>
      <c r="H665" s="14"/>
    </row>
    <row r="666">
      <c r="D666" s="13"/>
      <c r="E666" s="13"/>
      <c r="F666" s="13"/>
      <c r="G666" s="13"/>
      <c r="H666" s="14"/>
    </row>
    <row r="667">
      <c r="D667" s="13"/>
      <c r="E667" s="13"/>
      <c r="F667" s="13"/>
      <c r="G667" s="13"/>
      <c r="H667" s="14"/>
    </row>
    <row r="668">
      <c r="D668" s="13"/>
      <c r="E668" s="13"/>
      <c r="F668" s="13"/>
      <c r="G668" s="13"/>
      <c r="H668" s="14"/>
    </row>
    <row r="669">
      <c r="D669" s="13"/>
      <c r="E669" s="13"/>
      <c r="F669" s="13"/>
      <c r="G669" s="13"/>
      <c r="H669" s="14"/>
    </row>
    <row r="670">
      <c r="D670" s="13"/>
      <c r="E670" s="13"/>
      <c r="F670" s="13"/>
      <c r="G670" s="13"/>
      <c r="H670" s="14"/>
    </row>
    <row r="671">
      <c r="D671" s="13"/>
      <c r="E671" s="13"/>
      <c r="F671" s="13"/>
      <c r="G671" s="13"/>
      <c r="H671" s="14"/>
    </row>
    <row r="672">
      <c r="D672" s="13"/>
      <c r="E672" s="13"/>
      <c r="F672" s="13"/>
      <c r="G672" s="13"/>
      <c r="H672" s="14"/>
    </row>
    <row r="673">
      <c r="D673" s="13"/>
      <c r="E673" s="13"/>
      <c r="F673" s="13"/>
      <c r="G673" s="13"/>
      <c r="H673" s="14"/>
    </row>
    <row r="674">
      <c r="D674" s="13"/>
      <c r="E674" s="13"/>
      <c r="F674" s="13"/>
      <c r="G674" s="13"/>
      <c r="H674" s="14"/>
    </row>
    <row r="675">
      <c r="D675" s="13"/>
      <c r="E675" s="13"/>
      <c r="F675" s="13"/>
      <c r="G675" s="13"/>
      <c r="H675" s="14"/>
    </row>
    <row r="676">
      <c r="D676" s="13"/>
      <c r="E676" s="13"/>
      <c r="F676" s="13"/>
      <c r="G676" s="13"/>
      <c r="H676" s="14"/>
    </row>
    <row r="677">
      <c r="D677" s="13"/>
      <c r="E677" s="13"/>
      <c r="F677" s="13"/>
      <c r="G677" s="13"/>
      <c r="H677" s="14"/>
    </row>
    <row r="678">
      <c r="D678" s="13"/>
      <c r="E678" s="13"/>
      <c r="F678" s="13"/>
      <c r="G678" s="13"/>
      <c r="H678" s="14"/>
    </row>
    <row r="679">
      <c r="D679" s="13"/>
      <c r="E679" s="13"/>
      <c r="F679" s="13"/>
      <c r="G679" s="13"/>
      <c r="H679" s="14"/>
    </row>
    <row r="680">
      <c r="D680" s="13"/>
      <c r="E680" s="13"/>
      <c r="F680" s="13"/>
      <c r="G680" s="13"/>
      <c r="H680" s="14"/>
    </row>
    <row r="681">
      <c r="D681" s="13"/>
      <c r="E681" s="13"/>
      <c r="F681" s="13"/>
      <c r="G681" s="13"/>
      <c r="H681" s="14"/>
    </row>
    <row r="682">
      <c r="D682" s="13"/>
      <c r="E682" s="13"/>
      <c r="F682" s="13"/>
      <c r="G682" s="13"/>
      <c r="H682" s="14"/>
    </row>
    <row r="683">
      <c r="D683" s="13"/>
      <c r="E683" s="13"/>
      <c r="F683" s="13"/>
      <c r="G683" s="13"/>
      <c r="H683" s="14"/>
    </row>
    <row r="684">
      <c r="D684" s="13"/>
      <c r="E684" s="13"/>
      <c r="F684" s="13"/>
      <c r="G684" s="13"/>
      <c r="H684" s="14"/>
    </row>
    <row r="685">
      <c r="D685" s="13"/>
      <c r="E685" s="13"/>
      <c r="F685" s="13"/>
      <c r="G685" s="13"/>
      <c r="H685" s="14"/>
    </row>
    <row r="686">
      <c r="D686" s="13"/>
      <c r="E686" s="13"/>
      <c r="F686" s="13"/>
      <c r="G686" s="13"/>
      <c r="H686" s="14"/>
    </row>
    <row r="687">
      <c r="D687" s="13"/>
      <c r="E687" s="13"/>
      <c r="F687" s="13"/>
      <c r="G687" s="13"/>
      <c r="H687" s="14"/>
    </row>
    <row r="688">
      <c r="D688" s="13"/>
      <c r="E688" s="13"/>
      <c r="F688" s="13"/>
      <c r="G688" s="13"/>
      <c r="H688" s="14"/>
    </row>
    <row r="689">
      <c r="D689" s="13"/>
      <c r="E689" s="13"/>
      <c r="F689" s="13"/>
      <c r="G689" s="13"/>
      <c r="H689" s="14"/>
    </row>
    <row r="690">
      <c r="D690" s="13"/>
      <c r="E690" s="13"/>
      <c r="F690" s="13"/>
      <c r="G690" s="13"/>
      <c r="H690" s="14"/>
    </row>
    <row r="691">
      <c r="D691" s="13"/>
      <c r="E691" s="13"/>
      <c r="F691" s="13"/>
      <c r="G691" s="13"/>
      <c r="H691" s="14"/>
    </row>
    <row r="692">
      <c r="D692" s="13"/>
      <c r="E692" s="13"/>
      <c r="F692" s="13"/>
      <c r="G692" s="13"/>
      <c r="H692" s="14"/>
    </row>
    <row r="693">
      <c r="D693" s="13"/>
      <c r="E693" s="13"/>
      <c r="F693" s="13"/>
      <c r="G693" s="13"/>
      <c r="H693" s="14"/>
    </row>
    <row r="694">
      <c r="D694" s="13"/>
      <c r="E694" s="13"/>
      <c r="F694" s="13"/>
      <c r="G694" s="13"/>
      <c r="H694" s="14"/>
    </row>
    <row r="695">
      <c r="D695" s="13"/>
      <c r="E695" s="13"/>
      <c r="F695" s="13"/>
      <c r="G695" s="13"/>
      <c r="H695" s="14"/>
    </row>
    <row r="696">
      <c r="D696" s="13"/>
      <c r="E696" s="13"/>
      <c r="F696" s="13"/>
      <c r="G696" s="13"/>
      <c r="H696" s="14"/>
    </row>
    <row r="697">
      <c r="D697" s="13"/>
      <c r="E697" s="13"/>
      <c r="F697" s="13"/>
      <c r="G697" s="13"/>
      <c r="H697" s="14"/>
    </row>
    <row r="698">
      <c r="D698" s="13"/>
      <c r="E698" s="13"/>
      <c r="F698" s="13"/>
      <c r="G698" s="13"/>
      <c r="H698" s="14"/>
    </row>
    <row r="699">
      <c r="D699" s="13"/>
      <c r="E699" s="13"/>
      <c r="F699" s="13"/>
      <c r="G699" s="13"/>
      <c r="H699" s="14"/>
    </row>
    <row r="700">
      <c r="D700" s="13"/>
      <c r="E700" s="13"/>
      <c r="F700" s="13"/>
      <c r="G700" s="13"/>
      <c r="H700" s="14"/>
    </row>
    <row r="701">
      <c r="D701" s="13"/>
      <c r="E701" s="13"/>
      <c r="F701" s="13"/>
      <c r="G701" s="13"/>
      <c r="H701" s="14"/>
    </row>
    <row r="702">
      <c r="D702" s="13"/>
      <c r="E702" s="13"/>
      <c r="F702" s="13"/>
      <c r="G702" s="13"/>
      <c r="H702" s="14"/>
    </row>
    <row r="703">
      <c r="D703" s="13"/>
      <c r="E703" s="13"/>
      <c r="F703" s="13"/>
      <c r="G703" s="13"/>
      <c r="H703" s="14"/>
    </row>
    <row r="704">
      <c r="D704" s="13"/>
      <c r="E704" s="13"/>
      <c r="F704" s="13"/>
      <c r="G704" s="13"/>
      <c r="H704" s="14"/>
    </row>
    <row r="705">
      <c r="D705" s="13"/>
      <c r="E705" s="13"/>
      <c r="F705" s="13"/>
      <c r="G705" s="13"/>
      <c r="H705" s="14"/>
    </row>
    <row r="706">
      <c r="D706" s="13"/>
      <c r="E706" s="13"/>
      <c r="F706" s="13"/>
      <c r="G706" s="13"/>
      <c r="H706" s="14"/>
    </row>
    <row r="707">
      <c r="D707" s="13"/>
      <c r="E707" s="13"/>
      <c r="F707" s="13"/>
      <c r="G707" s="13"/>
      <c r="H707" s="14"/>
    </row>
    <row r="708">
      <c r="D708" s="13"/>
      <c r="E708" s="13"/>
      <c r="F708" s="13"/>
      <c r="G708" s="13"/>
      <c r="H708" s="14"/>
    </row>
    <row r="709">
      <c r="D709" s="13"/>
      <c r="E709" s="13"/>
      <c r="F709" s="13"/>
      <c r="G709" s="13"/>
      <c r="H709" s="14"/>
    </row>
    <row r="710">
      <c r="D710" s="13"/>
      <c r="E710" s="13"/>
      <c r="F710" s="13"/>
      <c r="G710" s="13"/>
      <c r="H710" s="14"/>
    </row>
    <row r="711">
      <c r="D711" s="13"/>
      <c r="E711" s="13"/>
      <c r="F711" s="13"/>
      <c r="G711" s="13"/>
      <c r="H711" s="14"/>
    </row>
    <row r="712">
      <c r="D712" s="13"/>
      <c r="E712" s="13"/>
      <c r="F712" s="13"/>
      <c r="G712" s="13"/>
      <c r="H712" s="14"/>
    </row>
    <row r="713">
      <c r="D713" s="13"/>
      <c r="E713" s="13"/>
      <c r="F713" s="13"/>
      <c r="G713" s="13"/>
      <c r="H713" s="14"/>
    </row>
    <row r="714">
      <c r="D714" s="13"/>
      <c r="E714" s="13"/>
      <c r="F714" s="13"/>
      <c r="G714" s="13"/>
      <c r="H714" s="14"/>
    </row>
    <row r="715">
      <c r="D715" s="13"/>
      <c r="E715" s="13"/>
      <c r="F715" s="13"/>
      <c r="G715" s="13"/>
      <c r="H715" s="14"/>
    </row>
    <row r="716">
      <c r="D716" s="13"/>
      <c r="E716" s="13"/>
      <c r="F716" s="13"/>
      <c r="G716" s="13"/>
      <c r="H716" s="14"/>
    </row>
    <row r="717">
      <c r="D717" s="13"/>
      <c r="E717" s="13"/>
      <c r="F717" s="13"/>
      <c r="G717" s="13"/>
      <c r="H717" s="14"/>
    </row>
    <row r="718">
      <c r="D718" s="13"/>
      <c r="E718" s="13"/>
      <c r="F718" s="13"/>
      <c r="G718" s="13"/>
      <c r="H718" s="14"/>
    </row>
    <row r="719">
      <c r="D719" s="13"/>
      <c r="E719" s="13"/>
      <c r="F719" s="13"/>
      <c r="G719" s="13"/>
      <c r="H719" s="14"/>
    </row>
    <row r="720">
      <c r="D720" s="13"/>
      <c r="E720" s="13"/>
      <c r="F720" s="13"/>
      <c r="G720" s="13"/>
      <c r="H720" s="14"/>
    </row>
    <row r="721">
      <c r="D721" s="13"/>
      <c r="E721" s="13"/>
      <c r="F721" s="13"/>
      <c r="G721" s="13"/>
      <c r="H721" s="14"/>
    </row>
    <row r="722">
      <c r="D722" s="13"/>
      <c r="E722" s="13"/>
      <c r="F722" s="13"/>
      <c r="G722" s="13"/>
      <c r="H722" s="14"/>
    </row>
    <row r="723">
      <c r="D723" s="13"/>
      <c r="E723" s="13"/>
      <c r="F723" s="13"/>
      <c r="G723" s="13"/>
      <c r="H723" s="14"/>
    </row>
    <row r="724">
      <c r="D724" s="13"/>
      <c r="E724" s="13"/>
      <c r="F724" s="13"/>
      <c r="G724" s="13"/>
      <c r="H724" s="14"/>
    </row>
    <row r="725">
      <c r="D725" s="13"/>
      <c r="E725" s="13"/>
      <c r="F725" s="13"/>
      <c r="G725" s="13"/>
      <c r="H725" s="14"/>
    </row>
    <row r="726">
      <c r="D726" s="13"/>
      <c r="E726" s="13"/>
      <c r="F726" s="13"/>
      <c r="G726" s="13"/>
      <c r="H726" s="14"/>
    </row>
    <row r="727">
      <c r="D727" s="13"/>
      <c r="E727" s="13"/>
      <c r="F727" s="13"/>
      <c r="G727" s="13"/>
      <c r="H727" s="14"/>
    </row>
    <row r="728">
      <c r="D728" s="13"/>
      <c r="E728" s="13"/>
      <c r="F728" s="13"/>
      <c r="G728" s="13"/>
      <c r="H728" s="14"/>
    </row>
    <row r="729">
      <c r="D729" s="13"/>
      <c r="E729" s="13"/>
      <c r="F729" s="13"/>
      <c r="G729" s="13"/>
      <c r="H729" s="14"/>
    </row>
    <row r="730">
      <c r="D730" s="13"/>
      <c r="E730" s="13"/>
      <c r="F730" s="13"/>
      <c r="G730" s="13"/>
      <c r="H730" s="14"/>
    </row>
    <row r="731">
      <c r="D731" s="13"/>
      <c r="E731" s="13"/>
      <c r="F731" s="13"/>
      <c r="G731" s="13"/>
      <c r="H731" s="14"/>
    </row>
    <row r="732">
      <c r="D732" s="13"/>
      <c r="E732" s="13"/>
      <c r="F732" s="13"/>
      <c r="G732" s="13"/>
      <c r="H732" s="14"/>
    </row>
    <row r="733">
      <c r="D733" s="13"/>
      <c r="E733" s="13"/>
      <c r="F733" s="13"/>
      <c r="G733" s="13"/>
      <c r="H733" s="14"/>
    </row>
    <row r="734">
      <c r="D734" s="13"/>
      <c r="E734" s="13"/>
      <c r="F734" s="13"/>
      <c r="G734" s="13"/>
      <c r="H734" s="14"/>
    </row>
    <row r="735">
      <c r="D735" s="13"/>
      <c r="E735" s="13"/>
      <c r="F735" s="13"/>
      <c r="G735" s="13"/>
      <c r="H735" s="14"/>
    </row>
    <row r="736">
      <c r="D736" s="13"/>
      <c r="E736" s="13"/>
      <c r="F736" s="13"/>
      <c r="G736" s="13"/>
      <c r="H736" s="14"/>
    </row>
    <row r="737">
      <c r="D737" s="13"/>
      <c r="E737" s="13"/>
      <c r="F737" s="13"/>
      <c r="G737" s="13"/>
      <c r="H737" s="14"/>
    </row>
    <row r="738">
      <c r="D738" s="13"/>
      <c r="E738" s="13"/>
      <c r="F738" s="13"/>
      <c r="G738" s="13"/>
      <c r="H738" s="14"/>
    </row>
    <row r="739">
      <c r="D739" s="13"/>
      <c r="E739" s="13"/>
      <c r="F739" s="13"/>
      <c r="G739" s="13"/>
      <c r="H739" s="14"/>
    </row>
    <row r="740">
      <c r="D740" s="13"/>
      <c r="E740" s="13"/>
      <c r="F740" s="13"/>
      <c r="G740" s="13"/>
      <c r="H740" s="14"/>
    </row>
    <row r="741">
      <c r="D741" s="13"/>
      <c r="E741" s="13"/>
      <c r="F741" s="13"/>
      <c r="G741" s="13"/>
      <c r="H741" s="14"/>
    </row>
    <row r="742">
      <c r="D742" s="13"/>
      <c r="E742" s="13"/>
      <c r="F742" s="13"/>
      <c r="G742" s="13"/>
      <c r="H742" s="14"/>
    </row>
    <row r="743">
      <c r="D743" s="13"/>
      <c r="E743" s="13"/>
      <c r="F743" s="13"/>
      <c r="G743" s="13"/>
      <c r="H743" s="14"/>
    </row>
    <row r="744">
      <c r="D744" s="13"/>
      <c r="E744" s="13"/>
      <c r="F744" s="13"/>
      <c r="G744" s="13"/>
      <c r="H744" s="14"/>
    </row>
    <row r="745">
      <c r="D745" s="13"/>
      <c r="E745" s="13"/>
      <c r="F745" s="13"/>
      <c r="G745" s="13"/>
      <c r="H745" s="14"/>
    </row>
    <row r="746">
      <c r="D746" s="13"/>
      <c r="E746" s="13"/>
      <c r="F746" s="13"/>
      <c r="G746" s="13"/>
      <c r="H746" s="14"/>
    </row>
    <row r="747">
      <c r="D747" s="13"/>
      <c r="E747" s="13"/>
      <c r="F747" s="13"/>
      <c r="G747" s="13"/>
      <c r="H747" s="14"/>
    </row>
    <row r="748">
      <c r="D748" s="13"/>
      <c r="E748" s="13"/>
      <c r="F748" s="13"/>
      <c r="G748" s="13"/>
      <c r="H748" s="14"/>
    </row>
    <row r="749">
      <c r="D749" s="13"/>
      <c r="E749" s="13"/>
      <c r="F749" s="13"/>
      <c r="G749" s="13"/>
      <c r="H749" s="14"/>
    </row>
    <row r="750">
      <c r="D750" s="13"/>
      <c r="E750" s="13"/>
      <c r="F750" s="13"/>
      <c r="G750" s="13"/>
      <c r="H750" s="14"/>
    </row>
    <row r="751">
      <c r="D751" s="13"/>
      <c r="E751" s="13"/>
      <c r="F751" s="13"/>
      <c r="G751" s="13"/>
      <c r="H751" s="14"/>
    </row>
    <row r="752">
      <c r="D752" s="13"/>
      <c r="E752" s="13"/>
      <c r="F752" s="13"/>
      <c r="G752" s="13"/>
      <c r="H752" s="14"/>
    </row>
    <row r="753">
      <c r="D753" s="13"/>
      <c r="E753" s="13"/>
      <c r="F753" s="13"/>
      <c r="G753" s="13"/>
      <c r="H753" s="14"/>
    </row>
    <row r="754">
      <c r="D754" s="13"/>
      <c r="E754" s="13"/>
      <c r="F754" s="13"/>
      <c r="G754" s="13"/>
      <c r="H754" s="14"/>
    </row>
    <row r="755">
      <c r="D755" s="13"/>
      <c r="E755" s="13"/>
      <c r="F755" s="13"/>
      <c r="G755" s="13"/>
      <c r="H755" s="14"/>
    </row>
    <row r="756">
      <c r="D756" s="13"/>
      <c r="E756" s="13"/>
      <c r="F756" s="13"/>
      <c r="G756" s="13"/>
      <c r="H756" s="14"/>
    </row>
    <row r="757">
      <c r="D757" s="13"/>
      <c r="E757" s="13"/>
      <c r="F757" s="13"/>
      <c r="G757" s="13"/>
      <c r="H757" s="14"/>
    </row>
    <row r="758">
      <c r="D758" s="13"/>
      <c r="E758" s="13"/>
      <c r="F758" s="13"/>
      <c r="G758" s="13"/>
      <c r="H758" s="14"/>
    </row>
    <row r="759">
      <c r="D759" s="13"/>
      <c r="E759" s="13"/>
      <c r="F759" s="13"/>
      <c r="G759" s="13"/>
      <c r="H759" s="14"/>
    </row>
    <row r="760">
      <c r="D760" s="13"/>
      <c r="E760" s="13"/>
      <c r="F760" s="13"/>
      <c r="G760" s="13"/>
      <c r="H760" s="14"/>
    </row>
    <row r="761">
      <c r="D761" s="13"/>
      <c r="E761" s="13"/>
      <c r="F761" s="13"/>
      <c r="G761" s="13"/>
      <c r="H761" s="14"/>
    </row>
    <row r="762">
      <c r="D762" s="13"/>
      <c r="E762" s="13"/>
      <c r="F762" s="13"/>
      <c r="G762" s="13"/>
      <c r="H762" s="14"/>
    </row>
    <row r="763">
      <c r="D763" s="13"/>
      <c r="E763" s="13"/>
      <c r="F763" s="13"/>
      <c r="G763" s="13"/>
      <c r="H763" s="14"/>
    </row>
    <row r="764">
      <c r="D764" s="13"/>
      <c r="E764" s="13"/>
      <c r="F764" s="13"/>
      <c r="G764" s="13"/>
      <c r="H764" s="14"/>
    </row>
    <row r="765">
      <c r="D765" s="13"/>
      <c r="E765" s="13"/>
      <c r="F765" s="13"/>
      <c r="G765" s="13"/>
      <c r="H765" s="14"/>
    </row>
    <row r="766">
      <c r="D766" s="13"/>
      <c r="E766" s="13"/>
      <c r="F766" s="13"/>
      <c r="G766" s="13"/>
      <c r="H766" s="14"/>
    </row>
    <row r="767">
      <c r="D767" s="13"/>
      <c r="E767" s="13"/>
      <c r="F767" s="13"/>
      <c r="G767" s="13"/>
      <c r="H767" s="14"/>
    </row>
    <row r="768">
      <c r="D768" s="13"/>
      <c r="E768" s="13"/>
      <c r="F768" s="13"/>
      <c r="G768" s="13"/>
      <c r="H768" s="14"/>
    </row>
    <row r="769">
      <c r="D769" s="13"/>
      <c r="E769" s="13"/>
      <c r="F769" s="13"/>
      <c r="G769" s="13"/>
      <c r="H769" s="14"/>
    </row>
    <row r="770">
      <c r="D770" s="13"/>
      <c r="E770" s="13"/>
      <c r="F770" s="13"/>
      <c r="G770" s="13"/>
      <c r="H770" s="14"/>
    </row>
    <row r="771">
      <c r="D771" s="13"/>
      <c r="E771" s="13"/>
      <c r="F771" s="13"/>
      <c r="G771" s="13"/>
      <c r="H771" s="14"/>
    </row>
    <row r="772">
      <c r="D772" s="13"/>
      <c r="E772" s="13"/>
      <c r="F772" s="13"/>
      <c r="G772" s="13"/>
      <c r="H772" s="14"/>
    </row>
    <row r="773">
      <c r="D773" s="13"/>
      <c r="E773" s="13"/>
      <c r="F773" s="13"/>
      <c r="G773" s="13"/>
      <c r="H773" s="14"/>
    </row>
    <row r="774">
      <c r="D774" s="13"/>
      <c r="E774" s="13"/>
      <c r="F774" s="13"/>
      <c r="G774" s="13"/>
      <c r="H774" s="14"/>
    </row>
    <row r="775">
      <c r="D775" s="13"/>
      <c r="E775" s="13"/>
      <c r="F775" s="13"/>
      <c r="G775" s="13"/>
      <c r="H775" s="14"/>
    </row>
    <row r="776">
      <c r="D776" s="13"/>
      <c r="E776" s="13"/>
      <c r="F776" s="13"/>
      <c r="G776" s="13"/>
      <c r="H776" s="14"/>
    </row>
    <row r="777">
      <c r="D777" s="13"/>
      <c r="E777" s="13"/>
      <c r="F777" s="13"/>
      <c r="G777" s="13"/>
      <c r="H777" s="14"/>
    </row>
    <row r="778">
      <c r="D778" s="13"/>
      <c r="E778" s="13"/>
      <c r="F778" s="13"/>
      <c r="G778" s="13"/>
      <c r="H778" s="14"/>
    </row>
    <row r="779">
      <c r="D779" s="13"/>
      <c r="E779" s="13"/>
      <c r="F779" s="13"/>
      <c r="G779" s="13"/>
      <c r="H779" s="14"/>
    </row>
    <row r="780">
      <c r="D780" s="13"/>
      <c r="E780" s="13"/>
      <c r="F780" s="13"/>
      <c r="G780" s="13"/>
      <c r="H780" s="14"/>
    </row>
    <row r="781">
      <c r="D781" s="13"/>
      <c r="E781" s="13"/>
      <c r="F781" s="13"/>
      <c r="G781" s="13"/>
      <c r="H781" s="14"/>
    </row>
    <row r="782">
      <c r="D782" s="13"/>
      <c r="E782" s="13"/>
      <c r="F782" s="13"/>
      <c r="G782" s="13"/>
      <c r="H782" s="14"/>
    </row>
    <row r="783">
      <c r="D783" s="13"/>
      <c r="E783" s="13"/>
      <c r="F783" s="13"/>
      <c r="G783" s="13"/>
      <c r="H783" s="14"/>
    </row>
    <row r="784">
      <c r="D784" s="13"/>
      <c r="E784" s="13"/>
      <c r="F784" s="13"/>
      <c r="G784" s="13"/>
      <c r="H784" s="14"/>
    </row>
    <row r="785">
      <c r="D785" s="13"/>
      <c r="E785" s="13"/>
      <c r="F785" s="13"/>
      <c r="G785" s="13"/>
      <c r="H785" s="14"/>
    </row>
    <row r="786">
      <c r="D786" s="13"/>
      <c r="E786" s="13"/>
      <c r="F786" s="13"/>
      <c r="G786" s="13"/>
      <c r="H786" s="14"/>
    </row>
    <row r="787">
      <c r="D787" s="13"/>
      <c r="E787" s="13"/>
      <c r="F787" s="13"/>
      <c r="G787" s="13"/>
      <c r="H787" s="14"/>
    </row>
    <row r="788">
      <c r="D788" s="13"/>
      <c r="E788" s="13"/>
      <c r="F788" s="13"/>
      <c r="G788" s="13"/>
      <c r="H788" s="14"/>
    </row>
    <row r="789">
      <c r="D789" s="13"/>
      <c r="E789" s="13"/>
      <c r="F789" s="13"/>
      <c r="G789" s="13"/>
      <c r="H789" s="14"/>
    </row>
    <row r="790">
      <c r="D790" s="13"/>
      <c r="E790" s="13"/>
      <c r="F790" s="13"/>
      <c r="G790" s="13"/>
      <c r="H790" s="14"/>
    </row>
    <row r="791">
      <c r="D791" s="13"/>
      <c r="E791" s="13"/>
      <c r="F791" s="13"/>
      <c r="G791" s="13"/>
      <c r="H791" s="14"/>
    </row>
    <row r="792">
      <c r="D792" s="13"/>
      <c r="E792" s="13"/>
      <c r="F792" s="13"/>
      <c r="G792" s="13"/>
      <c r="H792" s="14"/>
    </row>
    <row r="793">
      <c r="D793" s="13"/>
      <c r="E793" s="13"/>
      <c r="F793" s="13"/>
      <c r="G793" s="13"/>
      <c r="H793" s="14"/>
    </row>
    <row r="794">
      <c r="D794" s="13"/>
      <c r="E794" s="13"/>
      <c r="F794" s="13"/>
      <c r="G794" s="13"/>
      <c r="H794" s="14"/>
    </row>
    <row r="795">
      <c r="D795" s="13"/>
      <c r="E795" s="13"/>
      <c r="F795" s="13"/>
      <c r="G795" s="13"/>
      <c r="H795" s="14"/>
    </row>
    <row r="796">
      <c r="D796" s="13"/>
      <c r="E796" s="13"/>
      <c r="F796" s="13"/>
      <c r="G796" s="13"/>
      <c r="H796" s="14"/>
    </row>
    <row r="797">
      <c r="D797" s="13"/>
      <c r="E797" s="13"/>
      <c r="F797" s="13"/>
      <c r="G797" s="13"/>
      <c r="H797" s="14"/>
    </row>
    <row r="798">
      <c r="D798" s="13"/>
      <c r="E798" s="13"/>
      <c r="F798" s="13"/>
      <c r="G798" s="13"/>
      <c r="H798" s="14"/>
    </row>
    <row r="799">
      <c r="D799" s="13"/>
      <c r="E799" s="13"/>
      <c r="F799" s="13"/>
      <c r="G799" s="13"/>
      <c r="H799" s="14"/>
    </row>
    <row r="800">
      <c r="D800" s="13"/>
      <c r="E800" s="13"/>
      <c r="F800" s="13"/>
      <c r="G800" s="13"/>
      <c r="H800" s="14"/>
    </row>
    <row r="801">
      <c r="D801" s="13"/>
      <c r="E801" s="13"/>
      <c r="F801" s="13"/>
      <c r="G801" s="13"/>
      <c r="H801" s="14"/>
    </row>
    <row r="802">
      <c r="D802" s="13"/>
      <c r="E802" s="13"/>
      <c r="F802" s="13"/>
      <c r="G802" s="13"/>
      <c r="H802" s="14"/>
    </row>
    <row r="803">
      <c r="D803" s="13"/>
      <c r="E803" s="13"/>
      <c r="F803" s="13"/>
      <c r="G803" s="13"/>
      <c r="H803" s="14"/>
    </row>
    <row r="804">
      <c r="D804" s="13"/>
      <c r="E804" s="13"/>
      <c r="F804" s="13"/>
      <c r="G804" s="13"/>
      <c r="H804" s="14"/>
    </row>
    <row r="805">
      <c r="D805" s="13"/>
      <c r="E805" s="13"/>
      <c r="F805" s="13"/>
      <c r="G805" s="13"/>
      <c r="H805" s="14"/>
    </row>
    <row r="806">
      <c r="D806" s="13"/>
      <c r="E806" s="13"/>
      <c r="F806" s="13"/>
      <c r="G806" s="13"/>
      <c r="H806" s="14"/>
    </row>
    <row r="807">
      <c r="D807" s="13"/>
      <c r="E807" s="13"/>
      <c r="F807" s="13"/>
      <c r="G807" s="13"/>
      <c r="H807" s="14"/>
    </row>
    <row r="808">
      <c r="D808" s="13"/>
      <c r="E808" s="13"/>
      <c r="F808" s="13"/>
      <c r="G808" s="13"/>
      <c r="H808" s="14"/>
    </row>
    <row r="809">
      <c r="D809" s="13"/>
      <c r="E809" s="13"/>
      <c r="F809" s="13"/>
      <c r="G809" s="13"/>
      <c r="H809" s="14"/>
    </row>
    <row r="810">
      <c r="D810" s="13"/>
      <c r="E810" s="13"/>
      <c r="F810" s="13"/>
      <c r="G810" s="13"/>
      <c r="H810" s="14"/>
    </row>
    <row r="811">
      <c r="D811" s="13"/>
      <c r="E811" s="13"/>
      <c r="F811" s="13"/>
      <c r="G811" s="13"/>
      <c r="H811" s="14"/>
    </row>
    <row r="812">
      <c r="D812" s="13"/>
      <c r="E812" s="13"/>
      <c r="F812" s="13"/>
      <c r="G812" s="13"/>
      <c r="H812" s="14"/>
    </row>
    <row r="813">
      <c r="D813" s="13"/>
      <c r="E813" s="13"/>
      <c r="F813" s="13"/>
      <c r="G813" s="13"/>
      <c r="H813" s="14"/>
    </row>
    <row r="814">
      <c r="D814" s="13"/>
      <c r="E814" s="13"/>
      <c r="F814" s="13"/>
      <c r="G814" s="13"/>
      <c r="H814" s="14"/>
    </row>
    <row r="815">
      <c r="D815" s="13"/>
      <c r="E815" s="13"/>
      <c r="F815" s="13"/>
      <c r="G815" s="13"/>
      <c r="H815" s="14"/>
    </row>
    <row r="816">
      <c r="D816" s="13"/>
      <c r="E816" s="13"/>
      <c r="F816" s="13"/>
      <c r="G816" s="13"/>
      <c r="H816" s="14"/>
    </row>
    <row r="817">
      <c r="D817" s="13"/>
      <c r="E817" s="13"/>
      <c r="F817" s="13"/>
      <c r="G817" s="13"/>
      <c r="H817" s="14"/>
    </row>
    <row r="818">
      <c r="D818" s="13"/>
      <c r="E818" s="13"/>
      <c r="F818" s="13"/>
      <c r="G818" s="13"/>
      <c r="H818" s="14"/>
    </row>
    <row r="819">
      <c r="D819" s="13"/>
      <c r="E819" s="13"/>
      <c r="F819" s="13"/>
      <c r="G819" s="13"/>
      <c r="H819" s="14"/>
    </row>
    <row r="820">
      <c r="D820" s="13"/>
      <c r="E820" s="13"/>
      <c r="F820" s="13"/>
      <c r="G820" s="13"/>
      <c r="H820" s="14"/>
    </row>
    <row r="821">
      <c r="D821" s="13"/>
      <c r="E821" s="13"/>
      <c r="F821" s="13"/>
      <c r="G821" s="13"/>
      <c r="H821" s="14"/>
    </row>
    <row r="822">
      <c r="D822" s="13"/>
      <c r="E822" s="13"/>
      <c r="F822" s="13"/>
      <c r="G822" s="13"/>
      <c r="H822" s="14"/>
    </row>
    <row r="823">
      <c r="D823" s="13"/>
      <c r="E823" s="13"/>
      <c r="F823" s="13"/>
      <c r="G823" s="13"/>
      <c r="H823" s="14"/>
    </row>
    <row r="824">
      <c r="D824" s="13"/>
      <c r="E824" s="13"/>
      <c r="F824" s="13"/>
      <c r="G824" s="13"/>
      <c r="H824" s="14"/>
    </row>
    <row r="825">
      <c r="D825" s="13"/>
      <c r="E825" s="13"/>
      <c r="F825" s="13"/>
      <c r="G825" s="13"/>
      <c r="H825" s="14"/>
    </row>
    <row r="826">
      <c r="D826" s="13"/>
      <c r="E826" s="13"/>
      <c r="F826" s="13"/>
      <c r="G826" s="13"/>
      <c r="H826" s="14"/>
    </row>
    <row r="827">
      <c r="D827" s="13"/>
      <c r="E827" s="13"/>
      <c r="F827" s="13"/>
      <c r="G827" s="13"/>
      <c r="H827" s="14"/>
    </row>
    <row r="828">
      <c r="D828" s="13"/>
      <c r="E828" s="13"/>
      <c r="F828" s="13"/>
      <c r="G828" s="13"/>
      <c r="H828" s="14"/>
    </row>
    <row r="829">
      <c r="D829" s="13"/>
      <c r="E829" s="13"/>
      <c r="F829" s="13"/>
      <c r="G829" s="13"/>
      <c r="H829" s="14"/>
    </row>
    <row r="830">
      <c r="D830" s="13"/>
      <c r="E830" s="13"/>
      <c r="F830" s="13"/>
      <c r="G830" s="13"/>
      <c r="H830" s="14"/>
    </row>
    <row r="831">
      <c r="D831" s="13"/>
      <c r="E831" s="13"/>
      <c r="F831" s="13"/>
      <c r="G831" s="13"/>
      <c r="H831" s="14"/>
    </row>
    <row r="832">
      <c r="D832" s="13"/>
      <c r="E832" s="13"/>
      <c r="F832" s="13"/>
      <c r="G832" s="13"/>
      <c r="H832" s="14"/>
    </row>
    <row r="833">
      <c r="D833" s="13"/>
      <c r="E833" s="13"/>
      <c r="F833" s="13"/>
      <c r="G833" s="13"/>
      <c r="H833" s="14"/>
    </row>
    <row r="834">
      <c r="D834" s="13"/>
      <c r="E834" s="13"/>
      <c r="F834" s="13"/>
      <c r="G834" s="13"/>
      <c r="H834" s="14"/>
    </row>
    <row r="835">
      <c r="D835" s="13"/>
      <c r="E835" s="13"/>
      <c r="F835" s="13"/>
      <c r="G835" s="13"/>
      <c r="H835" s="14"/>
    </row>
    <row r="836">
      <c r="D836" s="13"/>
      <c r="E836" s="13"/>
      <c r="F836" s="13"/>
      <c r="G836" s="13"/>
      <c r="H836" s="14"/>
    </row>
    <row r="837">
      <c r="D837" s="13"/>
      <c r="E837" s="13"/>
      <c r="F837" s="13"/>
      <c r="G837" s="13"/>
      <c r="H837" s="14"/>
    </row>
    <row r="838">
      <c r="D838" s="13"/>
      <c r="E838" s="13"/>
      <c r="F838" s="13"/>
      <c r="G838" s="13"/>
      <c r="H838" s="14"/>
    </row>
    <row r="839">
      <c r="D839" s="13"/>
      <c r="E839" s="13"/>
      <c r="F839" s="13"/>
      <c r="G839" s="13"/>
      <c r="H839" s="14"/>
    </row>
    <row r="840">
      <c r="D840" s="13"/>
      <c r="E840" s="13"/>
      <c r="F840" s="13"/>
      <c r="G840" s="13"/>
      <c r="H840" s="14"/>
    </row>
    <row r="841">
      <c r="D841" s="13"/>
      <c r="E841" s="13"/>
      <c r="F841" s="13"/>
      <c r="G841" s="13"/>
      <c r="H841" s="14"/>
    </row>
    <row r="842">
      <c r="D842" s="13"/>
      <c r="E842" s="13"/>
      <c r="F842" s="13"/>
      <c r="G842" s="13"/>
      <c r="H842" s="14"/>
    </row>
    <row r="843">
      <c r="D843" s="13"/>
      <c r="E843" s="13"/>
      <c r="F843" s="13"/>
      <c r="G843" s="13"/>
      <c r="H843" s="14"/>
    </row>
    <row r="844">
      <c r="D844" s="13"/>
      <c r="E844" s="13"/>
      <c r="F844" s="13"/>
      <c r="G844" s="13"/>
      <c r="H844" s="14"/>
    </row>
    <row r="845">
      <c r="D845" s="13"/>
      <c r="E845" s="13"/>
      <c r="F845" s="13"/>
      <c r="G845" s="13"/>
      <c r="H845" s="14"/>
    </row>
    <row r="846">
      <c r="D846" s="13"/>
      <c r="E846" s="13"/>
      <c r="F846" s="13"/>
      <c r="G846" s="13"/>
      <c r="H846" s="14"/>
    </row>
    <row r="847">
      <c r="D847" s="13"/>
      <c r="E847" s="13"/>
      <c r="F847" s="13"/>
      <c r="G847" s="13"/>
      <c r="H847" s="14"/>
    </row>
    <row r="848">
      <c r="D848" s="13"/>
      <c r="E848" s="13"/>
      <c r="F848" s="13"/>
      <c r="G848" s="13"/>
      <c r="H848" s="14"/>
    </row>
    <row r="849">
      <c r="D849" s="13"/>
      <c r="E849" s="13"/>
      <c r="F849" s="13"/>
      <c r="G849" s="13"/>
      <c r="H849" s="14"/>
    </row>
    <row r="850">
      <c r="D850" s="13"/>
      <c r="E850" s="13"/>
      <c r="F850" s="13"/>
      <c r="G850" s="13"/>
      <c r="H850" s="14"/>
    </row>
    <row r="851">
      <c r="D851" s="13"/>
      <c r="E851" s="13"/>
      <c r="F851" s="13"/>
      <c r="G851" s="13"/>
      <c r="H851" s="14"/>
    </row>
    <row r="852">
      <c r="D852" s="13"/>
      <c r="E852" s="13"/>
      <c r="F852" s="13"/>
      <c r="G852" s="13"/>
      <c r="H852" s="14"/>
    </row>
    <row r="853">
      <c r="D853" s="13"/>
      <c r="E853" s="13"/>
      <c r="F853" s="13"/>
      <c r="G853" s="13"/>
      <c r="H853" s="14"/>
    </row>
    <row r="854">
      <c r="D854" s="13"/>
      <c r="E854" s="13"/>
      <c r="F854" s="13"/>
      <c r="G854" s="13"/>
      <c r="H854" s="14"/>
    </row>
    <row r="855">
      <c r="D855" s="13"/>
      <c r="E855" s="13"/>
      <c r="F855" s="13"/>
      <c r="G855" s="13"/>
      <c r="H855" s="14"/>
    </row>
    <row r="856">
      <c r="D856" s="13"/>
      <c r="E856" s="13"/>
      <c r="F856" s="13"/>
      <c r="G856" s="13"/>
      <c r="H856" s="14"/>
    </row>
    <row r="857">
      <c r="D857" s="13"/>
      <c r="E857" s="13"/>
      <c r="F857" s="13"/>
      <c r="G857" s="13"/>
      <c r="H857" s="14"/>
    </row>
    <row r="858">
      <c r="D858" s="13"/>
      <c r="E858" s="13"/>
      <c r="F858" s="13"/>
      <c r="G858" s="13"/>
      <c r="H858" s="14"/>
    </row>
    <row r="859">
      <c r="D859" s="13"/>
      <c r="E859" s="13"/>
      <c r="F859" s="13"/>
      <c r="G859" s="13"/>
      <c r="H859" s="14"/>
    </row>
    <row r="860">
      <c r="D860" s="13"/>
      <c r="E860" s="13"/>
      <c r="F860" s="13"/>
      <c r="G860" s="13"/>
      <c r="H860" s="14"/>
    </row>
    <row r="861">
      <c r="D861" s="13"/>
      <c r="E861" s="13"/>
      <c r="F861" s="13"/>
      <c r="G861" s="13"/>
      <c r="H861" s="14"/>
    </row>
    <row r="862">
      <c r="D862" s="13"/>
      <c r="E862" s="13"/>
      <c r="F862" s="13"/>
      <c r="G862" s="13"/>
      <c r="H862" s="14"/>
    </row>
    <row r="863">
      <c r="D863" s="13"/>
      <c r="E863" s="13"/>
      <c r="F863" s="13"/>
      <c r="G863" s="13"/>
      <c r="H863" s="14"/>
    </row>
    <row r="864">
      <c r="D864" s="13"/>
      <c r="E864" s="13"/>
      <c r="F864" s="13"/>
      <c r="G864" s="13"/>
      <c r="H864" s="14"/>
    </row>
    <row r="865">
      <c r="D865" s="13"/>
      <c r="E865" s="13"/>
      <c r="F865" s="13"/>
      <c r="G865" s="13"/>
      <c r="H865" s="14"/>
    </row>
    <row r="866">
      <c r="D866" s="13"/>
      <c r="E866" s="13"/>
      <c r="F866" s="13"/>
      <c r="G866" s="13"/>
      <c r="H866" s="14"/>
    </row>
    <row r="867">
      <c r="D867" s="13"/>
      <c r="E867" s="13"/>
      <c r="F867" s="13"/>
      <c r="G867" s="13"/>
      <c r="H867" s="14"/>
    </row>
    <row r="868">
      <c r="D868" s="13"/>
      <c r="E868" s="13"/>
      <c r="F868" s="13"/>
      <c r="G868" s="13"/>
      <c r="H868" s="14"/>
    </row>
    <row r="869">
      <c r="D869" s="13"/>
      <c r="E869" s="13"/>
      <c r="F869" s="13"/>
      <c r="G869" s="13"/>
      <c r="H869" s="14"/>
    </row>
    <row r="870">
      <c r="D870" s="13"/>
      <c r="E870" s="13"/>
      <c r="F870" s="13"/>
      <c r="G870" s="13"/>
      <c r="H870" s="14"/>
    </row>
    <row r="871">
      <c r="D871" s="13"/>
      <c r="E871" s="13"/>
      <c r="F871" s="13"/>
      <c r="G871" s="13"/>
      <c r="H871" s="14"/>
    </row>
    <row r="872">
      <c r="D872" s="13"/>
      <c r="E872" s="13"/>
      <c r="F872" s="13"/>
      <c r="G872" s="13"/>
      <c r="H872" s="14"/>
    </row>
    <row r="873">
      <c r="D873" s="13"/>
      <c r="E873" s="13"/>
      <c r="F873" s="13"/>
      <c r="G873" s="13"/>
      <c r="H873" s="14"/>
    </row>
    <row r="874">
      <c r="D874" s="13"/>
      <c r="E874" s="13"/>
      <c r="F874" s="13"/>
      <c r="G874" s="13"/>
      <c r="H874" s="14"/>
    </row>
    <row r="875">
      <c r="D875" s="13"/>
      <c r="E875" s="13"/>
      <c r="F875" s="13"/>
      <c r="G875" s="13"/>
      <c r="H875" s="14"/>
    </row>
    <row r="876">
      <c r="D876" s="13"/>
      <c r="E876" s="13"/>
      <c r="F876" s="13"/>
      <c r="G876" s="13"/>
      <c r="H876" s="14"/>
    </row>
    <row r="877">
      <c r="D877" s="13"/>
      <c r="E877" s="13"/>
      <c r="F877" s="13"/>
      <c r="G877" s="13"/>
      <c r="H877" s="14"/>
    </row>
    <row r="878">
      <c r="D878" s="13"/>
      <c r="E878" s="13"/>
      <c r="F878" s="13"/>
      <c r="G878" s="13"/>
      <c r="H878" s="14"/>
    </row>
    <row r="879">
      <c r="D879" s="13"/>
      <c r="E879" s="13"/>
      <c r="F879" s="13"/>
      <c r="G879" s="13"/>
      <c r="H879" s="14"/>
    </row>
    <row r="880">
      <c r="D880" s="13"/>
      <c r="E880" s="13"/>
      <c r="F880" s="13"/>
      <c r="G880" s="13"/>
      <c r="H880" s="14"/>
    </row>
    <row r="881">
      <c r="D881" s="13"/>
      <c r="E881" s="13"/>
      <c r="F881" s="13"/>
      <c r="G881" s="13"/>
      <c r="H881" s="14"/>
    </row>
    <row r="882">
      <c r="D882" s="13"/>
      <c r="E882" s="13"/>
      <c r="F882" s="13"/>
      <c r="G882" s="13"/>
      <c r="H882" s="14"/>
    </row>
    <row r="883">
      <c r="D883" s="13"/>
      <c r="E883" s="13"/>
      <c r="F883" s="13"/>
      <c r="G883" s="13"/>
      <c r="H883" s="14"/>
    </row>
    <row r="884">
      <c r="D884" s="13"/>
      <c r="E884" s="13"/>
      <c r="F884" s="13"/>
      <c r="G884" s="13"/>
      <c r="H884" s="14"/>
    </row>
    <row r="885">
      <c r="D885" s="13"/>
      <c r="E885" s="13"/>
      <c r="F885" s="13"/>
      <c r="G885" s="13"/>
      <c r="H885" s="14"/>
    </row>
    <row r="886">
      <c r="D886" s="13"/>
      <c r="E886" s="13"/>
      <c r="F886" s="13"/>
      <c r="G886" s="13"/>
      <c r="H886" s="14"/>
    </row>
    <row r="887">
      <c r="D887" s="13"/>
      <c r="E887" s="13"/>
      <c r="F887" s="13"/>
      <c r="G887" s="13"/>
      <c r="H887" s="14"/>
    </row>
    <row r="888">
      <c r="D888" s="13"/>
      <c r="E888" s="13"/>
      <c r="F888" s="13"/>
      <c r="G888" s="13"/>
      <c r="H888" s="14"/>
    </row>
    <row r="889">
      <c r="D889" s="13"/>
      <c r="E889" s="13"/>
      <c r="F889" s="13"/>
      <c r="G889" s="13"/>
      <c r="H889" s="14"/>
    </row>
    <row r="890">
      <c r="D890" s="13"/>
      <c r="E890" s="13"/>
      <c r="F890" s="13"/>
      <c r="G890" s="13"/>
      <c r="H890" s="14"/>
    </row>
    <row r="891">
      <c r="D891" s="13"/>
      <c r="E891" s="13"/>
      <c r="F891" s="13"/>
      <c r="G891" s="13"/>
      <c r="H891" s="14"/>
    </row>
    <row r="892">
      <c r="D892" s="13"/>
      <c r="E892" s="13"/>
      <c r="F892" s="13"/>
      <c r="G892" s="13"/>
      <c r="H892" s="14"/>
    </row>
    <row r="893">
      <c r="D893" s="13"/>
      <c r="E893" s="13"/>
      <c r="F893" s="13"/>
      <c r="G893" s="13"/>
      <c r="H893" s="14"/>
    </row>
    <row r="894">
      <c r="D894" s="13"/>
      <c r="E894" s="13"/>
      <c r="F894" s="13"/>
      <c r="G894" s="13"/>
      <c r="H894" s="14"/>
    </row>
    <row r="895">
      <c r="D895" s="13"/>
      <c r="E895" s="13"/>
      <c r="F895" s="13"/>
      <c r="G895" s="13"/>
      <c r="H895" s="14"/>
    </row>
    <row r="896">
      <c r="D896" s="13"/>
      <c r="E896" s="13"/>
      <c r="F896" s="13"/>
      <c r="G896" s="13"/>
      <c r="H896" s="14"/>
    </row>
    <row r="897">
      <c r="D897" s="13"/>
      <c r="E897" s="13"/>
      <c r="F897" s="13"/>
      <c r="G897" s="13"/>
      <c r="H897" s="14"/>
    </row>
    <row r="898">
      <c r="D898" s="13"/>
      <c r="E898" s="13"/>
      <c r="F898" s="13"/>
      <c r="G898" s="13"/>
      <c r="H898" s="14"/>
    </row>
    <row r="899">
      <c r="D899" s="13"/>
      <c r="E899" s="13"/>
      <c r="F899" s="13"/>
      <c r="G899" s="13"/>
      <c r="H899" s="14"/>
    </row>
    <row r="900">
      <c r="D900" s="13"/>
      <c r="E900" s="13"/>
      <c r="F900" s="13"/>
      <c r="G900" s="13"/>
      <c r="H900" s="14"/>
    </row>
    <row r="901">
      <c r="D901" s="13"/>
      <c r="E901" s="13"/>
      <c r="F901" s="13"/>
      <c r="G901" s="13"/>
      <c r="H901" s="14"/>
    </row>
    <row r="902">
      <c r="D902" s="13"/>
      <c r="E902" s="13"/>
      <c r="F902" s="13"/>
      <c r="G902" s="13"/>
      <c r="H902" s="14"/>
    </row>
    <row r="903">
      <c r="D903" s="13"/>
      <c r="E903" s="13"/>
      <c r="F903" s="13"/>
      <c r="G903" s="13"/>
      <c r="H903" s="14"/>
    </row>
    <row r="904">
      <c r="D904" s="13"/>
      <c r="E904" s="13"/>
      <c r="F904" s="13"/>
      <c r="G904" s="13"/>
      <c r="H904" s="14"/>
    </row>
    <row r="905">
      <c r="D905" s="13"/>
      <c r="E905" s="13"/>
      <c r="F905" s="13"/>
      <c r="G905" s="13"/>
      <c r="H905" s="14"/>
    </row>
    <row r="906">
      <c r="D906" s="13"/>
      <c r="E906" s="13"/>
      <c r="F906" s="13"/>
      <c r="G906" s="13"/>
      <c r="H906" s="14"/>
    </row>
    <row r="907">
      <c r="D907" s="13"/>
      <c r="E907" s="13"/>
      <c r="F907" s="13"/>
      <c r="G907" s="13"/>
      <c r="H907" s="14"/>
    </row>
    <row r="908">
      <c r="D908" s="13"/>
      <c r="E908" s="13"/>
      <c r="F908" s="13"/>
      <c r="G908" s="13"/>
      <c r="H908" s="14"/>
    </row>
    <row r="909">
      <c r="D909" s="13"/>
      <c r="E909" s="13"/>
      <c r="F909" s="13"/>
      <c r="G909" s="13"/>
      <c r="H909" s="14"/>
    </row>
    <row r="910">
      <c r="D910" s="13"/>
      <c r="E910" s="13"/>
      <c r="F910" s="13"/>
      <c r="G910" s="13"/>
      <c r="H910" s="14"/>
    </row>
    <row r="911">
      <c r="D911" s="13"/>
      <c r="E911" s="13"/>
      <c r="F911" s="13"/>
      <c r="G911" s="13"/>
      <c r="H911" s="14"/>
    </row>
    <row r="912">
      <c r="D912" s="13"/>
      <c r="E912" s="13"/>
      <c r="F912" s="13"/>
      <c r="G912" s="13"/>
      <c r="H912" s="14"/>
    </row>
    <row r="913">
      <c r="D913" s="13"/>
      <c r="E913" s="13"/>
      <c r="F913" s="13"/>
      <c r="G913" s="13"/>
      <c r="H913" s="14"/>
    </row>
    <row r="914">
      <c r="D914" s="13"/>
      <c r="E914" s="13"/>
      <c r="F914" s="13"/>
      <c r="G914" s="13"/>
      <c r="H914" s="14"/>
    </row>
    <row r="915">
      <c r="D915" s="13"/>
      <c r="E915" s="13"/>
      <c r="F915" s="13"/>
      <c r="G915" s="13"/>
      <c r="H915" s="14"/>
    </row>
    <row r="916">
      <c r="D916" s="13"/>
      <c r="E916" s="13"/>
      <c r="F916" s="13"/>
      <c r="G916" s="13"/>
      <c r="H916" s="14"/>
    </row>
    <row r="917">
      <c r="D917" s="13"/>
      <c r="E917" s="13"/>
      <c r="F917" s="13"/>
      <c r="G917" s="13"/>
      <c r="H917" s="14"/>
    </row>
    <row r="918">
      <c r="D918" s="13"/>
      <c r="E918" s="13"/>
      <c r="F918" s="13"/>
      <c r="G918" s="13"/>
      <c r="H918" s="14"/>
    </row>
    <row r="919">
      <c r="D919" s="13"/>
      <c r="E919" s="13"/>
      <c r="F919" s="13"/>
      <c r="G919" s="13"/>
      <c r="H919" s="14"/>
    </row>
    <row r="920">
      <c r="D920" s="13"/>
      <c r="E920" s="13"/>
      <c r="F920" s="13"/>
      <c r="G920" s="13"/>
      <c r="H920" s="14"/>
    </row>
    <row r="921">
      <c r="D921" s="13"/>
      <c r="E921" s="13"/>
      <c r="F921" s="13"/>
      <c r="G921" s="13"/>
      <c r="H921" s="14"/>
    </row>
    <row r="922">
      <c r="D922" s="13"/>
      <c r="E922" s="13"/>
      <c r="F922" s="13"/>
      <c r="G922" s="13"/>
      <c r="H922" s="14"/>
    </row>
    <row r="923">
      <c r="D923" s="13"/>
      <c r="E923" s="13"/>
      <c r="F923" s="13"/>
      <c r="G923" s="13"/>
      <c r="H923" s="14"/>
    </row>
    <row r="924">
      <c r="D924" s="13"/>
      <c r="E924" s="13"/>
      <c r="F924" s="13"/>
      <c r="G924" s="13"/>
      <c r="H924" s="14"/>
    </row>
    <row r="925">
      <c r="D925" s="13"/>
      <c r="E925" s="13"/>
      <c r="F925" s="13"/>
      <c r="G925" s="13"/>
      <c r="H925" s="14"/>
    </row>
    <row r="926">
      <c r="D926" s="13"/>
      <c r="E926" s="13"/>
      <c r="F926" s="13"/>
      <c r="G926" s="13"/>
      <c r="H926" s="14"/>
    </row>
    <row r="927">
      <c r="D927" s="13"/>
      <c r="E927" s="13"/>
      <c r="F927" s="13"/>
      <c r="G927" s="13"/>
      <c r="H927" s="14"/>
    </row>
    <row r="928">
      <c r="D928" s="13"/>
      <c r="E928" s="13"/>
      <c r="F928" s="13"/>
      <c r="G928" s="13"/>
      <c r="H928" s="14"/>
    </row>
    <row r="929">
      <c r="D929" s="13"/>
      <c r="E929" s="13"/>
      <c r="F929" s="13"/>
      <c r="G929" s="13"/>
      <c r="H929" s="14"/>
    </row>
    <row r="930">
      <c r="D930" s="13"/>
      <c r="E930" s="13"/>
      <c r="F930" s="13"/>
      <c r="G930" s="13"/>
      <c r="H930" s="14"/>
    </row>
    <row r="931">
      <c r="D931" s="13"/>
      <c r="E931" s="13"/>
      <c r="F931" s="13"/>
      <c r="G931" s="13"/>
      <c r="H931" s="14"/>
    </row>
    <row r="932">
      <c r="D932" s="13"/>
      <c r="E932" s="13"/>
      <c r="F932" s="13"/>
      <c r="G932" s="13"/>
      <c r="H932" s="14"/>
    </row>
    <row r="933">
      <c r="D933" s="13"/>
      <c r="E933" s="13"/>
      <c r="F933" s="13"/>
      <c r="G933" s="13"/>
      <c r="H933" s="14"/>
    </row>
    <row r="934">
      <c r="D934" s="13"/>
      <c r="E934" s="13"/>
      <c r="F934" s="13"/>
      <c r="G934" s="13"/>
      <c r="H934" s="14"/>
    </row>
    <row r="935">
      <c r="D935" s="13"/>
      <c r="E935" s="13"/>
      <c r="F935" s="13"/>
      <c r="G935" s="13"/>
      <c r="H935" s="14"/>
    </row>
    <row r="936">
      <c r="D936" s="13"/>
      <c r="E936" s="13"/>
      <c r="F936" s="13"/>
      <c r="G936" s="13"/>
      <c r="H936" s="14"/>
    </row>
    <row r="937">
      <c r="D937" s="13"/>
      <c r="E937" s="13"/>
      <c r="F937" s="13"/>
      <c r="G937" s="13"/>
      <c r="H937" s="14"/>
    </row>
    <row r="938">
      <c r="D938" s="13"/>
      <c r="E938" s="13"/>
      <c r="F938" s="13"/>
      <c r="G938" s="13"/>
      <c r="H938" s="14"/>
    </row>
    <row r="939">
      <c r="D939" s="13"/>
      <c r="E939" s="13"/>
      <c r="F939" s="13"/>
      <c r="G939" s="13"/>
      <c r="H939" s="14"/>
    </row>
    <row r="940">
      <c r="D940" s="13"/>
      <c r="E940" s="13"/>
      <c r="F940" s="13"/>
      <c r="G940" s="13"/>
      <c r="H940" s="14"/>
    </row>
    <row r="941">
      <c r="D941" s="13"/>
      <c r="E941" s="13"/>
      <c r="F941" s="13"/>
      <c r="G941" s="13"/>
      <c r="H941" s="14"/>
    </row>
    <row r="942">
      <c r="D942" s="13"/>
      <c r="E942" s="13"/>
      <c r="F942" s="13"/>
      <c r="G942" s="13"/>
      <c r="H942" s="14"/>
    </row>
    <row r="943">
      <c r="D943" s="13"/>
      <c r="E943" s="13"/>
      <c r="F943" s="13"/>
      <c r="G943" s="13"/>
      <c r="H943" s="14"/>
    </row>
    <row r="944">
      <c r="D944" s="13"/>
      <c r="E944" s="13"/>
      <c r="F944" s="13"/>
      <c r="G944" s="13"/>
      <c r="H944" s="14"/>
    </row>
    <row r="945">
      <c r="D945" s="13"/>
      <c r="E945" s="13"/>
      <c r="F945" s="13"/>
      <c r="G945" s="13"/>
      <c r="H945" s="14"/>
    </row>
    <row r="946">
      <c r="D946" s="13"/>
      <c r="E946" s="13"/>
      <c r="F946" s="13"/>
      <c r="G946" s="13"/>
      <c r="H946" s="14"/>
    </row>
    <row r="947">
      <c r="D947" s="13"/>
      <c r="E947" s="13"/>
      <c r="F947" s="13"/>
      <c r="G947" s="13"/>
      <c r="H947" s="14"/>
    </row>
    <row r="948">
      <c r="D948" s="13"/>
      <c r="E948" s="13"/>
      <c r="F948" s="13"/>
      <c r="G948" s="13"/>
      <c r="H948" s="14"/>
    </row>
    <row r="949">
      <c r="D949" s="13"/>
      <c r="E949" s="13"/>
      <c r="F949" s="13"/>
      <c r="G949" s="13"/>
      <c r="H949" s="14"/>
    </row>
    <row r="950">
      <c r="D950" s="13"/>
      <c r="E950" s="13"/>
      <c r="F950" s="13"/>
      <c r="G950" s="13"/>
      <c r="H950" s="14"/>
    </row>
    <row r="951">
      <c r="D951" s="13"/>
      <c r="E951" s="13"/>
      <c r="F951" s="13"/>
      <c r="G951" s="13"/>
      <c r="H951" s="14"/>
    </row>
    <row r="952">
      <c r="D952" s="13"/>
      <c r="E952" s="13"/>
      <c r="F952" s="13"/>
      <c r="G952" s="13"/>
      <c r="H952" s="14"/>
    </row>
    <row r="953">
      <c r="D953" s="13"/>
      <c r="E953" s="13"/>
      <c r="F953" s="13"/>
      <c r="G953" s="13"/>
      <c r="H953" s="14"/>
    </row>
    <row r="954">
      <c r="D954" s="13"/>
      <c r="E954" s="13"/>
      <c r="F954" s="13"/>
      <c r="G954" s="13"/>
      <c r="H954" s="14"/>
    </row>
    <row r="955">
      <c r="D955" s="13"/>
      <c r="E955" s="13"/>
      <c r="F955" s="13"/>
      <c r="G955" s="13"/>
      <c r="H955" s="14"/>
    </row>
    <row r="956">
      <c r="D956" s="13"/>
      <c r="E956" s="13"/>
      <c r="F956" s="13"/>
      <c r="G956" s="13"/>
      <c r="H956" s="14"/>
    </row>
    <row r="957">
      <c r="D957" s="13"/>
      <c r="E957" s="13"/>
      <c r="F957" s="13"/>
      <c r="G957" s="13"/>
      <c r="H957" s="14"/>
    </row>
    <row r="958">
      <c r="D958" s="13"/>
      <c r="E958" s="13"/>
      <c r="F958" s="13"/>
      <c r="G958" s="13"/>
      <c r="H958" s="14"/>
    </row>
    <row r="959">
      <c r="D959" s="13"/>
      <c r="E959" s="13"/>
      <c r="F959" s="13"/>
      <c r="G959" s="13"/>
      <c r="H959" s="14"/>
    </row>
    <row r="960">
      <c r="D960" s="13"/>
      <c r="E960" s="13"/>
      <c r="F960" s="13"/>
      <c r="G960" s="13"/>
      <c r="H960" s="14"/>
    </row>
    <row r="961">
      <c r="D961" s="13"/>
      <c r="E961" s="13"/>
      <c r="F961" s="13"/>
      <c r="G961" s="13"/>
      <c r="H961" s="14"/>
    </row>
    <row r="962">
      <c r="D962" s="13"/>
      <c r="E962" s="13"/>
      <c r="F962" s="13"/>
      <c r="G962" s="13"/>
      <c r="H962" s="14"/>
    </row>
    <row r="963">
      <c r="D963" s="13"/>
      <c r="E963" s="13"/>
      <c r="F963" s="13"/>
      <c r="G963" s="13"/>
      <c r="H963" s="14"/>
    </row>
    <row r="964">
      <c r="D964" s="13"/>
      <c r="E964" s="13"/>
      <c r="F964" s="13"/>
      <c r="G964" s="13"/>
      <c r="H964" s="14"/>
    </row>
    <row r="965">
      <c r="D965" s="13"/>
      <c r="E965" s="13"/>
      <c r="F965" s="13"/>
      <c r="G965" s="13"/>
      <c r="H965" s="14"/>
    </row>
    <row r="966">
      <c r="D966" s="13"/>
      <c r="E966" s="13"/>
      <c r="F966" s="13"/>
      <c r="G966" s="13"/>
      <c r="H966" s="14"/>
    </row>
    <row r="967">
      <c r="D967" s="13"/>
      <c r="E967" s="13"/>
      <c r="F967" s="13"/>
      <c r="G967" s="13"/>
      <c r="H967" s="14"/>
    </row>
    <row r="968">
      <c r="D968" s="13"/>
      <c r="E968" s="13"/>
      <c r="F968" s="13"/>
      <c r="G968" s="13"/>
      <c r="H968" s="14"/>
    </row>
    <row r="969">
      <c r="D969" s="13"/>
      <c r="E969" s="13"/>
      <c r="F969" s="13"/>
      <c r="G969" s="13"/>
      <c r="H969" s="14"/>
    </row>
    <row r="970">
      <c r="D970" s="13"/>
      <c r="E970" s="13"/>
      <c r="F970" s="13"/>
      <c r="G970" s="13"/>
      <c r="H970" s="14"/>
    </row>
    <row r="971">
      <c r="D971" s="13"/>
      <c r="E971" s="13"/>
      <c r="F971" s="13"/>
      <c r="G971" s="13"/>
      <c r="H971" s="14"/>
    </row>
    <row r="972">
      <c r="D972" s="13"/>
      <c r="E972" s="13"/>
      <c r="F972" s="13"/>
      <c r="G972" s="13"/>
      <c r="H972" s="14"/>
    </row>
    <row r="973">
      <c r="D973" s="13"/>
      <c r="E973" s="13"/>
      <c r="F973" s="13"/>
      <c r="G973" s="13"/>
      <c r="H973" s="14"/>
    </row>
    <row r="974">
      <c r="D974" s="13"/>
      <c r="E974" s="13"/>
      <c r="F974" s="13"/>
      <c r="G974" s="13"/>
      <c r="H974" s="14"/>
    </row>
    <row r="975">
      <c r="D975" s="13"/>
      <c r="E975" s="13"/>
      <c r="F975" s="13"/>
      <c r="G975" s="13"/>
      <c r="H975" s="14"/>
    </row>
    <row r="976">
      <c r="D976" s="13"/>
      <c r="E976" s="13"/>
      <c r="F976" s="13"/>
      <c r="G976" s="13"/>
      <c r="H976" s="14"/>
    </row>
    <row r="977">
      <c r="D977" s="13"/>
      <c r="E977" s="13"/>
      <c r="F977" s="13"/>
      <c r="G977" s="13"/>
      <c r="H977" s="14"/>
    </row>
    <row r="978">
      <c r="D978" s="13"/>
      <c r="E978" s="13"/>
      <c r="F978" s="13"/>
      <c r="G978" s="13"/>
      <c r="H978" s="14"/>
    </row>
    <row r="979">
      <c r="D979" s="13"/>
      <c r="E979" s="13"/>
      <c r="F979" s="13"/>
      <c r="G979" s="13"/>
      <c r="H979" s="14"/>
    </row>
    <row r="980">
      <c r="D980" s="13"/>
      <c r="E980" s="13"/>
      <c r="F980" s="13"/>
      <c r="G980" s="13"/>
      <c r="H980" s="14"/>
    </row>
    <row r="981">
      <c r="D981" s="13"/>
      <c r="E981" s="13"/>
      <c r="F981" s="13"/>
      <c r="G981" s="13"/>
      <c r="H981" s="14"/>
    </row>
    <row r="982">
      <c r="D982" s="13"/>
      <c r="E982" s="13"/>
      <c r="F982" s="13"/>
      <c r="G982" s="13"/>
      <c r="H982" s="14"/>
    </row>
    <row r="983">
      <c r="D983" s="13"/>
      <c r="E983" s="13"/>
      <c r="F983" s="13"/>
      <c r="G983" s="13"/>
      <c r="H983" s="14"/>
    </row>
    <row r="984">
      <c r="D984" s="13"/>
      <c r="E984" s="13"/>
      <c r="F984" s="13"/>
      <c r="G984" s="13"/>
      <c r="H984" s="14"/>
    </row>
    <row r="985">
      <c r="D985" s="13"/>
      <c r="E985" s="13"/>
      <c r="F985" s="13"/>
      <c r="G985" s="13"/>
      <c r="H985" s="14"/>
    </row>
    <row r="986">
      <c r="D986" s="13"/>
      <c r="E986" s="13"/>
      <c r="F986" s="13"/>
      <c r="G986" s="13"/>
      <c r="H986" s="14"/>
    </row>
    <row r="987">
      <c r="D987" s="13"/>
      <c r="E987" s="13"/>
      <c r="F987" s="13"/>
      <c r="G987" s="13"/>
      <c r="H987" s="14"/>
    </row>
    <row r="988">
      <c r="D988" s="13"/>
      <c r="E988" s="13"/>
      <c r="F988" s="13"/>
      <c r="G988" s="13"/>
      <c r="H988" s="14"/>
    </row>
    <row r="989">
      <c r="D989" s="13"/>
      <c r="E989" s="13"/>
      <c r="F989" s="13"/>
      <c r="G989" s="13"/>
      <c r="H989" s="14"/>
    </row>
    <row r="990">
      <c r="D990" s="13"/>
      <c r="E990" s="13"/>
      <c r="F990" s="13"/>
      <c r="G990" s="13"/>
      <c r="H990" s="14"/>
    </row>
    <row r="991">
      <c r="D991" s="13"/>
      <c r="E991" s="13"/>
      <c r="F991" s="13"/>
      <c r="G991" s="13"/>
      <c r="H991" s="14"/>
    </row>
    <row r="992">
      <c r="D992" s="13"/>
      <c r="E992" s="13"/>
      <c r="F992" s="13"/>
      <c r="G992" s="13"/>
      <c r="H992" s="14"/>
    </row>
    <row r="993">
      <c r="D993" s="13"/>
      <c r="E993" s="13"/>
      <c r="F993" s="13"/>
      <c r="G993" s="13"/>
      <c r="H993" s="14"/>
    </row>
    <row r="994">
      <c r="D994" s="13"/>
      <c r="E994" s="13"/>
      <c r="F994" s="13"/>
      <c r="G994" s="13"/>
      <c r="H994" s="14"/>
    </row>
    <row r="995">
      <c r="D995" s="13"/>
      <c r="E995" s="13"/>
      <c r="F995" s="13"/>
      <c r="G995" s="13"/>
      <c r="H995" s="14"/>
    </row>
    <row r="996">
      <c r="D996" s="13"/>
      <c r="E996" s="13"/>
      <c r="F996" s="13"/>
      <c r="G996" s="13"/>
      <c r="H996" s="14"/>
    </row>
    <row r="997">
      <c r="D997" s="13"/>
      <c r="E997" s="13"/>
      <c r="F997" s="13"/>
      <c r="G997" s="13"/>
      <c r="H997" s="14"/>
    </row>
    <row r="998">
      <c r="D998" s="13"/>
      <c r="E998" s="13"/>
      <c r="F998" s="13"/>
      <c r="G998" s="13"/>
      <c r="H998" s="14"/>
    </row>
    <row r="999">
      <c r="D999" s="13"/>
      <c r="E999" s="13"/>
      <c r="F999" s="13"/>
      <c r="G999" s="13"/>
      <c r="H999" s="14"/>
    </row>
    <row r="1000">
      <c r="D1000" s="13"/>
      <c r="E1000" s="13"/>
      <c r="F1000" s="13"/>
      <c r="G1000" s="13"/>
      <c r="H1000" s="14"/>
    </row>
  </sheetData>
  <mergeCells count="5">
    <mergeCell ref="B2:B3"/>
    <mergeCell ref="C2:C3"/>
    <mergeCell ref="D2:G2"/>
    <mergeCell ref="H2:H3"/>
    <mergeCell ref="I2:J2"/>
  </mergeCells>
  <dataValidations>
    <dataValidation type="list" allowBlank="1" showErrorMessage="1" sqref="H4:H10">
      <formula1>"Tech ,Service ,Food &amp; Drinks,Retail,Entertainment ,Healtch,Finance ,Gaming,Beauty ,Lifestyle,Fashion "</formula1>
    </dataValidation>
  </dataValidations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2" max="2" width="24.0"/>
    <col customWidth="1" min="3" max="3" width="27.88"/>
    <col customWidth="1" min="8" max="8" width="14.38"/>
    <col customWidth="1" min="9" max="9" width="22.75"/>
  </cols>
  <sheetData>
    <row r="2">
      <c r="B2" s="18" t="s">
        <v>14</v>
      </c>
      <c r="C2" s="18" t="s">
        <v>1</v>
      </c>
      <c r="D2" s="19" t="s">
        <v>15</v>
      </c>
      <c r="G2" s="19" t="s">
        <v>3</v>
      </c>
      <c r="H2" s="19" t="s">
        <v>4</v>
      </c>
    </row>
    <row r="3">
      <c r="D3" s="19" t="s">
        <v>6</v>
      </c>
      <c r="E3" s="19" t="s">
        <v>7</v>
      </c>
      <c r="F3" s="19" t="s">
        <v>8</v>
      </c>
      <c r="H3" s="19" t="s">
        <v>9</v>
      </c>
      <c r="I3" s="19" t="s">
        <v>10</v>
      </c>
    </row>
    <row r="4">
      <c r="D4" s="14"/>
      <c r="E4" s="14"/>
      <c r="F4" s="14"/>
      <c r="G4" s="14"/>
    </row>
    <row r="5">
      <c r="D5" s="14"/>
      <c r="E5" s="14"/>
      <c r="F5" s="14"/>
      <c r="G5" s="14"/>
    </row>
    <row r="6">
      <c r="D6" s="14"/>
      <c r="E6" s="14"/>
      <c r="F6" s="14"/>
      <c r="G6" s="14"/>
    </row>
    <row r="7">
      <c r="D7" s="14"/>
      <c r="E7" s="14"/>
      <c r="F7" s="14"/>
      <c r="G7" s="14"/>
    </row>
    <row r="8">
      <c r="D8" s="14"/>
      <c r="E8" s="14"/>
      <c r="F8" s="14"/>
      <c r="G8" s="14"/>
    </row>
    <row r="9">
      <c r="D9" s="14"/>
      <c r="E9" s="14"/>
      <c r="F9" s="14"/>
      <c r="G9" s="14"/>
    </row>
    <row r="10">
      <c r="D10" s="14"/>
      <c r="E10" s="14"/>
      <c r="F10" s="14"/>
      <c r="G10" s="14"/>
    </row>
    <row r="11">
      <c r="D11" s="14"/>
      <c r="E11" s="14"/>
      <c r="F11" s="14"/>
      <c r="G11" s="14"/>
    </row>
  </sheetData>
  <mergeCells count="5">
    <mergeCell ref="B2:B3"/>
    <mergeCell ref="C2:C3"/>
    <mergeCell ref="D2:F2"/>
    <mergeCell ref="G2:G3"/>
    <mergeCell ref="H2:I2"/>
  </mergeCells>
  <dataValidations>
    <dataValidation type="list" allowBlank="1" showErrorMessage="1" sqref="G4:G10">
      <formula1>"Tech ,Service ,Food &amp; Drinks,Retail,Entertainment ,Healtch,Finance ,Gaming,Beauty ,Lifestyle,Fashion "</formula1>
    </dataValidation>
  </dataValidations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2" max="2" width="4.5"/>
    <col customWidth="1" min="3" max="3" width="26.5"/>
    <col customWidth="1" min="5" max="5" width="5.75"/>
    <col customWidth="1" min="6" max="6" width="7.88"/>
    <col customWidth="1" min="7" max="7" width="18.25"/>
    <col customWidth="1" min="10" max="10" width="6.0"/>
    <col customWidth="1" min="11" max="11" width="1.75"/>
    <col customWidth="1" min="12" max="12" width="5.25"/>
    <col customWidth="1" min="13" max="22" width="16.25"/>
  </cols>
  <sheetData>
    <row r="1">
      <c r="B1" s="2"/>
    </row>
    <row r="2">
      <c r="B2" s="20" t="s">
        <v>16</v>
      </c>
      <c r="C2" s="21"/>
      <c r="D2" s="21"/>
      <c r="E2" s="21"/>
      <c r="F2" s="21"/>
      <c r="G2" s="21"/>
      <c r="H2" s="21"/>
      <c r="I2" s="22"/>
    </row>
    <row r="3">
      <c r="B3" s="23">
        <v>1.0</v>
      </c>
      <c r="C3" s="24" t="s">
        <v>17</v>
      </c>
      <c r="D3" s="21"/>
      <c r="E3" s="21"/>
      <c r="F3" s="21"/>
      <c r="G3" s="21"/>
      <c r="H3" s="21"/>
      <c r="I3" s="22"/>
    </row>
    <row r="4">
      <c r="B4" s="23">
        <v>2.0</v>
      </c>
      <c r="C4" s="25" t="s">
        <v>18</v>
      </c>
      <c r="D4" s="21"/>
      <c r="E4" s="21"/>
      <c r="F4" s="21"/>
      <c r="G4" s="21"/>
      <c r="H4" s="21"/>
      <c r="I4" s="22"/>
    </row>
    <row r="5">
      <c r="B5" s="23">
        <v>3.0</v>
      </c>
      <c r="C5" s="26" t="s">
        <v>19</v>
      </c>
      <c r="D5" s="21"/>
      <c r="E5" s="21"/>
      <c r="F5" s="21"/>
      <c r="G5" s="21"/>
      <c r="H5" s="21"/>
      <c r="I5" s="22"/>
    </row>
    <row r="6">
      <c r="B6" s="23">
        <v>4.0</v>
      </c>
      <c r="C6" s="25" t="s">
        <v>20</v>
      </c>
      <c r="D6" s="21"/>
      <c r="E6" s="21"/>
      <c r="F6" s="21"/>
      <c r="G6" s="21"/>
      <c r="H6" s="21"/>
      <c r="I6" s="22"/>
    </row>
    <row r="7">
      <c r="B7" s="23">
        <v>5.0</v>
      </c>
      <c r="C7" s="27" t="s">
        <v>21</v>
      </c>
      <c r="D7" s="21"/>
      <c r="E7" s="21"/>
      <c r="F7" s="21"/>
      <c r="G7" s="21"/>
      <c r="H7" s="21"/>
      <c r="I7" s="22"/>
    </row>
    <row r="8">
      <c r="B8" s="28">
        <v>6.0</v>
      </c>
      <c r="C8" s="29" t="s">
        <v>22</v>
      </c>
      <c r="D8" s="30"/>
      <c r="E8" s="30"/>
      <c r="F8" s="30"/>
      <c r="G8" s="30"/>
      <c r="H8" s="30"/>
      <c r="I8" s="31"/>
    </row>
    <row r="9">
      <c r="B9" s="32"/>
      <c r="C9" s="33"/>
      <c r="I9" s="34"/>
    </row>
    <row r="10">
      <c r="B10" s="32"/>
      <c r="C10" s="33"/>
      <c r="I10" s="34"/>
    </row>
    <row r="11">
      <c r="B11" s="32"/>
      <c r="C11" s="33"/>
      <c r="I11" s="34"/>
    </row>
    <row r="12">
      <c r="B12" s="35"/>
      <c r="C12" s="36"/>
      <c r="D12" s="37"/>
      <c r="E12" s="37"/>
      <c r="F12" s="37"/>
      <c r="G12" s="37"/>
      <c r="H12" s="37"/>
      <c r="I12" s="38"/>
    </row>
    <row r="14">
      <c r="B14" s="2"/>
      <c r="C14" s="39"/>
      <c r="D14" s="39"/>
      <c r="E14" s="39"/>
      <c r="F14" s="39"/>
      <c r="G14" s="39"/>
      <c r="H14" s="39"/>
      <c r="I14" s="39"/>
    </row>
    <row r="15">
      <c r="B15" s="40" t="s">
        <v>23</v>
      </c>
      <c r="C15" s="21"/>
      <c r="D15" s="21"/>
      <c r="E15" s="21"/>
      <c r="F15" s="21"/>
      <c r="G15" s="21"/>
      <c r="H15" s="21"/>
      <c r="I15" s="21"/>
      <c r="J15" s="21"/>
      <c r="K15" s="22"/>
    </row>
    <row r="16">
      <c r="B16" s="41">
        <v>1.0</v>
      </c>
      <c r="C16" s="42"/>
      <c r="D16" s="30"/>
      <c r="E16" s="30"/>
      <c r="F16" s="30"/>
      <c r="G16" s="30"/>
      <c r="H16" s="30"/>
      <c r="I16" s="30"/>
      <c r="J16" s="30"/>
      <c r="K16" s="31"/>
    </row>
    <row r="17" ht="27.75" customHeight="1">
      <c r="B17" s="32"/>
      <c r="C17" s="33"/>
      <c r="K17" s="34"/>
    </row>
    <row r="18" ht="39.0" customHeight="1">
      <c r="B18" s="32"/>
      <c r="C18" s="36"/>
      <c r="D18" s="37"/>
      <c r="E18" s="37"/>
      <c r="F18" s="37"/>
      <c r="G18" s="37"/>
      <c r="H18" s="37"/>
      <c r="I18" s="37"/>
      <c r="J18" s="37"/>
      <c r="K18" s="38"/>
      <c r="L18" s="43"/>
      <c r="N18" s="44" t="s">
        <v>24</v>
      </c>
    </row>
    <row r="19" ht="32.25" customHeight="1">
      <c r="A19" s="45"/>
      <c r="B19" s="46" t="s">
        <v>25</v>
      </c>
      <c r="C19" s="21"/>
      <c r="D19" s="21"/>
      <c r="E19" s="21"/>
      <c r="F19" s="22"/>
      <c r="G19" s="47" t="s">
        <v>26</v>
      </c>
      <c r="H19" s="21"/>
      <c r="I19" s="21"/>
      <c r="J19" s="21"/>
      <c r="K19" s="22"/>
      <c r="L19" s="45"/>
      <c r="M19" s="45"/>
      <c r="N19" s="45"/>
      <c r="O19" s="45"/>
      <c r="P19" s="45"/>
      <c r="Q19" s="45"/>
      <c r="R19" s="45"/>
      <c r="S19" s="45"/>
      <c r="T19" s="45"/>
      <c r="U19" s="45"/>
      <c r="V19" s="45"/>
      <c r="W19" s="45"/>
      <c r="X19" s="45"/>
      <c r="Y19" s="45"/>
      <c r="Z19" s="45"/>
    </row>
    <row r="20" ht="53.25" customHeight="1">
      <c r="B20" s="41">
        <v>2.0</v>
      </c>
      <c r="C20" s="42"/>
      <c r="D20" s="30"/>
      <c r="E20" s="30"/>
      <c r="F20" s="31"/>
      <c r="G20" s="42"/>
      <c r="H20" s="30"/>
      <c r="I20" s="30"/>
      <c r="J20" s="30"/>
      <c r="K20" s="31"/>
      <c r="L20" s="48"/>
      <c r="M20" s="49"/>
    </row>
    <row r="21" ht="53.25" customHeight="1">
      <c r="B21" s="32"/>
      <c r="C21" s="33"/>
      <c r="F21" s="34"/>
      <c r="G21" s="33"/>
      <c r="K21" s="34"/>
      <c r="L21" s="48"/>
    </row>
    <row r="22" ht="53.25" customHeight="1">
      <c r="B22" s="32"/>
      <c r="C22" s="33"/>
      <c r="F22" s="34"/>
      <c r="G22" s="33"/>
      <c r="K22" s="34"/>
      <c r="L22" s="48"/>
    </row>
    <row r="23" ht="53.25" customHeight="1">
      <c r="B23" s="32"/>
      <c r="C23" s="33"/>
      <c r="F23" s="34"/>
      <c r="G23" s="33"/>
      <c r="K23" s="34"/>
      <c r="L23" s="48"/>
    </row>
    <row r="24" ht="53.25" customHeight="1">
      <c r="B24" s="32"/>
      <c r="C24" s="33"/>
      <c r="F24" s="34"/>
      <c r="G24" s="33"/>
      <c r="K24" s="34"/>
      <c r="L24" s="48"/>
    </row>
    <row r="25" ht="53.25" customHeight="1">
      <c r="B25" s="32"/>
      <c r="C25" s="33"/>
      <c r="F25" s="34"/>
      <c r="G25" s="33"/>
      <c r="K25" s="34"/>
      <c r="L25" s="48"/>
    </row>
    <row r="26" ht="53.25" customHeight="1">
      <c r="B26" s="35"/>
      <c r="C26" s="36"/>
      <c r="D26" s="37"/>
      <c r="E26" s="37"/>
      <c r="F26" s="38"/>
      <c r="G26" s="36"/>
      <c r="H26" s="37"/>
      <c r="I26" s="37"/>
      <c r="J26" s="37"/>
      <c r="K26" s="38"/>
      <c r="L26" s="48"/>
    </row>
    <row r="27">
      <c r="B27" s="50" t="s">
        <v>27</v>
      </c>
      <c r="C27" s="21"/>
      <c r="D27" s="21"/>
      <c r="E27" s="21"/>
      <c r="F27" s="22"/>
      <c r="G27" s="51" t="s">
        <v>28</v>
      </c>
      <c r="H27" s="21"/>
      <c r="I27" s="21"/>
      <c r="J27" s="21"/>
      <c r="K27" s="22"/>
    </row>
    <row r="28">
      <c r="B28" s="2"/>
    </row>
    <row r="29">
      <c r="B29" s="2"/>
    </row>
    <row r="30">
      <c r="B30" s="2"/>
    </row>
    <row r="31">
      <c r="B31" s="2"/>
    </row>
    <row r="32">
      <c r="B32" s="2"/>
    </row>
    <row r="33">
      <c r="B33" s="2"/>
    </row>
    <row r="34">
      <c r="B34" s="2"/>
    </row>
    <row r="35">
      <c r="B35" s="2"/>
    </row>
    <row r="36">
      <c r="B36" s="2"/>
    </row>
    <row r="37">
      <c r="B37" s="2"/>
      <c r="O37" s="52"/>
    </row>
    <row r="38">
      <c r="B38" s="2"/>
    </row>
    <row r="39">
      <c r="B39" s="2"/>
    </row>
    <row r="40">
      <c r="B40" s="2"/>
    </row>
    <row r="41">
      <c r="B41" s="2"/>
    </row>
    <row r="42">
      <c r="B42" s="2"/>
    </row>
    <row r="43">
      <c r="B43" s="2"/>
    </row>
    <row r="44">
      <c r="B44" s="2"/>
    </row>
    <row r="45">
      <c r="B45" s="2"/>
    </row>
    <row r="46">
      <c r="B46" s="2"/>
    </row>
    <row r="47">
      <c r="B47" s="2"/>
    </row>
    <row r="48">
      <c r="B48" s="2"/>
    </row>
    <row r="49">
      <c r="B49" s="2"/>
    </row>
    <row r="50">
      <c r="B50" s="2"/>
    </row>
    <row r="51">
      <c r="B51" s="2"/>
    </row>
    <row r="52">
      <c r="B52" s="2"/>
    </row>
    <row r="53">
      <c r="B53" s="2"/>
    </row>
    <row r="54">
      <c r="B54" s="2"/>
    </row>
    <row r="55">
      <c r="B55" s="2"/>
    </row>
    <row r="56">
      <c r="B56" s="2"/>
    </row>
    <row r="57">
      <c r="B57" s="2"/>
    </row>
    <row r="58">
      <c r="B58" s="2"/>
    </row>
    <row r="59">
      <c r="B59" s="2"/>
    </row>
    <row r="60">
      <c r="B60" s="2"/>
    </row>
    <row r="61">
      <c r="B61" s="2"/>
    </row>
    <row r="62">
      <c r="B62" s="2"/>
    </row>
    <row r="63">
      <c r="B63" s="2"/>
    </row>
    <row r="64">
      <c r="B64" s="2"/>
    </row>
    <row r="65">
      <c r="B65" s="2"/>
    </row>
    <row r="66">
      <c r="B66" s="2"/>
    </row>
    <row r="67">
      <c r="B67" s="2"/>
    </row>
    <row r="68">
      <c r="B68" s="2"/>
    </row>
    <row r="69">
      <c r="B69" s="2"/>
    </row>
    <row r="70">
      <c r="B70" s="2"/>
    </row>
    <row r="71">
      <c r="B71" s="2"/>
    </row>
    <row r="72">
      <c r="B72" s="2"/>
    </row>
    <row r="73">
      <c r="B73" s="2"/>
    </row>
    <row r="74">
      <c r="B74" s="2"/>
    </row>
    <row r="75">
      <c r="B75" s="2"/>
    </row>
    <row r="76">
      <c r="B76" s="2"/>
    </row>
    <row r="77">
      <c r="B77" s="2"/>
    </row>
    <row r="78">
      <c r="B78" s="2"/>
    </row>
    <row r="79">
      <c r="B79" s="2"/>
    </row>
    <row r="80">
      <c r="B80" s="2"/>
    </row>
    <row r="81">
      <c r="B81" s="2"/>
    </row>
    <row r="82">
      <c r="B82" s="2"/>
    </row>
    <row r="83">
      <c r="B83" s="2"/>
    </row>
    <row r="84">
      <c r="B84" s="2"/>
    </row>
    <row r="85">
      <c r="B85" s="2"/>
    </row>
    <row r="86">
      <c r="B86" s="2"/>
    </row>
    <row r="87">
      <c r="B87" s="2"/>
    </row>
    <row r="88">
      <c r="B88" s="2"/>
    </row>
    <row r="89">
      <c r="B89" s="2"/>
    </row>
    <row r="90">
      <c r="B90" s="2"/>
    </row>
    <row r="91">
      <c r="B91" s="2"/>
    </row>
    <row r="92">
      <c r="B92" s="2"/>
    </row>
    <row r="93">
      <c r="B93" s="2"/>
    </row>
    <row r="94">
      <c r="B94" s="2"/>
    </row>
    <row r="95">
      <c r="B95" s="2"/>
    </row>
    <row r="96">
      <c r="B96" s="2"/>
    </row>
    <row r="97">
      <c r="B97" s="2"/>
    </row>
    <row r="98">
      <c r="B98" s="2"/>
    </row>
    <row r="99">
      <c r="B99" s="2"/>
    </row>
    <row r="100">
      <c r="B100" s="2"/>
    </row>
    <row r="101">
      <c r="B101" s="2"/>
    </row>
    <row r="102">
      <c r="B102" s="2"/>
    </row>
    <row r="103">
      <c r="B103" s="2"/>
    </row>
    <row r="104">
      <c r="B104" s="2"/>
    </row>
    <row r="105">
      <c r="B105" s="2"/>
    </row>
    <row r="106">
      <c r="B106" s="2"/>
    </row>
    <row r="107">
      <c r="B107" s="2"/>
    </row>
    <row r="108">
      <c r="B108" s="2"/>
    </row>
    <row r="109">
      <c r="B109" s="2"/>
    </row>
    <row r="110">
      <c r="B110" s="2"/>
    </row>
    <row r="111">
      <c r="B111" s="2"/>
    </row>
    <row r="112">
      <c r="B112" s="2"/>
    </row>
    <row r="113">
      <c r="B113" s="2"/>
    </row>
    <row r="114">
      <c r="B114" s="2"/>
    </row>
    <row r="115">
      <c r="B115" s="2"/>
    </row>
    <row r="116">
      <c r="B116" s="2"/>
    </row>
    <row r="117">
      <c r="B117" s="2"/>
    </row>
    <row r="118">
      <c r="B118" s="2"/>
    </row>
    <row r="119">
      <c r="B119" s="2"/>
    </row>
    <row r="120">
      <c r="B120" s="2"/>
    </row>
    <row r="121">
      <c r="B121" s="2"/>
    </row>
    <row r="122">
      <c r="B122" s="2"/>
    </row>
    <row r="123">
      <c r="B123" s="2"/>
    </row>
    <row r="124">
      <c r="B124" s="2"/>
    </row>
    <row r="125">
      <c r="B125" s="2"/>
    </row>
    <row r="126">
      <c r="B126" s="2"/>
    </row>
    <row r="127">
      <c r="B127" s="2"/>
    </row>
    <row r="128">
      <c r="B128" s="2"/>
    </row>
    <row r="129">
      <c r="B129" s="2"/>
    </row>
    <row r="130">
      <c r="B130" s="2"/>
    </row>
    <row r="131">
      <c r="B131" s="2"/>
    </row>
    <row r="132">
      <c r="B132" s="2"/>
    </row>
    <row r="133">
      <c r="B133" s="2"/>
    </row>
    <row r="134">
      <c r="B134" s="2"/>
    </row>
    <row r="135">
      <c r="B135" s="2"/>
    </row>
    <row r="136">
      <c r="B136" s="2"/>
    </row>
    <row r="137">
      <c r="B137" s="2"/>
    </row>
    <row r="138">
      <c r="B138" s="2"/>
    </row>
    <row r="139">
      <c r="B139" s="2"/>
    </row>
    <row r="140">
      <c r="B140" s="2"/>
    </row>
    <row r="141">
      <c r="B141" s="2"/>
    </row>
    <row r="142">
      <c r="B142" s="2"/>
    </row>
    <row r="143">
      <c r="B143" s="2"/>
    </row>
    <row r="144">
      <c r="B144" s="2"/>
    </row>
    <row r="145">
      <c r="B145" s="2"/>
    </row>
    <row r="146">
      <c r="B146" s="2"/>
    </row>
    <row r="147">
      <c r="B147" s="2"/>
    </row>
    <row r="148">
      <c r="B148" s="2"/>
    </row>
    <row r="149">
      <c r="B149" s="2"/>
    </row>
    <row r="150">
      <c r="B150" s="2"/>
    </row>
    <row r="151">
      <c r="B151" s="2"/>
    </row>
    <row r="152">
      <c r="B152" s="2"/>
    </row>
    <row r="153">
      <c r="B153" s="2"/>
    </row>
    <row r="154">
      <c r="B154" s="2"/>
    </row>
    <row r="155">
      <c r="B155" s="2"/>
    </row>
    <row r="156">
      <c r="B156" s="2"/>
    </row>
    <row r="157">
      <c r="B157" s="2"/>
    </row>
    <row r="158">
      <c r="B158" s="2"/>
    </row>
    <row r="159">
      <c r="B159" s="2"/>
    </row>
    <row r="160">
      <c r="B160" s="2"/>
    </row>
    <row r="161">
      <c r="B161" s="2"/>
    </row>
    <row r="162">
      <c r="B162" s="2"/>
    </row>
    <row r="163">
      <c r="B163" s="2"/>
    </row>
    <row r="164">
      <c r="B164" s="2"/>
    </row>
    <row r="165">
      <c r="B165" s="2"/>
    </row>
    <row r="166">
      <c r="B166" s="2"/>
    </row>
    <row r="167">
      <c r="B167" s="2"/>
    </row>
    <row r="168">
      <c r="B168" s="2"/>
    </row>
    <row r="169">
      <c r="B169" s="2"/>
    </row>
    <row r="170">
      <c r="B170" s="2"/>
    </row>
    <row r="171">
      <c r="B171" s="2"/>
    </row>
    <row r="172">
      <c r="B172" s="2"/>
    </row>
    <row r="173">
      <c r="B173" s="2"/>
    </row>
    <row r="174">
      <c r="B174" s="2"/>
    </row>
    <row r="175">
      <c r="B175" s="2"/>
    </row>
    <row r="176">
      <c r="B176" s="2"/>
    </row>
    <row r="177">
      <c r="B177" s="2"/>
    </row>
    <row r="178">
      <c r="B178" s="2"/>
    </row>
    <row r="179">
      <c r="B179" s="2"/>
    </row>
    <row r="180">
      <c r="B180" s="2"/>
    </row>
    <row r="181">
      <c r="B181" s="2"/>
    </row>
    <row r="182">
      <c r="B182" s="2"/>
    </row>
    <row r="183">
      <c r="B183" s="2"/>
    </row>
    <row r="184">
      <c r="B184" s="2"/>
    </row>
    <row r="185">
      <c r="B185" s="2"/>
    </row>
    <row r="186">
      <c r="B186" s="2"/>
    </row>
    <row r="187">
      <c r="B187" s="2"/>
    </row>
    <row r="188">
      <c r="B188" s="2"/>
    </row>
    <row r="189">
      <c r="B189" s="2"/>
    </row>
    <row r="190">
      <c r="B190" s="2"/>
    </row>
    <row r="191">
      <c r="B191" s="2"/>
    </row>
    <row r="192">
      <c r="B192" s="2"/>
    </row>
    <row r="193">
      <c r="B193" s="2"/>
    </row>
    <row r="194">
      <c r="B194" s="2"/>
    </row>
    <row r="195">
      <c r="B195" s="2"/>
    </row>
    <row r="196">
      <c r="B196" s="2"/>
    </row>
    <row r="197">
      <c r="B197" s="2"/>
    </row>
    <row r="198">
      <c r="B198" s="2"/>
    </row>
    <row r="199">
      <c r="B199" s="2"/>
    </row>
    <row r="200">
      <c r="B200" s="2"/>
    </row>
    <row r="201">
      <c r="B201" s="2"/>
    </row>
    <row r="202">
      <c r="B202" s="2"/>
    </row>
    <row r="203">
      <c r="B203" s="2"/>
    </row>
    <row r="204">
      <c r="B204" s="2"/>
    </row>
    <row r="205">
      <c r="B205" s="2"/>
    </row>
    <row r="206">
      <c r="B206" s="2"/>
    </row>
    <row r="207">
      <c r="B207" s="2"/>
    </row>
    <row r="208">
      <c r="B208" s="2"/>
    </row>
    <row r="209">
      <c r="B209" s="2"/>
    </row>
    <row r="210">
      <c r="B210" s="2"/>
    </row>
    <row r="211">
      <c r="B211" s="2"/>
    </row>
    <row r="212">
      <c r="B212" s="2"/>
    </row>
    <row r="213">
      <c r="B213" s="2"/>
    </row>
    <row r="214">
      <c r="B214" s="2"/>
    </row>
    <row r="215">
      <c r="B215" s="2"/>
    </row>
    <row r="216">
      <c r="B216" s="2"/>
    </row>
    <row r="217">
      <c r="B217" s="2"/>
    </row>
    <row r="218">
      <c r="B218" s="2"/>
    </row>
    <row r="219">
      <c r="B219" s="2"/>
    </row>
    <row r="220">
      <c r="B220" s="2"/>
    </row>
    <row r="221">
      <c r="B221" s="2"/>
    </row>
    <row r="222">
      <c r="B222" s="2"/>
    </row>
    <row r="223">
      <c r="B223" s="2"/>
    </row>
    <row r="224">
      <c r="B224" s="2"/>
    </row>
    <row r="225">
      <c r="B225" s="2"/>
    </row>
    <row r="226">
      <c r="B226" s="2"/>
    </row>
    <row r="227">
      <c r="B227" s="2"/>
    </row>
    <row r="228">
      <c r="B228" s="2"/>
    </row>
    <row r="229">
      <c r="B229" s="2"/>
    </row>
    <row r="230">
      <c r="B230" s="2"/>
    </row>
    <row r="231">
      <c r="B231" s="2"/>
    </row>
    <row r="232">
      <c r="B232" s="2"/>
    </row>
    <row r="233">
      <c r="B233" s="2"/>
    </row>
    <row r="234">
      <c r="B234" s="2"/>
    </row>
    <row r="235">
      <c r="B235" s="2"/>
    </row>
    <row r="236">
      <c r="B236" s="2"/>
    </row>
    <row r="237">
      <c r="B237" s="2"/>
    </row>
    <row r="238">
      <c r="B238" s="2"/>
    </row>
    <row r="239">
      <c r="B239" s="2"/>
    </row>
    <row r="240">
      <c r="B240" s="2"/>
    </row>
    <row r="241">
      <c r="B241" s="2"/>
    </row>
    <row r="242">
      <c r="B242" s="2"/>
    </row>
    <row r="243">
      <c r="B243" s="2"/>
    </row>
    <row r="244">
      <c r="B244" s="2"/>
    </row>
    <row r="245">
      <c r="B245" s="2"/>
    </row>
    <row r="246">
      <c r="B246" s="2"/>
    </row>
    <row r="247">
      <c r="B247" s="2"/>
    </row>
    <row r="248">
      <c r="B248" s="2"/>
    </row>
    <row r="249">
      <c r="B249" s="2"/>
    </row>
    <row r="250">
      <c r="B250" s="2"/>
    </row>
    <row r="251">
      <c r="B251" s="2"/>
    </row>
    <row r="252">
      <c r="B252" s="2"/>
    </row>
    <row r="253">
      <c r="B253" s="2"/>
    </row>
    <row r="254">
      <c r="B254" s="2"/>
    </row>
    <row r="255">
      <c r="B255" s="2"/>
    </row>
    <row r="256">
      <c r="B256" s="2"/>
    </row>
    <row r="257">
      <c r="B257" s="2"/>
    </row>
    <row r="258">
      <c r="B258" s="2"/>
    </row>
    <row r="259">
      <c r="B259" s="2"/>
    </row>
    <row r="260">
      <c r="B260" s="2"/>
    </row>
    <row r="261">
      <c r="B261" s="2"/>
    </row>
    <row r="262">
      <c r="B262" s="2"/>
    </row>
    <row r="263">
      <c r="B263" s="2"/>
    </row>
    <row r="264">
      <c r="B264" s="2"/>
    </row>
    <row r="265">
      <c r="B265" s="2"/>
    </row>
    <row r="266">
      <c r="B266" s="2"/>
    </row>
    <row r="267">
      <c r="B267" s="2"/>
    </row>
    <row r="268">
      <c r="B268" s="2"/>
    </row>
    <row r="269">
      <c r="B269" s="2"/>
    </row>
    <row r="270">
      <c r="B270" s="2"/>
    </row>
    <row r="271">
      <c r="B271" s="2"/>
    </row>
    <row r="272">
      <c r="B272" s="2"/>
    </row>
    <row r="273">
      <c r="B273" s="2"/>
    </row>
    <row r="274">
      <c r="B274" s="2"/>
    </row>
    <row r="275">
      <c r="B275" s="2"/>
    </row>
    <row r="276">
      <c r="B276" s="2"/>
    </row>
    <row r="277">
      <c r="B277" s="2"/>
    </row>
    <row r="278">
      <c r="B278" s="2"/>
    </row>
    <row r="279">
      <c r="B279" s="2"/>
    </row>
    <row r="280">
      <c r="B280" s="2"/>
    </row>
    <row r="281">
      <c r="B281" s="2"/>
    </row>
    <row r="282">
      <c r="B282" s="2"/>
    </row>
    <row r="283">
      <c r="B283" s="2"/>
    </row>
    <row r="284">
      <c r="B284" s="2"/>
    </row>
    <row r="285">
      <c r="B285" s="2"/>
    </row>
    <row r="286">
      <c r="B286" s="2"/>
    </row>
    <row r="287">
      <c r="B287" s="2"/>
    </row>
    <row r="288">
      <c r="B288" s="2"/>
    </row>
    <row r="289">
      <c r="B289" s="2"/>
    </row>
    <row r="290">
      <c r="B290" s="2"/>
    </row>
    <row r="291">
      <c r="B291" s="2"/>
    </row>
    <row r="292">
      <c r="B292" s="2"/>
    </row>
    <row r="293">
      <c r="B293" s="2"/>
    </row>
    <row r="294">
      <c r="B294" s="2"/>
    </row>
    <row r="295">
      <c r="B295" s="2"/>
    </row>
    <row r="296">
      <c r="B296" s="2"/>
    </row>
    <row r="297">
      <c r="B297" s="2"/>
    </row>
    <row r="298">
      <c r="B298" s="2"/>
    </row>
    <row r="299">
      <c r="B299" s="2"/>
    </row>
    <row r="300">
      <c r="B300" s="2"/>
    </row>
    <row r="301">
      <c r="B301" s="2"/>
    </row>
    <row r="302">
      <c r="B302" s="2"/>
    </row>
    <row r="303">
      <c r="B303" s="2"/>
    </row>
    <row r="304">
      <c r="B304" s="2"/>
    </row>
    <row r="305">
      <c r="B305" s="2"/>
    </row>
    <row r="306">
      <c r="B306" s="2"/>
    </row>
    <row r="307">
      <c r="B307" s="2"/>
    </row>
    <row r="308">
      <c r="B308" s="2"/>
    </row>
    <row r="309">
      <c r="B309" s="2"/>
    </row>
    <row r="310">
      <c r="B310" s="2"/>
    </row>
    <row r="311">
      <c r="B311" s="2"/>
    </row>
    <row r="312">
      <c r="B312" s="2"/>
    </row>
    <row r="313">
      <c r="B313" s="2"/>
    </row>
    <row r="314">
      <c r="B314" s="2"/>
    </row>
    <row r="315">
      <c r="B315" s="2"/>
    </row>
    <row r="316">
      <c r="B316" s="2"/>
    </row>
    <row r="317">
      <c r="B317" s="2"/>
    </row>
    <row r="318">
      <c r="B318" s="2"/>
    </row>
    <row r="319">
      <c r="B319" s="2"/>
    </row>
    <row r="320">
      <c r="B320" s="2"/>
    </row>
    <row r="321">
      <c r="B321" s="2"/>
    </row>
    <row r="322">
      <c r="B322" s="2"/>
    </row>
    <row r="323">
      <c r="B323" s="2"/>
    </row>
    <row r="324">
      <c r="B324" s="2"/>
    </row>
    <row r="325">
      <c r="B325" s="2"/>
    </row>
    <row r="326">
      <c r="B326" s="2"/>
    </row>
    <row r="327">
      <c r="B327" s="2"/>
    </row>
    <row r="328">
      <c r="B328" s="2"/>
    </row>
    <row r="329">
      <c r="B329" s="2"/>
    </row>
    <row r="330">
      <c r="B330" s="2"/>
    </row>
    <row r="331">
      <c r="B331" s="2"/>
    </row>
    <row r="332">
      <c r="B332" s="2"/>
    </row>
    <row r="333">
      <c r="B333" s="2"/>
    </row>
    <row r="334">
      <c r="B334" s="2"/>
    </row>
    <row r="335">
      <c r="B335" s="2"/>
    </row>
    <row r="336">
      <c r="B336" s="2"/>
    </row>
    <row r="337">
      <c r="B337" s="2"/>
    </row>
    <row r="338">
      <c r="B338" s="2"/>
    </row>
    <row r="339">
      <c r="B339" s="2"/>
    </row>
    <row r="340">
      <c r="B340" s="2"/>
    </row>
    <row r="341">
      <c r="B341" s="2"/>
    </row>
    <row r="342">
      <c r="B342" s="2"/>
    </row>
    <row r="343">
      <c r="B343" s="2"/>
    </row>
    <row r="344">
      <c r="B344" s="2"/>
    </row>
    <row r="345">
      <c r="B345" s="2"/>
    </row>
    <row r="346">
      <c r="B346" s="2"/>
    </row>
    <row r="347">
      <c r="B347" s="2"/>
    </row>
    <row r="348">
      <c r="B348" s="2"/>
    </row>
    <row r="349">
      <c r="B349" s="2"/>
    </row>
    <row r="350">
      <c r="B350" s="2"/>
    </row>
    <row r="351">
      <c r="B351" s="2"/>
    </row>
    <row r="352">
      <c r="B352" s="2"/>
    </row>
    <row r="353">
      <c r="B353" s="2"/>
    </row>
    <row r="354">
      <c r="B354" s="2"/>
    </row>
    <row r="355">
      <c r="B355" s="2"/>
    </row>
    <row r="356">
      <c r="B356" s="2"/>
    </row>
    <row r="357">
      <c r="B357" s="2"/>
    </row>
    <row r="358">
      <c r="B358" s="2"/>
    </row>
    <row r="359">
      <c r="B359" s="2"/>
    </row>
    <row r="360">
      <c r="B360" s="2"/>
    </row>
    <row r="361">
      <c r="B361" s="2"/>
    </row>
    <row r="362">
      <c r="B362" s="2"/>
    </row>
    <row r="363">
      <c r="B363" s="2"/>
    </row>
    <row r="364">
      <c r="B364" s="2"/>
    </row>
    <row r="365">
      <c r="B365" s="2"/>
    </row>
    <row r="366">
      <c r="B366" s="2"/>
    </row>
    <row r="367">
      <c r="B367" s="2"/>
    </row>
    <row r="368">
      <c r="B368" s="2"/>
    </row>
    <row r="369">
      <c r="B369" s="2"/>
    </row>
    <row r="370">
      <c r="B370" s="2"/>
    </row>
    <row r="371">
      <c r="B371" s="2"/>
    </row>
    <row r="372">
      <c r="B372" s="2"/>
    </row>
    <row r="373">
      <c r="B373" s="2"/>
    </row>
    <row r="374">
      <c r="B374" s="2"/>
    </row>
    <row r="375">
      <c r="B375" s="2"/>
    </row>
    <row r="376">
      <c r="B376" s="2"/>
    </row>
    <row r="377">
      <c r="B377" s="2"/>
    </row>
    <row r="378">
      <c r="B378" s="2"/>
    </row>
    <row r="379">
      <c r="B379" s="2"/>
    </row>
    <row r="380">
      <c r="B380" s="2"/>
    </row>
    <row r="381">
      <c r="B381" s="2"/>
    </row>
    <row r="382">
      <c r="B382" s="2"/>
    </row>
    <row r="383">
      <c r="B383" s="2"/>
    </row>
    <row r="384">
      <c r="B384" s="2"/>
    </row>
    <row r="385">
      <c r="B385" s="2"/>
    </row>
    <row r="386">
      <c r="B386" s="2"/>
    </row>
    <row r="387">
      <c r="B387" s="2"/>
    </row>
    <row r="388">
      <c r="B388" s="2"/>
    </row>
    <row r="389">
      <c r="B389" s="2"/>
    </row>
    <row r="390">
      <c r="B390" s="2"/>
    </row>
    <row r="391">
      <c r="B391" s="2"/>
    </row>
    <row r="392">
      <c r="B392" s="2"/>
    </row>
    <row r="393">
      <c r="B393" s="2"/>
    </row>
    <row r="394">
      <c r="B394" s="2"/>
    </row>
    <row r="395">
      <c r="B395" s="2"/>
    </row>
    <row r="396">
      <c r="B396" s="2"/>
    </row>
    <row r="397">
      <c r="B397" s="2"/>
    </row>
    <row r="398">
      <c r="B398" s="2"/>
    </row>
    <row r="399">
      <c r="B399" s="2"/>
    </row>
    <row r="400">
      <c r="B400" s="2"/>
    </row>
    <row r="401">
      <c r="B401" s="2"/>
    </row>
    <row r="402">
      <c r="B402" s="2"/>
    </row>
    <row r="403">
      <c r="B403" s="2"/>
    </row>
    <row r="404">
      <c r="B404" s="2"/>
    </row>
    <row r="405">
      <c r="B405" s="2"/>
    </row>
    <row r="406">
      <c r="B406" s="2"/>
    </row>
    <row r="407">
      <c r="B407" s="2"/>
    </row>
    <row r="408">
      <c r="B408" s="2"/>
    </row>
    <row r="409">
      <c r="B409" s="2"/>
    </row>
    <row r="410">
      <c r="B410" s="2"/>
    </row>
    <row r="411">
      <c r="B411" s="2"/>
    </row>
    <row r="412">
      <c r="B412" s="2"/>
    </row>
    <row r="413">
      <c r="B413" s="2"/>
    </row>
    <row r="414">
      <c r="B414" s="2"/>
    </row>
    <row r="415">
      <c r="B415" s="2"/>
    </row>
    <row r="416">
      <c r="B416" s="2"/>
    </row>
    <row r="417">
      <c r="B417" s="2"/>
    </row>
    <row r="418">
      <c r="B418" s="2"/>
    </row>
    <row r="419">
      <c r="B419" s="2"/>
    </row>
    <row r="420">
      <c r="B420" s="2"/>
    </row>
    <row r="421">
      <c r="B421" s="2"/>
    </row>
    <row r="422">
      <c r="B422" s="2"/>
    </row>
    <row r="423">
      <c r="B423" s="2"/>
    </row>
    <row r="424">
      <c r="B424" s="2"/>
    </row>
    <row r="425">
      <c r="B425" s="2"/>
    </row>
    <row r="426">
      <c r="B426" s="2"/>
    </row>
    <row r="427">
      <c r="B427" s="2"/>
    </row>
    <row r="428">
      <c r="B428" s="2"/>
    </row>
    <row r="429">
      <c r="B429" s="2"/>
    </row>
    <row r="430">
      <c r="B430" s="2"/>
    </row>
    <row r="431">
      <c r="B431" s="2"/>
    </row>
    <row r="432">
      <c r="B432" s="2"/>
    </row>
    <row r="433">
      <c r="B433" s="2"/>
    </row>
    <row r="434">
      <c r="B434" s="2"/>
    </row>
    <row r="435">
      <c r="B435" s="2"/>
    </row>
    <row r="436">
      <c r="B436" s="2"/>
    </row>
    <row r="437">
      <c r="B437" s="2"/>
    </row>
    <row r="438">
      <c r="B438" s="2"/>
    </row>
    <row r="439">
      <c r="B439" s="2"/>
    </row>
    <row r="440">
      <c r="B440" s="2"/>
    </row>
    <row r="441">
      <c r="B441" s="2"/>
    </row>
    <row r="442">
      <c r="B442" s="2"/>
    </row>
    <row r="443">
      <c r="B443" s="2"/>
    </row>
    <row r="444">
      <c r="B444" s="2"/>
    </row>
    <row r="445">
      <c r="B445" s="2"/>
    </row>
    <row r="446">
      <c r="B446" s="2"/>
    </row>
    <row r="447">
      <c r="B447" s="2"/>
    </row>
    <row r="448">
      <c r="B448" s="2"/>
    </row>
    <row r="449">
      <c r="B449" s="2"/>
    </row>
    <row r="450">
      <c r="B450" s="2"/>
    </row>
    <row r="451">
      <c r="B451" s="2"/>
    </row>
    <row r="452">
      <c r="B452" s="2"/>
    </row>
    <row r="453">
      <c r="B453" s="2"/>
    </row>
    <row r="454">
      <c r="B454" s="2"/>
    </row>
    <row r="455">
      <c r="B455" s="2"/>
    </row>
    <row r="456">
      <c r="B456" s="2"/>
    </row>
    <row r="457">
      <c r="B457" s="2"/>
    </row>
    <row r="458">
      <c r="B458" s="2"/>
    </row>
    <row r="459">
      <c r="B459" s="2"/>
    </row>
    <row r="460">
      <c r="B460" s="2"/>
    </row>
    <row r="461">
      <c r="B461" s="2"/>
    </row>
    <row r="462">
      <c r="B462" s="2"/>
    </row>
    <row r="463">
      <c r="B463" s="2"/>
    </row>
    <row r="464">
      <c r="B464" s="2"/>
    </row>
    <row r="465">
      <c r="B465" s="2"/>
    </row>
    <row r="466">
      <c r="B466" s="2"/>
    </row>
    <row r="467">
      <c r="B467" s="2"/>
    </row>
    <row r="468">
      <c r="B468" s="2"/>
    </row>
    <row r="469">
      <c r="B469" s="2"/>
    </row>
    <row r="470">
      <c r="B470" s="2"/>
    </row>
    <row r="471">
      <c r="B471" s="2"/>
    </row>
    <row r="472">
      <c r="B472" s="2"/>
    </row>
    <row r="473">
      <c r="B473" s="2"/>
    </row>
    <row r="474">
      <c r="B474" s="2"/>
    </row>
    <row r="475">
      <c r="B475" s="2"/>
    </row>
    <row r="476">
      <c r="B476" s="2"/>
    </row>
    <row r="477">
      <c r="B477" s="2"/>
    </row>
    <row r="478">
      <c r="B478" s="2"/>
    </row>
    <row r="479">
      <c r="B479" s="2"/>
    </row>
    <row r="480">
      <c r="B480" s="2"/>
    </row>
    <row r="481">
      <c r="B481" s="2"/>
    </row>
    <row r="482">
      <c r="B482" s="2"/>
    </row>
    <row r="483">
      <c r="B483" s="2"/>
    </row>
    <row r="484">
      <c r="B484" s="2"/>
    </row>
    <row r="485">
      <c r="B485" s="2"/>
    </row>
    <row r="486">
      <c r="B486" s="2"/>
    </row>
    <row r="487">
      <c r="B487" s="2"/>
    </row>
    <row r="488">
      <c r="B488" s="2"/>
    </row>
    <row r="489">
      <c r="B489" s="2"/>
    </row>
    <row r="490">
      <c r="B490" s="2"/>
    </row>
    <row r="491">
      <c r="B491" s="2"/>
    </row>
    <row r="492">
      <c r="B492" s="2"/>
    </row>
    <row r="493">
      <c r="B493" s="2"/>
    </row>
    <row r="494">
      <c r="B494" s="2"/>
    </row>
    <row r="495">
      <c r="B495" s="2"/>
    </row>
    <row r="496">
      <c r="B496" s="2"/>
    </row>
    <row r="497">
      <c r="B497" s="2"/>
    </row>
    <row r="498">
      <c r="B498" s="2"/>
    </row>
    <row r="499">
      <c r="B499" s="2"/>
    </row>
    <row r="500">
      <c r="B500" s="2"/>
    </row>
    <row r="501">
      <c r="B501" s="2"/>
    </row>
    <row r="502">
      <c r="B502" s="2"/>
    </row>
    <row r="503">
      <c r="B503" s="2"/>
    </row>
    <row r="504">
      <c r="B504" s="2"/>
    </row>
    <row r="505">
      <c r="B505" s="2"/>
    </row>
    <row r="506">
      <c r="B506" s="2"/>
    </row>
    <row r="507">
      <c r="B507" s="2"/>
    </row>
    <row r="508">
      <c r="B508" s="2"/>
    </row>
    <row r="509">
      <c r="B509" s="2"/>
    </row>
    <row r="510">
      <c r="B510" s="2"/>
    </row>
    <row r="511">
      <c r="B511" s="2"/>
    </row>
    <row r="512">
      <c r="B512" s="2"/>
    </row>
    <row r="513">
      <c r="B513" s="2"/>
    </row>
    <row r="514">
      <c r="B514" s="2"/>
    </row>
    <row r="515">
      <c r="B515" s="2"/>
    </row>
    <row r="516">
      <c r="B516" s="2"/>
    </row>
    <row r="517">
      <c r="B517" s="2"/>
    </row>
    <row r="518">
      <c r="B518" s="2"/>
    </row>
    <row r="519">
      <c r="B519" s="2"/>
    </row>
    <row r="520">
      <c r="B520" s="2"/>
    </row>
    <row r="521">
      <c r="B521" s="2"/>
    </row>
    <row r="522">
      <c r="B522" s="2"/>
    </row>
    <row r="523">
      <c r="B523" s="2"/>
    </row>
    <row r="524">
      <c r="B524" s="2"/>
    </row>
    <row r="525">
      <c r="B525" s="2"/>
    </row>
    <row r="526">
      <c r="B526" s="2"/>
    </row>
    <row r="527">
      <c r="B527" s="2"/>
    </row>
    <row r="528">
      <c r="B528" s="2"/>
    </row>
    <row r="529">
      <c r="B529" s="2"/>
    </row>
    <row r="530">
      <c r="B530" s="2"/>
    </row>
    <row r="531">
      <c r="B531" s="2"/>
    </row>
    <row r="532">
      <c r="B532" s="2"/>
    </row>
    <row r="533">
      <c r="B533" s="2"/>
    </row>
    <row r="534">
      <c r="B534" s="2"/>
    </row>
    <row r="535">
      <c r="B535" s="2"/>
    </row>
    <row r="536">
      <c r="B536" s="2"/>
    </row>
    <row r="537">
      <c r="B537" s="2"/>
    </row>
    <row r="538">
      <c r="B538" s="2"/>
    </row>
    <row r="539">
      <c r="B539" s="2"/>
    </row>
    <row r="540">
      <c r="B540" s="2"/>
    </row>
    <row r="541">
      <c r="B541" s="2"/>
    </row>
    <row r="542">
      <c r="B542" s="2"/>
    </row>
    <row r="543">
      <c r="B543" s="2"/>
    </row>
    <row r="544">
      <c r="B544" s="2"/>
    </row>
    <row r="545">
      <c r="B545" s="2"/>
    </row>
    <row r="546">
      <c r="B546" s="2"/>
    </row>
    <row r="547">
      <c r="B547" s="2"/>
    </row>
    <row r="548">
      <c r="B548" s="2"/>
    </row>
    <row r="549">
      <c r="B549" s="2"/>
    </row>
    <row r="550">
      <c r="B550" s="2"/>
    </row>
    <row r="551">
      <c r="B551" s="2"/>
    </row>
    <row r="552">
      <c r="B552" s="2"/>
    </row>
    <row r="553">
      <c r="B553" s="2"/>
    </row>
    <row r="554">
      <c r="B554" s="2"/>
    </row>
    <row r="555">
      <c r="B555" s="2"/>
    </row>
    <row r="556">
      <c r="B556" s="2"/>
    </row>
    <row r="557">
      <c r="B557" s="2"/>
    </row>
    <row r="558">
      <c r="B558" s="2"/>
    </row>
    <row r="559">
      <c r="B559" s="2"/>
    </row>
    <row r="560">
      <c r="B560" s="2"/>
    </row>
    <row r="561">
      <c r="B561" s="2"/>
    </row>
    <row r="562">
      <c r="B562" s="2"/>
    </row>
    <row r="563">
      <c r="B563" s="2"/>
    </row>
    <row r="564">
      <c r="B564" s="2"/>
    </row>
    <row r="565">
      <c r="B565" s="2"/>
    </row>
    <row r="566">
      <c r="B566" s="2"/>
    </row>
    <row r="567">
      <c r="B567" s="2"/>
    </row>
    <row r="568">
      <c r="B568" s="2"/>
    </row>
    <row r="569">
      <c r="B569" s="2"/>
    </row>
    <row r="570">
      <c r="B570" s="2"/>
    </row>
    <row r="571">
      <c r="B571" s="2"/>
    </row>
    <row r="572">
      <c r="B572" s="2"/>
    </row>
    <row r="573">
      <c r="B573" s="2"/>
    </row>
    <row r="574">
      <c r="B574" s="2"/>
    </row>
    <row r="575">
      <c r="B575" s="2"/>
    </row>
    <row r="576">
      <c r="B576" s="2"/>
    </row>
    <row r="577">
      <c r="B577" s="2"/>
    </row>
    <row r="578">
      <c r="B578" s="2"/>
    </row>
    <row r="579">
      <c r="B579" s="2"/>
    </row>
    <row r="580">
      <c r="B580" s="2"/>
    </row>
    <row r="581">
      <c r="B581" s="2"/>
    </row>
    <row r="582">
      <c r="B582" s="2"/>
    </row>
    <row r="583">
      <c r="B583" s="2"/>
    </row>
    <row r="584">
      <c r="B584" s="2"/>
    </row>
    <row r="585">
      <c r="B585" s="2"/>
    </row>
    <row r="586">
      <c r="B586" s="2"/>
    </row>
    <row r="587">
      <c r="B587" s="2"/>
    </row>
    <row r="588">
      <c r="B588" s="2"/>
    </row>
    <row r="589">
      <c r="B589" s="2"/>
    </row>
    <row r="590">
      <c r="B590" s="2"/>
    </row>
    <row r="591">
      <c r="B591" s="2"/>
    </row>
    <row r="592">
      <c r="B592" s="2"/>
    </row>
    <row r="593">
      <c r="B593" s="2"/>
    </row>
    <row r="594">
      <c r="B594" s="2"/>
    </row>
    <row r="595">
      <c r="B595" s="2"/>
    </row>
    <row r="596">
      <c r="B596" s="2"/>
    </row>
    <row r="597">
      <c r="B597" s="2"/>
    </row>
    <row r="598">
      <c r="B598" s="2"/>
    </row>
    <row r="599">
      <c r="B599" s="2"/>
    </row>
    <row r="600">
      <c r="B600" s="2"/>
    </row>
    <row r="601">
      <c r="B601" s="2"/>
    </row>
    <row r="602">
      <c r="B602" s="2"/>
    </row>
    <row r="603">
      <c r="B603" s="2"/>
    </row>
    <row r="604">
      <c r="B604" s="2"/>
    </row>
    <row r="605">
      <c r="B605" s="2"/>
    </row>
    <row r="606">
      <c r="B606" s="2"/>
    </row>
    <row r="607">
      <c r="B607" s="2"/>
    </row>
    <row r="608">
      <c r="B608" s="2"/>
    </row>
    <row r="609">
      <c r="B609" s="2"/>
    </row>
    <row r="610">
      <c r="B610" s="2"/>
    </row>
    <row r="611">
      <c r="B611" s="2"/>
    </row>
    <row r="612">
      <c r="B612" s="2"/>
    </row>
    <row r="613">
      <c r="B613" s="2"/>
    </row>
    <row r="614">
      <c r="B614" s="2"/>
    </row>
    <row r="615">
      <c r="B615" s="2"/>
    </row>
    <row r="616">
      <c r="B616" s="2"/>
    </row>
    <row r="617">
      <c r="B617" s="2"/>
    </row>
    <row r="618">
      <c r="B618" s="2"/>
    </row>
    <row r="619">
      <c r="B619" s="2"/>
    </row>
    <row r="620">
      <c r="B620" s="2"/>
    </row>
    <row r="621">
      <c r="B621" s="2"/>
    </row>
    <row r="622">
      <c r="B622" s="2"/>
    </row>
    <row r="623">
      <c r="B623" s="2"/>
    </row>
    <row r="624">
      <c r="B624" s="2"/>
    </row>
    <row r="625">
      <c r="B625" s="2"/>
    </row>
    <row r="626">
      <c r="B626" s="2"/>
    </row>
    <row r="627">
      <c r="B627" s="2"/>
    </row>
    <row r="628">
      <c r="B628" s="2"/>
    </row>
    <row r="629">
      <c r="B629" s="2"/>
    </row>
    <row r="630">
      <c r="B630" s="2"/>
    </row>
    <row r="631">
      <c r="B631" s="2"/>
    </row>
    <row r="632">
      <c r="B632" s="2"/>
    </row>
    <row r="633">
      <c r="B633" s="2"/>
    </row>
    <row r="634">
      <c r="B634" s="2"/>
    </row>
    <row r="635">
      <c r="B635" s="2"/>
    </row>
    <row r="636">
      <c r="B636" s="2"/>
    </row>
    <row r="637">
      <c r="B637" s="2"/>
    </row>
    <row r="638">
      <c r="B638" s="2"/>
    </row>
    <row r="639">
      <c r="B639" s="2"/>
    </row>
    <row r="640">
      <c r="B640" s="2"/>
    </row>
    <row r="641">
      <c r="B641" s="2"/>
    </row>
    <row r="642">
      <c r="B642" s="2"/>
    </row>
    <row r="643">
      <c r="B643" s="2"/>
    </row>
    <row r="644">
      <c r="B644" s="2"/>
    </row>
    <row r="645">
      <c r="B645" s="2"/>
    </row>
    <row r="646">
      <c r="B646" s="2"/>
    </row>
    <row r="647">
      <c r="B647" s="2"/>
    </row>
    <row r="648">
      <c r="B648" s="2"/>
    </row>
    <row r="649">
      <c r="B649" s="2"/>
    </row>
    <row r="650">
      <c r="B650" s="2"/>
    </row>
    <row r="651">
      <c r="B651" s="2"/>
    </row>
    <row r="652">
      <c r="B652" s="2"/>
    </row>
    <row r="653">
      <c r="B653" s="2"/>
    </row>
    <row r="654">
      <c r="B654" s="2"/>
    </row>
    <row r="655">
      <c r="B655" s="2"/>
    </row>
    <row r="656">
      <c r="B656" s="2"/>
    </row>
    <row r="657">
      <c r="B657" s="2"/>
    </row>
    <row r="658">
      <c r="B658" s="2"/>
    </row>
    <row r="659">
      <c r="B659" s="2"/>
    </row>
    <row r="660">
      <c r="B660" s="2"/>
    </row>
    <row r="661">
      <c r="B661" s="2"/>
    </row>
    <row r="662">
      <c r="B662" s="2"/>
    </row>
    <row r="663">
      <c r="B663" s="2"/>
    </row>
    <row r="664">
      <c r="B664" s="2"/>
    </row>
    <row r="665">
      <c r="B665" s="2"/>
    </row>
    <row r="666">
      <c r="B666" s="2"/>
    </row>
    <row r="667">
      <c r="B667" s="2"/>
    </row>
    <row r="668">
      <c r="B668" s="2"/>
    </row>
    <row r="669">
      <c r="B669" s="2"/>
    </row>
    <row r="670">
      <c r="B670" s="2"/>
    </row>
    <row r="671">
      <c r="B671" s="2"/>
    </row>
    <row r="672">
      <c r="B672" s="2"/>
    </row>
    <row r="673">
      <c r="B673" s="2"/>
    </row>
    <row r="674">
      <c r="B674" s="2"/>
    </row>
    <row r="675">
      <c r="B675" s="2"/>
    </row>
    <row r="676">
      <c r="B676" s="2"/>
    </row>
    <row r="677">
      <c r="B677" s="2"/>
    </row>
    <row r="678">
      <c r="B678" s="2"/>
    </row>
    <row r="679">
      <c r="B679" s="2"/>
    </row>
    <row r="680">
      <c r="B680" s="2"/>
    </row>
    <row r="681">
      <c r="B681" s="2"/>
    </row>
    <row r="682">
      <c r="B682" s="2"/>
    </row>
    <row r="683">
      <c r="B683" s="2"/>
    </row>
    <row r="684">
      <c r="B684" s="2"/>
    </row>
    <row r="685">
      <c r="B685" s="2"/>
    </row>
    <row r="686">
      <c r="B686" s="2"/>
    </row>
    <row r="687">
      <c r="B687" s="2"/>
    </row>
    <row r="688">
      <c r="B688" s="2"/>
    </row>
    <row r="689">
      <c r="B689" s="2"/>
    </row>
    <row r="690">
      <c r="B690" s="2"/>
    </row>
    <row r="691">
      <c r="B691" s="2"/>
    </row>
    <row r="692">
      <c r="B692" s="2"/>
    </row>
    <row r="693">
      <c r="B693" s="2"/>
    </row>
    <row r="694">
      <c r="B694" s="2"/>
    </row>
    <row r="695">
      <c r="B695" s="2"/>
    </row>
    <row r="696">
      <c r="B696" s="2"/>
    </row>
    <row r="697">
      <c r="B697" s="2"/>
    </row>
    <row r="698">
      <c r="B698" s="2"/>
    </row>
    <row r="699">
      <c r="B699" s="2"/>
    </row>
    <row r="700">
      <c r="B700" s="2"/>
    </row>
    <row r="701">
      <c r="B701" s="2"/>
    </row>
    <row r="702">
      <c r="B702" s="2"/>
    </row>
    <row r="703">
      <c r="B703" s="2"/>
    </row>
    <row r="704">
      <c r="B704" s="2"/>
    </row>
    <row r="705">
      <c r="B705" s="2"/>
    </row>
    <row r="706">
      <c r="B706" s="2"/>
    </row>
    <row r="707">
      <c r="B707" s="2"/>
    </row>
    <row r="708">
      <c r="B708" s="2"/>
    </row>
    <row r="709">
      <c r="B709" s="2"/>
    </row>
    <row r="710">
      <c r="B710" s="2"/>
    </row>
    <row r="711">
      <c r="B711" s="2"/>
    </row>
    <row r="712">
      <c r="B712" s="2"/>
    </row>
    <row r="713">
      <c r="B713" s="2"/>
    </row>
    <row r="714">
      <c r="B714" s="2"/>
    </row>
    <row r="715">
      <c r="B715" s="2"/>
    </row>
    <row r="716">
      <c r="B716" s="2"/>
    </row>
    <row r="717">
      <c r="B717" s="2"/>
    </row>
    <row r="718">
      <c r="B718" s="2"/>
    </row>
    <row r="719">
      <c r="B719" s="2"/>
    </row>
    <row r="720">
      <c r="B720" s="2"/>
    </row>
    <row r="721">
      <c r="B721" s="2"/>
    </row>
    <row r="722">
      <c r="B722" s="2"/>
    </row>
    <row r="723">
      <c r="B723" s="2"/>
    </row>
    <row r="724">
      <c r="B724" s="2"/>
    </row>
    <row r="725">
      <c r="B725" s="2"/>
    </row>
    <row r="726">
      <c r="B726" s="2"/>
    </row>
    <row r="727">
      <c r="B727" s="2"/>
    </row>
    <row r="728">
      <c r="B728" s="2"/>
    </row>
    <row r="729">
      <c r="B729" s="2"/>
    </row>
    <row r="730">
      <c r="B730" s="2"/>
    </row>
    <row r="731">
      <c r="B731" s="2"/>
    </row>
    <row r="732">
      <c r="B732" s="2"/>
    </row>
    <row r="733">
      <c r="B733" s="2"/>
    </row>
    <row r="734">
      <c r="B734" s="2"/>
    </row>
    <row r="735">
      <c r="B735" s="2"/>
    </row>
    <row r="736">
      <c r="B736" s="2"/>
    </row>
    <row r="737">
      <c r="B737" s="2"/>
    </row>
    <row r="738">
      <c r="B738" s="2"/>
    </row>
    <row r="739">
      <c r="B739" s="2"/>
    </row>
    <row r="740">
      <c r="B740" s="2"/>
    </row>
    <row r="741">
      <c r="B741" s="2"/>
    </row>
    <row r="742">
      <c r="B742" s="2"/>
    </row>
    <row r="743">
      <c r="B743" s="2"/>
    </row>
    <row r="744">
      <c r="B744" s="2"/>
    </row>
    <row r="745">
      <c r="B745" s="2"/>
    </row>
    <row r="746">
      <c r="B746" s="2"/>
    </row>
    <row r="747">
      <c r="B747" s="2"/>
    </row>
    <row r="748">
      <c r="B748" s="2"/>
    </row>
    <row r="749">
      <c r="B749" s="2"/>
    </row>
    <row r="750">
      <c r="B750" s="2"/>
    </row>
    <row r="751">
      <c r="B751" s="2"/>
    </row>
    <row r="752">
      <c r="B752" s="2"/>
    </row>
    <row r="753">
      <c r="B753" s="2"/>
    </row>
    <row r="754">
      <c r="B754" s="2"/>
    </row>
    <row r="755">
      <c r="B755" s="2"/>
    </row>
    <row r="756">
      <c r="B756" s="2"/>
    </row>
    <row r="757">
      <c r="B757" s="2"/>
    </row>
    <row r="758">
      <c r="B758" s="2"/>
    </row>
    <row r="759">
      <c r="B759" s="2"/>
    </row>
    <row r="760">
      <c r="B760" s="2"/>
    </row>
    <row r="761">
      <c r="B761" s="2"/>
    </row>
    <row r="762">
      <c r="B762" s="2"/>
    </row>
    <row r="763">
      <c r="B763" s="2"/>
    </row>
    <row r="764">
      <c r="B764" s="2"/>
    </row>
    <row r="765">
      <c r="B765" s="2"/>
    </row>
    <row r="766">
      <c r="B766" s="2"/>
    </row>
    <row r="767">
      <c r="B767" s="2"/>
    </row>
    <row r="768">
      <c r="B768" s="2"/>
    </row>
    <row r="769">
      <c r="B769" s="2"/>
    </row>
    <row r="770">
      <c r="B770" s="2"/>
    </row>
    <row r="771">
      <c r="B771" s="2"/>
    </row>
    <row r="772">
      <c r="B772" s="2"/>
    </row>
    <row r="773">
      <c r="B773" s="2"/>
    </row>
    <row r="774">
      <c r="B774" s="2"/>
    </row>
    <row r="775">
      <c r="B775" s="2"/>
    </row>
    <row r="776">
      <c r="B776" s="2"/>
    </row>
    <row r="777">
      <c r="B777" s="2"/>
    </row>
    <row r="778">
      <c r="B778" s="2"/>
    </row>
    <row r="779">
      <c r="B779" s="2"/>
    </row>
    <row r="780">
      <c r="B780" s="2"/>
    </row>
    <row r="781">
      <c r="B781" s="2"/>
    </row>
    <row r="782">
      <c r="B782" s="2"/>
    </row>
    <row r="783">
      <c r="B783" s="2"/>
    </row>
    <row r="784">
      <c r="B784" s="2"/>
    </row>
    <row r="785">
      <c r="B785" s="2"/>
    </row>
    <row r="786">
      <c r="B786" s="2"/>
    </row>
    <row r="787">
      <c r="B787" s="2"/>
    </row>
    <row r="788">
      <c r="B788" s="2"/>
    </row>
    <row r="789">
      <c r="B789" s="2"/>
    </row>
    <row r="790">
      <c r="B790" s="2"/>
    </row>
    <row r="791">
      <c r="B791" s="2"/>
    </row>
    <row r="792">
      <c r="B792" s="2"/>
    </row>
    <row r="793">
      <c r="B793" s="2"/>
    </row>
    <row r="794">
      <c r="B794" s="2"/>
    </row>
    <row r="795">
      <c r="B795" s="2"/>
    </row>
    <row r="796">
      <c r="B796" s="2"/>
    </row>
    <row r="797">
      <c r="B797" s="2"/>
    </row>
    <row r="798">
      <c r="B798" s="2"/>
    </row>
    <row r="799">
      <c r="B799" s="2"/>
    </row>
    <row r="800">
      <c r="B800" s="2"/>
    </row>
    <row r="801">
      <c r="B801" s="2"/>
    </row>
    <row r="802">
      <c r="B802" s="2"/>
    </row>
    <row r="803">
      <c r="B803" s="2"/>
    </row>
    <row r="804">
      <c r="B804" s="2"/>
    </row>
    <row r="805">
      <c r="B805" s="2"/>
    </row>
    <row r="806">
      <c r="B806" s="2"/>
    </row>
    <row r="807">
      <c r="B807" s="2"/>
    </row>
    <row r="808">
      <c r="B808" s="2"/>
    </row>
    <row r="809">
      <c r="B809" s="2"/>
    </row>
    <row r="810">
      <c r="B810" s="2"/>
    </row>
    <row r="811">
      <c r="B811" s="2"/>
    </row>
    <row r="812">
      <c r="B812" s="2"/>
    </row>
    <row r="813">
      <c r="B813" s="2"/>
    </row>
    <row r="814">
      <c r="B814" s="2"/>
    </row>
    <row r="815">
      <c r="B815" s="2"/>
    </row>
    <row r="816">
      <c r="B816" s="2"/>
    </row>
    <row r="817">
      <c r="B817" s="2"/>
    </row>
    <row r="818">
      <c r="B818" s="2"/>
    </row>
    <row r="819">
      <c r="B819" s="2"/>
    </row>
    <row r="820">
      <c r="B820" s="2"/>
    </row>
    <row r="821">
      <c r="B821" s="2"/>
    </row>
    <row r="822">
      <c r="B822" s="2"/>
    </row>
    <row r="823">
      <c r="B823" s="2"/>
    </row>
    <row r="824">
      <c r="B824" s="2"/>
    </row>
    <row r="825">
      <c r="B825" s="2"/>
    </row>
    <row r="826">
      <c r="B826" s="2"/>
    </row>
    <row r="827">
      <c r="B827" s="2"/>
    </row>
    <row r="828">
      <c r="B828" s="2"/>
    </row>
    <row r="829">
      <c r="B829" s="2"/>
    </row>
    <row r="830">
      <c r="B830" s="2"/>
    </row>
    <row r="831">
      <c r="B831" s="2"/>
    </row>
    <row r="832">
      <c r="B832" s="2"/>
    </row>
    <row r="833">
      <c r="B833" s="2"/>
    </row>
    <row r="834">
      <c r="B834" s="2"/>
    </row>
    <row r="835">
      <c r="B835" s="2"/>
    </row>
    <row r="836">
      <c r="B836" s="2"/>
    </row>
    <row r="837">
      <c r="B837" s="2"/>
    </row>
    <row r="838">
      <c r="B838" s="2"/>
    </row>
    <row r="839">
      <c r="B839" s="2"/>
    </row>
    <row r="840">
      <c r="B840" s="2"/>
    </row>
    <row r="841">
      <c r="B841" s="2"/>
    </row>
    <row r="842">
      <c r="B842" s="2"/>
    </row>
    <row r="843">
      <c r="B843" s="2"/>
    </row>
    <row r="844">
      <c r="B844" s="2"/>
    </row>
    <row r="845">
      <c r="B845" s="2"/>
    </row>
    <row r="846">
      <c r="B846" s="2"/>
    </row>
    <row r="847">
      <c r="B847" s="2"/>
    </row>
    <row r="848">
      <c r="B848" s="2"/>
    </row>
    <row r="849">
      <c r="B849" s="2"/>
    </row>
    <row r="850">
      <c r="B850" s="2"/>
    </row>
    <row r="851">
      <c r="B851" s="2"/>
    </row>
    <row r="852">
      <c r="B852" s="2"/>
    </row>
    <row r="853">
      <c r="B853" s="2"/>
    </row>
    <row r="854">
      <c r="B854" s="2"/>
    </row>
    <row r="855">
      <c r="B855" s="2"/>
    </row>
    <row r="856">
      <c r="B856" s="2"/>
    </row>
    <row r="857">
      <c r="B857" s="2"/>
    </row>
    <row r="858">
      <c r="B858" s="2"/>
    </row>
    <row r="859">
      <c r="B859" s="2"/>
    </row>
    <row r="860">
      <c r="B860" s="2"/>
    </row>
    <row r="861">
      <c r="B861" s="2"/>
    </row>
    <row r="862">
      <c r="B862" s="2"/>
    </row>
    <row r="863">
      <c r="B863" s="2"/>
    </row>
    <row r="864">
      <c r="B864" s="2"/>
    </row>
    <row r="865">
      <c r="B865" s="2"/>
    </row>
    <row r="866">
      <c r="B866" s="2"/>
    </row>
    <row r="867">
      <c r="B867" s="2"/>
    </row>
    <row r="868">
      <c r="B868" s="2"/>
    </row>
    <row r="869">
      <c r="B869" s="2"/>
    </row>
    <row r="870">
      <c r="B870" s="2"/>
    </row>
    <row r="871">
      <c r="B871" s="2"/>
    </row>
    <row r="872">
      <c r="B872" s="2"/>
    </row>
    <row r="873">
      <c r="B873" s="2"/>
    </row>
    <row r="874">
      <c r="B874" s="2"/>
    </row>
    <row r="875">
      <c r="B875" s="2"/>
    </row>
    <row r="876">
      <c r="B876" s="2"/>
    </row>
    <row r="877">
      <c r="B877" s="2"/>
    </row>
    <row r="878">
      <c r="B878" s="2"/>
    </row>
    <row r="879">
      <c r="B879" s="2"/>
    </row>
    <row r="880">
      <c r="B880" s="2"/>
    </row>
    <row r="881">
      <c r="B881" s="2"/>
    </row>
    <row r="882">
      <c r="B882" s="2"/>
    </row>
    <row r="883">
      <c r="B883" s="2"/>
    </row>
    <row r="884">
      <c r="B884" s="2"/>
    </row>
    <row r="885">
      <c r="B885" s="2"/>
    </row>
    <row r="886">
      <c r="B886" s="2"/>
    </row>
    <row r="887">
      <c r="B887" s="2"/>
    </row>
    <row r="888">
      <c r="B888" s="2"/>
    </row>
    <row r="889">
      <c r="B889" s="2"/>
    </row>
    <row r="890">
      <c r="B890" s="2"/>
    </row>
    <row r="891">
      <c r="B891" s="2"/>
    </row>
    <row r="892">
      <c r="B892" s="2"/>
    </row>
    <row r="893">
      <c r="B893" s="2"/>
    </row>
    <row r="894">
      <c r="B894" s="2"/>
    </row>
    <row r="895">
      <c r="B895" s="2"/>
    </row>
    <row r="896">
      <c r="B896" s="2"/>
    </row>
    <row r="897">
      <c r="B897" s="2"/>
    </row>
    <row r="898">
      <c r="B898" s="2"/>
    </row>
    <row r="899">
      <c r="B899" s="2"/>
    </row>
    <row r="900">
      <c r="B900" s="2"/>
    </row>
    <row r="901">
      <c r="B901" s="2"/>
    </row>
    <row r="902">
      <c r="B902" s="2"/>
    </row>
    <row r="903">
      <c r="B903" s="2"/>
    </row>
    <row r="904">
      <c r="B904" s="2"/>
    </row>
    <row r="905">
      <c r="B905" s="2"/>
    </row>
    <row r="906">
      <c r="B906" s="2"/>
    </row>
    <row r="907">
      <c r="B907" s="2"/>
    </row>
    <row r="908">
      <c r="B908" s="2"/>
    </row>
    <row r="909">
      <c r="B909" s="2"/>
    </row>
    <row r="910">
      <c r="B910" s="2"/>
    </row>
    <row r="911">
      <c r="B911" s="2"/>
    </row>
    <row r="912">
      <c r="B912" s="2"/>
    </row>
    <row r="913">
      <c r="B913" s="2"/>
    </row>
    <row r="914">
      <c r="B914" s="2"/>
    </row>
    <row r="915">
      <c r="B915" s="2"/>
    </row>
    <row r="916">
      <c r="B916" s="2"/>
    </row>
    <row r="917">
      <c r="B917" s="2"/>
    </row>
    <row r="918">
      <c r="B918" s="2"/>
    </row>
    <row r="919">
      <c r="B919" s="2"/>
    </row>
    <row r="920">
      <c r="B920" s="2"/>
    </row>
    <row r="921">
      <c r="B921" s="2"/>
    </row>
    <row r="922">
      <c r="B922" s="2"/>
    </row>
    <row r="923">
      <c r="B923" s="2"/>
    </row>
    <row r="924">
      <c r="B924" s="2"/>
    </row>
    <row r="925">
      <c r="B925" s="2"/>
    </row>
    <row r="926">
      <c r="B926" s="2"/>
    </row>
    <row r="927">
      <c r="B927" s="2"/>
    </row>
    <row r="928">
      <c r="B928" s="2"/>
    </row>
    <row r="929">
      <c r="B929" s="2"/>
    </row>
    <row r="930">
      <c r="B930" s="2"/>
    </row>
    <row r="931">
      <c r="B931" s="2"/>
    </row>
    <row r="932">
      <c r="B932" s="2"/>
    </row>
    <row r="933">
      <c r="B933" s="2"/>
    </row>
    <row r="934">
      <c r="B934" s="2"/>
    </row>
    <row r="935">
      <c r="B935" s="2"/>
    </row>
    <row r="936">
      <c r="B936" s="2"/>
    </row>
    <row r="937">
      <c r="B937" s="2"/>
    </row>
    <row r="938">
      <c r="B938" s="2"/>
    </row>
    <row r="939">
      <c r="B939" s="2"/>
    </row>
    <row r="940">
      <c r="B940" s="2"/>
    </row>
    <row r="941">
      <c r="B941" s="2"/>
    </row>
    <row r="942">
      <c r="B942" s="2"/>
    </row>
    <row r="943">
      <c r="B943" s="2"/>
    </row>
    <row r="944">
      <c r="B944" s="2"/>
    </row>
    <row r="945">
      <c r="B945" s="2"/>
    </row>
    <row r="946">
      <c r="B946" s="2"/>
    </row>
    <row r="947">
      <c r="B947" s="2"/>
    </row>
    <row r="948">
      <c r="B948" s="2"/>
    </row>
    <row r="949">
      <c r="B949" s="2"/>
    </row>
    <row r="950">
      <c r="B950" s="2"/>
    </row>
    <row r="951">
      <c r="B951" s="2"/>
    </row>
    <row r="952">
      <c r="B952" s="2"/>
    </row>
    <row r="953">
      <c r="B953" s="2"/>
    </row>
    <row r="954">
      <c r="B954" s="2"/>
    </row>
    <row r="955">
      <c r="B955" s="2"/>
    </row>
    <row r="956">
      <c r="B956" s="2"/>
    </row>
    <row r="957">
      <c r="B957" s="2"/>
    </row>
    <row r="958">
      <c r="B958" s="2"/>
    </row>
    <row r="959">
      <c r="B959" s="2"/>
    </row>
    <row r="960">
      <c r="B960" s="2"/>
    </row>
    <row r="961">
      <c r="B961" s="2"/>
    </row>
    <row r="962">
      <c r="B962" s="2"/>
    </row>
    <row r="963">
      <c r="B963" s="2"/>
    </row>
    <row r="964">
      <c r="B964" s="2"/>
    </row>
    <row r="965">
      <c r="B965" s="2"/>
    </row>
    <row r="966">
      <c r="B966" s="2"/>
    </row>
    <row r="967">
      <c r="B967" s="2"/>
    </row>
    <row r="968">
      <c r="B968" s="2"/>
    </row>
    <row r="969">
      <c r="B969" s="2"/>
    </row>
    <row r="970">
      <c r="B970" s="2"/>
    </row>
    <row r="971">
      <c r="B971" s="2"/>
    </row>
    <row r="972">
      <c r="B972" s="2"/>
    </row>
    <row r="973">
      <c r="B973" s="2"/>
    </row>
    <row r="974">
      <c r="B974" s="2"/>
    </row>
    <row r="975">
      <c r="B975" s="2"/>
    </row>
    <row r="976">
      <c r="B976" s="2"/>
    </row>
    <row r="977">
      <c r="B977" s="2"/>
    </row>
    <row r="978">
      <c r="B978" s="2"/>
    </row>
    <row r="979">
      <c r="B979" s="2"/>
    </row>
    <row r="980">
      <c r="B980" s="2"/>
    </row>
    <row r="981">
      <c r="B981" s="2"/>
    </row>
    <row r="982">
      <c r="B982" s="2"/>
    </row>
    <row r="983">
      <c r="B983" s="2"/>
    </row>
    <row r="984">
      <c r="B984" s="2"/>
    </row>
    <row r="985">
      <c r="B985" s="2"/>
    </row>
    <row r="986">
      <c r="B986" s="2"/>
    </row>
    <row r="987">
      <c r="B987" s="2"/>
    </row>
    <row r="988">
      <c r="B988" s="2"/>
    </row>
    <row r="989">
      <c r="B989" s="2"/>
    </row>
    <row r="990">
      <c r="B990" s="2"/>
    </row>
    <row r="991">
      <c r="B991" s="2"/>
    </row>
    <row r="992">
      <c r="B992" s="2"/>
    </row>
    <row r="993">
      <c r="B993" s="2"/>
    </row>
    <row r="994">
      <c r="B994" s="2"/>
    </row>
    <row r="995">
      <c r="B995" s="2"/>
    </row>
    <row r="996">
      <c r="B996" s="2"/>
    </row>
    <row r="997">
      <c r="B997" s="2"/>
    </row>
    <row r="998">
      <c r="B998" s="2"/>
    </row>
    <row r="999">
      <c r="B999" s="2"/>
    </row>
    <row r="1000">
      <c r="B1000" s="2"/>
    </row>
    <row r="1001">
      <c r="B1001" s="2"/>
    </row>
  </sheetData>
  <mergeCells count="21">
    <mergeCell ref="C8:I12"/>
    <mergeCell ref="B15:K15"/>
    <mergeCell ref="B16:B18"/>
    <mergeCell ref="C16:K18"/>
    <mergeCell ref="N18:U18"/>
    <mergeCell ref="B19:F19"/>
    <mergeCell ref="G19:K19"/>
    <mergeCell ref="B20:B26"/>
    <mergeCell ref="C20:F26"/>
    <mergeCell ref="G20:K26"/>
    <mergeCell ref="M20:V26"/>
    <mergeCell ref="B27:F27"/>
    <mergeCell ref="G27:K27"/>
    <mergeCell ref="O37:T39"/>
    <mergeCell ref="B2:I2"/>
    <mergeCell ref="C3:I3"/>
    <mergeCell ref="C4:I4"/>
    <mergeCell ref="C5:I5"/>
    <mergeCell ref="C6:I6"/>
    <mergeCell ref="C7:I7"/>
    <mergeCell ref="B8:B12"/>
  </mergeCells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9.5"/>
    <col customWidth="1" min="3" max="3" width="19.0"/>
    <col customWidth="1" min="4" max="4" width="16.25"/>
    <col customWidth="1" min="5" max="5" width="14.63"/>
    <col customWidth="1" min="7" max="7" width="15.25"/>
    <col hidden="1" min="8" max="10" width="12.63"/>
    <col customWidth="1" hidden="1" min="11" max="11" width="12.5"/>
    <col hidden="1" min="12" max="12" width="12.63"/>
    <col customWidth="1" hidden="1" min="13" max="13" width="13.63"/>
  </cols>
  <sheetData>
    <row r="1" ht="46.5" customHeight="1">
      <c r="A1" s="53" t="s">
        <v>29</v>
      </c>
      <c r="H1" s="54"/>
      <c r="I1" s="54"/>
      <c r="J1" s="54"/>
      <c r="K1" s="54"/>
      <c r="L1" s="54"/>
      <c r="M1" s="55" t="s">
        <v>30</v>
      </c>
      <c r="N1" s="2"/>
      <c r="O1" s="56" t="s">
        <v>31</v>
      </c>
      <c r="P1" s="22"/>
      <c r="Q1" s="57"/>
      <c r="R1" s="54"/>
      <c r="S1" s="9"/>
      <c r="T1" s="57"/>
      <c r="U1" s="57"/>
      <c r="V1" s="57"/>
      <c r="W1" s="57"/>
      <c r="X1" s="57"/>
      <c r="Y1" s="57"/>
      <c r="Z1" s="57"/>
      <c r="AA1" s="57"/>
      <c r="AB1" s="57"/>
      <c r="AC1" s="57"/>
      <c r="AD1" s="57"/>
      <c r="AE1" s="57"/>
      <c r="AF1" s="57"/>
      <c r="AG1" s="57"/>
      <c r="AH1" s="57"/>
      <c r="AI1" s="57"/>
      <c r="AJ1" s="57"/>
      <c r="AK1" s="57"/>
      <c r="AL1" s="57"/>
      <c r="AM1" s="57"/>
      <c r="AN1" s="57"/>
      <c r="AO1" s="57"/>
    </row>
    <row r="2">
      <c r="A2" s="58" t="s">
        <v>32</v>
      </c>
      <c r="B2" s="59" t="s">
        <v>2</v>
      </c>
      <c r="C2" s="60"/>
      <c r="D2" s="61"/>
      <c r="E2" s="62" t="s">
        <v>3</v>
      </c>
      <c r="F2" s="63" t="s">
        <v>33</v>
      </c>
      <c r="G2" s="64" t="s">
        <v>34</v>
      </c>
      <c r="H2" s="65" t="s">
        <v>35</v>
      </c>
      <c r="I2" s="65" t="s">
        <v>36</v>
      </c>
      <c r="J2" s="65" t="s">
        <v>37</v>
      </c>
      <c r="K2" s="65" t="s">
        <v>37</v>
      </c>
      <c r="L2" s="65" t="s">
        <v>38</v>
      </c>
      <c r="M2" s="64" t="s">
        <v>39</v>
      </c>
      <c r="O2" s="61" t="s">
        <v>40</v>
      </c>
      <c r="P2" s="66" t="s">
        <v>41</v>
      </c>
      <c r="Q2" s="67"/>
      <c r="T2" s="67"/>
      <c r="U2" s="67"/>
      <c r="V2" s="67"/>
      <c r="W2" s="67"/>
      <c r="X2" s="67"/>
      <c r="Y2" s="67"/>
      <c r="Z2" s="67"/>
      <c r="AA2" s="67"/>
      <c r="AB2" s="67"/>
      <c r="AC2" s="67"/>
      <c r="AD2" s="67"/>
      <c r="AE2" s="67"/>
      <c r="AF2" s="67"/>
      <c r="AG2" s="67"/>
      <c r="AH2" s="67"/>
      <c r="AI2" s="67"/>
      <c r="AJ2" s="67"/>
      <c r="AK2" s="67"/>
      <c r="AL2" s="67"/>
      <c r="AM2" s="67"/>
      <c r="AN2" s="67"/>
      <c r="AO2" s="67"/>
    </row>
    <row r="3">
      <c r="A3" s="68" t="s">
        <v>42</v>
      </c>
      <c r="B3" s="66" t="s">
        <v>43</v>
      </c>
      <c r="C3" s="69" t="s">
        <v>44</v>
      </c>
      <c r="D3" s="70" t="s">
        <v>45</v>
      </c>
      <c r="E3" s="71" t="s">
        <v>44</v>
      </c>
      <c r="F3" s="72"/>
      <c r="G3" s="73" t="s">
        <v>46</v>
      </c>
      <c r="H3" s="65" t="str">
        <f t="shared" ref="H3:H502" si="1">IF(K3=TRUE,G3,LEFT(G3,2))</f>
        <v>99</v>
      </c>
      <c r="I3" s="65">
        <f t="shared" ref="I3:I502" si="2">IF(K3=TRUE,G3,RIGHT(G3,1)*0.1)</f>
        <v>0.9</v>
      </c>
      <c r="J3" s="65" t="b">
        <f t="shared" ref="J3:J502" si="3">ISNUMBER(M3)</f>
        <v>1</v>
      </c>
      <c r="K3" s="65" t="b">
        <f t="shared" ref="K3:K502" si="4">ISNUMBER(G3)</f>
        <v>0</v>
      </c>
      <c r="L3" s="74">
        <f>IF(AND(Main!$M:$M&gt;=10, Main!$M:$M &lt; 25 , B:B = $B$3 ), A3,0)</f>
        <v>0</v>
      </c>
      <c r="M3" s="75">
        <f t="shared" ref="M3:M213" si="5">IF(K3=TRUE,G3,H3+I3)</f>
        <v>99.9</v>
      </c>
      <c r="O3" s="66" t="s">
        <v>43</v>
      </c>
      <c r="P3" s="76">
        <f t="shared" ref="P3:P6" si="6">COUNTIF($B:$B,$O3)</f>
        <v>1010</v>
      </c>
      <c r="Q3" s="67"/>
      <c r="T3" s="67"/>
      <c r="U3" s="67"/>
      <c r="V3" s="67"/>
      <c r="W3" s="67"/>
      <c r="X3" s="67"/>
      <c r="Y3" s="67"/>
      <c r="Z3" s="67"/>
      <c r="AA3" s="67"/>
      <c r="AB3" s="67"/>
      <c r="AC3" s="67"/>
      <c r="AD3" s="67"/>
      <c r="AE3" s="67"/>
      <c r="AF3" s="67"/>
      <c r="AG3" s="67"/>
      <c r="AH3" s="67"/>
      <c r="AI3" s="67"/>
      <c r="AJ3" s="67"/>
      <c r="AK3" s="67"/>
      <c r="AL3" s="67"/>
      <c r="AM3" s="67"/>
      <c r="AN3" s="67"/>
      <c r="AO3" s="67"/>
    </row>
    <row r="4">
      <c r="A4" s="77" t="s">
        <v>47</v>
      </c>
      <c r="B4" s="66" t="s">
        <v>43</v>
      </c>
      <c r="C4" s="69" t="s">
        <v>44</v>
      </c>
      <c r="D4" s="70" t="s">
        <v>48</v>
      </c>
      <c r="E4" s="78" t="s">
        <v>49</v>
      </c>
      <c r="F4" s="72"/>
      <c r="G4" s="64" t="s">
        <v>50</v>
      </c>
      <c r="H4" s="65" t="str">
        <f t="shared" si="1"/>
        <v>99</v>
      </c>
      <c r="I4" s="65">
        <f t="shared" si="2"/>
        <v>0.7</v>
      </c>
      <c r="J4" s="65" t="b">
        <f t="shared" si="3"/>
        <v>1</v>
      </c>
      <c r="K4" s="65" t="b">
        <f t="shared" si="4"/>
        <v>0</v>
      </c>
      <c r="L4" s="74">
        <f>IF(AND(Main!$M:$M&gt;=10, Main!$M:$M &lt; 25 , B:B = $B$3 ), A4,0)</f>
        <v>0</v>
      </c>
      <c r="M4" s="75">
        <f t="shared" si="5"/>
        <v>99.7</v>
      </c>
      <c r="O4" s="66" t="s">
        <v>51</v>
      </c>
      <c r="P4" s="76">
        <f t="shared" si="6"/>
        <v>481</v>
      </c>
      <c r="Q4" s="67"/>
      <c r="T4" s="67"/>
      <c r="U4" s="67"/>
      <c r="V4" s="67"/>
      <c r="W4" s="67"/>
      <c r="X4" s="67"/>
      <c r="Y4" s="67"/>
      <c r="Z4" s="67"/>
      <c r="AA4" s="67"/>
      <c r="AB4" s="67"/>
      <c r="AC4" s="67"/>
      <c r="AD4" s="67"/>
      <c r="AE4" s="67"/>
      <c r="AF4" s="67"/>
      <c r="AG4" s="67"/>
      <c r="AH4" s="67"/>
      <c r="AI4" s="67"/>
      <c r="AJ4" s="67"/>
      <c r="AK4" s="67"/>
      <c r="AL4" s="67"/>
      <c r="AM4" s="67"/>
      <c r="AN4" s="67"/>
      <c r="AO4" s="67"/>
    </row>
    <row r="5">
      <c r="A5" s="77" t="s">
        <v>52</v>
      </c>
      <c r="B5" s="66" t="s">
        <v>43</v>
      </c>
      <c r="C5" s="69" t="s">
        <v>44</v>
      </c>
      <c r="D5" s="70" t="s">
        <v>53</v>
      </c>
      <c r="E5" s="71" t="s">
        <v>54</v>
      </c>
      <c r="F5" s="72"/>
      <c r="G5" s="64" t="s">
        <v>55</v>
      </c>
      <c r="H5" s="65" t="str">
        <f t="shared" si="1"/>
        <v>99</v>
      </c>
      <c r="I5" s="65">
        <f t="shared" si="2"/>
        <v>0.6</v>
      </c>
      <c r="J5" s="65" t="b">
        <f t="shared" si="3"/>
        <v>1</v>
      </c>
      <c r="K5" s="65" t="b">
        <f t="shared" si="4"/>
        <v>0</v>
      </c>
      <c r="L5" s="74">
        <f>IF(AND(Main!$M:$M&gt;=10, Main!$M:$M &lt; 25 , B:B = $B$3 ), A5,0)</f>
        <v>0</v>
      </c>
      <c r="M5" s="75">
        <f t="shared" si="5"/>
        <v>99.6</v>
      </c>
      <c r="O5" s="66" t="s">
        <v>56</v>
      </c>
      <c r="P5" s="76">
        <f t="shared" si="6"/>
        <v>98</v>
      </c>
      <c r="Q5" s="67"/>
      <c r="T5" s="67"/>
      <c r="U5" s="67"/>
      <c r="V5" s="67"/>
      <c r="W5" s="67"/>
      <c r="X5" s="67"/>
      <c r="Y5" s="67"/>
      <c r="Z5" s="67"/>
      <c r="AA5" s="67"/>
      <c r="AB5" s="67"/>
      <c r="AC5" s="67"/>
      <c r="AD5" s="67"/>
      <c r="AE5" s="67"/>
      <c r="AF5" s="67"/>
      <c r="AG5" s="67"/>
      <c r="AH5" s="67"/>
      <c r="AI5" s="67"/>
      <c r="AJ5" s="67"/>
      <c r="AK5" s="67"/>
      <c r="AL5" s="67"/>
      <c r="AM5" s="67"/>
      <c r="AN5" s="67"/>
      <c r="AO5" s="67"/>
    </row>
    <row r="6">
      <c r="A6" s="79" t="s">
        <v>57</v>
      </c>
      <c r="B6" s="66" t="s">
        <v>56</v>
      </c>
      <c r="C6" s="69" t="s">
        <v>44</v>
      </c>
      <c r="D6" s="70" t="s">
        <v>48</v>
      </c>
      <c r="E6" s="80" t="s">
        <v>49</v>
      </c>
      <c r="F6" s="72"/>
      <c r="G6" s="81">
        <v>99.3</v>
      </c>
      <c r="H6" s="65">
        <f t="shared" si="1"/>
        <v>99.3</v>
      </c>
      <c r="I6" s="65">
        <f t="shared" si="2"/>
        <v>99.3</v>
      </c>
      <c r="J6" s="65" t="b">
        <f t="shared" si="3"/>
        <v>1</v>
      </c>
      <c r="K6" s="65" t="b">
        <f t="shared" si="4"/>
        <v>1</v>
      </c>
      <c r="L6" s="74">
        <f>IF(AND(Main!$M:$M&gt;=10, Main!$M:$M &lt; 25 , B:B = $B$3 ), A6,0)</f>
        <v>0</v>
      </c>
      <c r="M6" s="75">
        <f t="shared" si="5"/>
        <v>99.3</v>
      </c>
      <c r="O6" s="66" t="s">
        <v>5</v>
      </c>
      <c r="P6" s="76">
        <f t="shared" si="6"/>
        <v>269</v>
      </c>
      <c r="Q6" s="67"/>
      <c r="T6" s="67"/>
      <c r="U6" s="67"/>
      <c r="V6" s="67"/>
      <c r="W6" s="67"/>
      <c r="X6" s="67"/>
      <c r="Y6" s="67"/>
      <c r="Z6" s="67"/>
      <c r="AA6" s="67"/>
      <c r="AB6" s="67"/>
      <c r="AC6" s="67"/>
      <c r="AD6" s="67"/>
      <c r="AE6" s="67"/>
      <c r="AF6" s="67"/>
      <c r="AG6" s="67"/>
      <c r="AH6" s="67"/>
      <c r="AI6" s="67"/>
      <c r="AJ6" s="67"/>
      <c r="AK6" s="67"/>
      <c r="AL6" s="67"/>
      <c r="AM6" s="67"/>
      <c r="AN6" s="67"/>
      <c r="AO6" s="67"/>
    </row>
    <row r="7">
      <c r="A7" s="77" t="s">
        <v>58</v>
      </c>
      <c r="B7" s="66" t="s">
        <v>43</v>
      </c>
      <c r="C7" s="69" t="s">
        <v>44</v>
      </c>
      <c r="D7" s="70" t="s">
        <v>59</v>
      </c>
      <c r="E7" s="71" t="s">
        <v>60</v>
      </c>
      <c r="F7" s="72"/>
      <c r="G7" s="64" t="s">
        <v>61</v>
      </c>
      <c r="H7" s="65" t="str">
        <f t="shared" si="1"/>
        <v>98</v>
      </c>
      <c r="I7" s="65">
        <f t="shared" si="2"/>
        <v>0.5</v>
      </c>
      <c r="J7" s="65" t="b">
        <f t="shared" si="3"/>
        <v>1</v>
      </c>
      <c r="K7" s="65" t="b">
        <f t="shared" si="4"/>
        <v>0</v>
      </c>
      <c r="L7" s="74">
        <f>IF(AND(Main!$M:$M&gt;=10, Main!$M:$M &lt; 25 , B:B = $B$3 ), A7,0)</f>
        <v>0</v>
      </c>
      <c r="M7" s="75">
        <f t="shared" si="5"/>
        <v>98.5</v>
      </c>
      <c r="N7" s="82"/>
      <c r="O7" s="83" t="s">
        <v>62</v>
      </c>
      <c r="P7" s="84">
        <f>SUM(P3:P6)</f>
        <v>1858</v>
      </c>
      <c r="Q7" s="67"/>
      <c r="T7" s="67"/>
      <c r="U7" s="67"/>
      <c r="V7" s="67"/>
      <c r="W7" s="67"/>
      <c r="X7" s="67"/>
      <c r="Y7" s="67"/>
      <c r="Z7" s="67"/>
      <c r="AA7" s="67"/>
      <c r="AB7" s="67"/>
      <c r="AC7" s="67"/>
      <c r="AD7" s="67"/>
      <c r="AE7" s="67"/>
      <c r="AF7" s="67"/>
      <c r="AG7" s="67"/>
      <c r="AH7" s="67"/>
      <c r="AI7" s="67"/>
      <c r="AJ7" s="67"/>
      <c r="AK7" s="67"/>
      <c r="AL7" s="67"/>
      <c r="AM7" s="67"/>
      <c r="AN7" s="67"/>
      <c r="AO7" s="67"/>
    </row>
    <row r="8">
      <c r="A8" s="77" t="s">
        <v>63</v>
      </c>
      <c r="B8" s="66" t="s">
        <v>43</v>
      </c>
      <c r="C8" s="69" t="s">
        <v>44</v>
      </c>
      <c r="D8" s="70" t="s">
        <v>53</v>
      </c>
      <c r="E8" s="71" t="s">
        <v>54</v>
      </c>
      <c r="F8" s="63">
        <v>8.8321515E7</v>
      </c>
      <c r="G8" s="64" t="s">
        <v>64</v>
      </c>
      <c r="H8" s="65" t="str">
        <f t="shared" si="1"/>
        <v>98</v>
      </c>
      <c r="I8" s="65">
        <f t="shared" si="2"/>
        <v>0.1</v>
      </c>
      <c r="J8" s="65" t="b">
        <f t="shared" si="3"/>
        <v>1</v>
      </c>
      <c r="K8" s="65" t="b">
        <f t="shared" si="4"/>
        <v>0</v>
      </c>
      <c r="L8" s="74">
        <f>IF(AND(Main!$M:$M&gt;=10, Main!$M:$M &lt; 25 , B:B = $B$3 ), A8,0)</f>
        <v>0</v>
      </c>
      <c r="M8" s="75">
        <f t="shared" si="5"/>
        <v>98.1</v>
      </c>
      <c r="N8" s="67"/>
      <c r="Q8" s="67"/>
      <c r="T8" s="67"/>
      <c r="U8" s="67"/>
      <c r="V8" s="67"/>
      <c r="W8" s="67"/>
      <c r="X8" s="67"/>
      <c r="Y8" s="67"/>
      <c r="Z8" s="67"/>
      <c r="AA8" s="67"/>
      <c r="AB8" s="67"/>
      <c r="AC8" s="67"/>
      <c r="AD8" s="67"/>
      <c r="AE8" s="67"/>
      <c r="AF8" s="67"/>
      <c r="AG8" s="67"/>
      <c r="AH8" s="67"/>
      <c r="AI8" s="67"/>
      <c r="AJ8" s="67"/>
      <c r="AK8" s="67"/>
      <c r="AL8" s="67"/>
      <c r="AM8" s="67"/>
      <c r="AN8" s="67"/>
      <c r="AO8" s="67"/>
    </row>
    <row r="9">
      <c r="A9" s="68" t="s">
        <v>65</v>
      </c>
      <c r="B9" s="66" t="s">
        <v>43</v>
      </c>
      <c r="C9" s="69" t="s">
        <v>44</v>
      </c>
      <c r="D9" s="70" t="s">
        <v>53</v>
      </c>
      <c r="E9" s="71" t="s">
        <v>54</v>
      </c>
      <c r="F9" s="72"/>
      <c r="G9" s="73" t="s">
        <v>66</v>
      </c>
      <c r="H9" s="65" t="str">
        <f t="shared" si="1"/>
        <v>97</v>
      </c>
      <c r="I9" s="65">
        <f t="shared" si="2"/>
        <v>0.8</v>
      </c>
      <c r="J9" s="65" t="b">
        <f t="shared" si="3"/>
        <v>1</v>
      </c>
      <c r="K9" s="65" t="b">
        <f t="shared" si="4"/>
        <v>0</v>
      </c>
      <c r="L9" s="74">
        <f>IF(AND(Main!$M:$M&gt;=10, Main!$M:$M &lt; 25 , B:B = $B$3 ), A9,0)</f>
        <v>0</v>
      </c>
      <c r="M9" s="75">
        <f t="shared" si="5"/>
        <v>97.8</v>
      </c>
      <c r="N9" s="67"/>
      <c r="O9" s="67"/>
      <c r="P9" s="67"/>
      <c r="Q9" s="67"/>
      <c r="T9" s="67"/>
      <c r="U9" s="67"/>
      <c r="V9" s="67"/>
      <c r="W9" s="67"/>
      <c r="X9" s="67"/>
      <c r="Y9" s="67"/>
      <c r="Z9" s="67"/>
      <c r="AA9" s="67"/>
      <c r="AB9" s="67"/>
      <c r="AC9" s="67"/>
      <c r="AD9" s="67"/>
      <c r="AE9" s="67"/>
      <c r="AF9" s="67"/>
      <c r="AG9" s="67"/>
      <c r="AH9" s="67"/>
      <c r="AI9" s="67"/>
      <c r="AJ9" s="67"/>
      <c r="AK9" s="67"/>
      <c r="AL9" s="67"/>
      <c r="AM9" s="67"/>
      <c r="AN9" s="67"/>
      <c r="AO9" s="67"/>
    </row>
    <row r="10">
      <c r="A10" s="77" t="s">
        <v>67</v>
      </c>
      <c r="B10" s="66" t="s">
        <v>43</v>
      </c>
      <c r="C10" s="69" t="s">
        <v>44</v>
      </c>
      <c r="D10" s="70" t="s">
        <v>48</v>
      </c>
      <c r="E10" s="78" t="s">
        <v>49</v>
      </c>
      <c r="F10" s="72"/>
      <c r="G10" s="64" t="s">
        <v>68</v>
      </c>
      <c r="H10" s="65" t="str">
        <f t="shared" si="1"/>
        <v>97</v>
      </c>
      <c r="I10" s="65">
        <f t="shared" si="2"/>
        <v>0.7</v>
      </c>
      <c r="J10" s="65" t="b">
        <f t="shared" si="3"/>
        <v>1</v>
      </c>
      <c r="K10" s="65" t="b">
        <f t="shared" si="4"/>
        <v>0</v>
      </c>
      <c r="L10" s="74">
        <f>IF(AND(Main!$M:$M&gt;=10, Main!$M:$M &lt; 25 , B:B = $B$3 ), A10,0)</f>
        <v>0</v>
      </c>
      <c r="M10" s="75">
        <f t="shared" si="5"/>
        <v>97.7</v>
      </c>
      <c r="N10" s="67"/>
      <c r="O10" s="67"/>
      <c r="P10" s="67"/>
      <c r="Q10" s="67"/>
      <c r="T10" s="67"/>
      <c r="U10" s="67"/>
      <c r="V10" s="67"/>
      <c r="W10" s="67"/>
      <c r="X10" s="67"/>
      <c r="Y10" s="67"/>
      <c r="Z10" s="67"/>
      <c r="AA10" s="67"/>
      <c r="AB10" s="67"/>
      <c r="AC10" s="67"/>
      <c r="AD10" s="67"/>
      <c r="AE10" s="67"/>
      <c r="AF10" s="67"/>
      <c r="AG10" s="67"/>
      <c r="AH10" s="67"/>
      <c r="AI10" s="67"/>
      <c r="AJ10" s="67"/>
      <c r="AK10" s="67"/>
      <c r="AL10" s="67"/>
      <c r="AM10" s="67"/>
      <c r="AN10" s="67"/>
      <c r="AO10" s="67"/>
    </row>
    <row r="11">
      <c r="A11" s="77" t="s">
        <v>69</v>
      </c>
      <c r="B11" s="66" t="s">
        <v>43</v>
      </c>
      <c r="C11" s="69" t="s">
        <v>44</v>
      </c>
      <c r="D11" s="70" t="s">
        <v>70</v>
      </c>
      <c r="E11" s="71" t="s">
        <v>71</v>
      </c>
      <c r="F11" s="72"/>
      <c r="G11" s="64" t="s">
        <v>72</v>
      </c>
      <c r="H11" s="65" t="str">
        <f t="shared" si="1"/>
        <v>96</v>
      </c>
      <c r="I11" s="65">
        <f t="shared" si="2"/>
        <v>0.9</v>
      </c>
      <c r="J11" s="65" t="b">
        <f t="shared" si="3"/>
        <v>1</v>
      </c>
      <c r="K11" s="65" t="b">
        <f t="shared" si="4"/>
        <v>0</v>
      </c>
      <c r="L11" s="74">
        <f>IF(AND(Main!$M:$M&gt;=10, Main!$M:$M &lt; 25 , B:B = $B$3 ), A11,0)</f>
        <v>0</v>
      </c>
      <c r="M11" s="75">
        <f t="shared" si="5"/>
        <v>96.9</v>
      </c>
      <c r="N11" s="67"/>
      <c r="O11" s="67"/>
      <c r="P11" s="67"/>
      <c r="Q11" s="67"/>
      <c r="T11" s="67"/>
      <c r="U11" s="67"/>
      <c r="V11" s="67"/>
      <c r="W11" s="67"/>
      <c r="X11" s="67"/>
      <c r="Y11" s="67"/>
      <c r="Z11" s="67"/>
      <c r="AA11" s="67"/>
      <c r="AB11" s="67"/>
      <c r="AC11" s="67"/>
      <c r="AD11" s="67"/>
      <c r="AE11" s="67"/>
      <c r="AF11" s="67"/>
      <c r="AG11" s="67"/>
      <c r="AH11" s="67"/>
      <c r="AI11" s="67"/>
      <c r="AJ11" s="67"/>
      <c r="AK11" s="67"/>
      <c r="AL11" s="67"/>
      <c r="AM11" s="67"/>
      <c r="AN11" s="67"/>
      <c r="AO11" s="67"/>
    </row>
    <row r="12">
      <c r="A12" s="77" t="s">
        <v>73</v>
      </c>
      <c r="B12" s="66" t="s">
        <v>43</v>
      </c>
      <c r="C12" s="69" t="s">
        <v>60</v>
      </c>
      <c r="D12" s="70" t="s">
        <v>74</v>
      </c>
      <c r="E12" s="71" t="s">
        <v>60</v>
      </c>
      <c r="F12" s="72"/>
      <c r="G12" s="85" t="s">
        <v>75</v>
      </c>
      <c r="H12" s="65" t="str">
        <f t="shared" si="1"/>
        <v>96</v>
      </c>
      <c r="I12" s="65">
        <f t="shared" si="2"/>
        <v>0.6</v>
      </c>
      <c r="J12" s="65" t="b">
        <f t="shared" si="3"/>
        <v>1</v>
      </c>
      <c r="K12" s="65" t="b">
        <f t="shared" si="4"/>
        <v>0</v>
      </c>
      <c r="L12" s="74">
        <f>IF(AND(Main!$M:$M&gt;=10, Main!$M:$M &lt; 25 , B:B = $B$3 ), A12,0)</f>
        <v>0</v>
      </c>
      <c r="M12" s="75">
        <f t="shared" si="5"/>
        <v>96.6</v>
      </c>
      <c r="N12" s="67"/>
      <c r="O12" s="67"/>
      <c r="P12" s="67"/>
      <c r="Q12" s="67"/>
      <c r="R12" s="67"/>
      <c r="S12" s="67"/>
      <c r="T12" s="67"/>
      <c r="U12" s="67"/>
      <c r="V12" s="67"/>
      <c r="W12" s="67"/>
      <c r="X12" s="67"/>
      <c r="Y12" s="67"/>
      <c r="Z12" s="67"/>
      <c r="AA12" s="67"/>
      <c r="AB12" s="67"/>
      <c r="AC12" s="67"/>
      <c r="AD12" s="67"/>
      <c r="AE12" s="67"/>
      <c r="AF12" s="67"/>
      <c r="AG12" s="67"/>
      <c r="AH12" s="67"/>
      <c r="AI12" s="67"/>
      <c r="AJ12" s="67"/>
      <c r="AK12" s="67"/>
      <c r="AL12" s="67"/>
      <c r="AM12" s="67"/>
      <c r="AN12" s="67"/>
      <c r="AO12" s="67"/>
    </row>
    <row r="13">
      <c r="A13" s="68" t="s">
        <v>76</v>
      </c>
      <c r="B13" s="66" t="s">
        <v>43</v>
      </c>
      <c r="C13" s="69" t="s">
        <v>44</v>
      </c>
      <c r="D13" s="70" t="s">
        <v>53</v>
      </c>
      <c r="E13" s="71" t="s">
        <v>54</v>
      </c>
      <c r="F13" s="72"/>
      <c r="G13" s="73" t="s">
        <v>77</v>
      </c>
      <c r="H13" s="65" t="str">
        <f t="shared" si="1"/>
        <v>95</v>
      </c>
      <c r="I13" s="65">
        <f t="shared" si="2"/>
        <v>0.8</v>
      </c>
      <c r="J13" s="65" t="b">
        <f t="shared" si="3"/>
        <v>1</v>
      </c>
      <c r="K13" s="65" t="b">
        <f t="shared" si="4"/>
        <v>0</v>
      </c>
      <c r="L13" s="74">
        <f>IF(AND(Main!$M:$M&gt;=10, Main!$M:$M &lt; 25 , B:B = $B$3 ), A13,0)</f>
        <v>0</v>
      </c>
      <c r="M13" s="75">
        <f t="shared" si="5"/>
        <v>95.8</v>
      </c>
      <c r="N13" s="67"/>
      <c r="O13" s="67"/>
      <c r="P13" s="67"/>
      <c r="Q13" s="67"/>
      <c r="R13" s="67"/>
      <c r="S13" s="67"/>
      <c r="T13" s="67"/>
      <c r="U13" s="67"/>
      <c r="V13" s="67"/>
      <c r="W13" s="67"/>
      <c r="X13" s="67"/>
      <c r="Y13" s="67"/>
      <c r="Z13" s="67"/>
      <c r="AA13" s="67"/>
      <c r="AB13" s="67"/>
      <c r="AC13" s="67"/>
      <c r="AD13" s="67"/>
      <c r="AE13" s="67"/>
      <c r="AF13" s="67"/>
      <c r="AG13" s="67"/>
      <c r="AH13" s="67"/>
      <c r="AI13" s="67"/>
      <c r="AJ13" s="67"/>
      <c r="AK13" s="67"/>
      <c r="AL13" s="67"/>
      <c r="AM13" s="67"/>
      <c r="AN13" s="67"/>
      <c r="AO13" s="67"/>
    </row>
    <row r="14">
      <c r="A14" s="77" t="s">
        <v>78</v>
      </c>
      <c r="B14" s="66" t="s">
        <v>43</v>
      </c>
      <c r="C14" s="69" t="s">
        <v>44</v>
      </c>
      <c r="D14" s="70" t="s">
        <v>79</v>
      </c>
      <c r="E14" s="71" t="s">
        <v>60</v>
      </c>
      <c r="F14" s="72"/>
      <c r="G14" s="64" t="s">
        <v>80</v>
      </c>
      <c r="H14" s="65" t="str">
        <f t="shared" si="1"/>
        <v>95</v>
      </c>
      <c r="I14" s="65">
        <f t="shared" si="2"/>
        <v>0.6</v>
      </c>
      <c r="J14" s="65" t="b">
        <f t="shared" si="3"/>
        <v>1</v>
      </c>
      <c r="K14" s="65" t="b">
        <f t="shared" si="4"/>
        <v>0</v>
      </c>
      <c r="L14" s="74">
        <f>IF(AND(Main!$M:$M&gt;=10, Main!$M:$M &lt; 25 , B:B = $B$3 ), A14,0)</f>
        <v>0</v>
      </c>
      <c r="M14" s="75">
        <f t="shared" si="5"/>
        <v>95.6</v>
      </c>
      <c r="N14" s="67"/>
      <c r="O14" s="67"/>
      <c r="P14" s="67"/>
      <c r="Q14" s="67"/>
      <c r="R14" s="67"/>
      <c r="S14" s="67"/>
      <c r="T14" s="67"/>
      <c r="U14" s="67"/>
      <c r="V14" s="67"/>
      <c r="W14" s="67"/>
      <c r="X14" s="67"/>
      <c r="Y14" s="67"/>
      <c r="Z14" s="67"/>
      <c r="AA14" s="67"/>
      <c r="AB14" s="67"/>
      <c r="AC14" s="67"/>
      <c r="AD14" s="67"/>
      <c r="AE14" s="67"/>
      <c r="AF14" s="67"/>
      <c r="AG14" s="67"/>
      <c r="AH14" s="67"/>
      <c r="AI14" s="67"/>
      <c r="AJ14" s="67"/>
      <c r="AK14" s="67"/>
      <c r="AL14" s="67"/>
      <c r="AM14" s="67"/>
      <c r="AN14" s="67"/>
      <c r="AO14" s="67"/>
    </row>
    <row r="15">
      <c r="A15" s="77" t="s">
        <v>81</v>
      </c>
      <c r="B15" s="66" t="s">
        <v>43</v>
      </c>
      <c r="C15" s="69" t="s">
        <v>44</v>
      </c>
      <c r="D15" s="70" t="s">
        <v>53</v>
      </c>
      <c r="E15" s="71" t="s">
        <v>54</v>
      </c>
      <c r="F15" s="72"/>
      <c r="G15" s="64" t="s">
        <v>82</v>
      </c>
      <c r="H15" s="65" t="str">
        <f t="shared" si="1"/>
        <v>94</v>
      </c>
      <c r="I15" s="65">
        <f t="shared" si="2"/>
        <v>0.8</v>
      </c>
      <c r="J15" s="65" t="b">
        <f t="shared" si="3"/>
        <v>1</v>
      </c>
      <c r="K15" s="65" t="b">
        <f t="shared" si="4"/>
        <v>0</v>
      </c>
      <c r="L15" s="74">
        <f>IF(AND(Main!$M:$M&gt;=10, Main!$M:$M &lt; 25 , B:B = $B$3 ), A15,0)</f>
        <v>0</v>
      </c>
      <c r="M15" s="75">
        <f t="shared" si="5"/>
        <v>94.8</v>
      </c>
      <c r="N15" s="67"/>
      <c r="O15" s="67"/>
      <c r="P15" s="67"/>
      <c r="Q15" s="67"/>
      <c r="R15" s="67"/>
      <c r="S15" s="67"/>
      <c r="T15" s="67"/>
      <c r="U15" s="67"/>
      <c r="V15" s="67"/>
      <c r="W15" s="67"/>
      <c r="X15" s="67"/>
      <c r="Y15" s="67"/>
      <c r="Z15" s="67"/>
      <c r="AA15" s="67"/>
      <c r="AB15" s="67"/>
      <c r="AC15" s="67"/>
      <c r="AD15" s="67"/>
      <c r="AE15" s="67"/>
      <c r="AF15" s="67"/>
      <c r="AG15" s="67"/>
      <c r="AH15" s="67"/>
      <c r="AI15" s="67"/>
      <c r="AJ15" s="67"/>
      <c r="AK15" s="67"/>
      <c r="AL15" s="67"/>
      <c r="AM15" s="67"/>
      <c r="AN15" s="67"/>
      <c r="AO15" s="67"/>
    </row>
    <row r="16">
      <c r="A16" s="77" t="s">
        <v>83</v>
      </c>
      <c r="B16" s="66" t="s">
        <v>43</v>
      </c>
      <c r="C16" s="69" t="s">
        <v>44</v>
      </c>
      <c r="D16" s="70" t="s">
        <v>84</v>
      </c>
      <c r="E16" s="71" t="s">
        <v>84</v>
      </c>
      <c r="F16" s="72"/>
      <c r="G16" s="85" t="s">
        <v>82</v>
      </c>
      <c r="H16" s="65" t="str">
        <f t="shared" si="1"/>
        <v>94</v>
      </c>
      <c r="I16" s="65">
        <f t="shared" si="2"/>
        <v>0.8</v>
      </c>
      <c r="J16" s="65" t="b">
        <f t="shared" si="3"/>
        <v>1</v>
      </c>
      <c r="K16" s="65" t="b">
        <f t="shared" si="4"/>
        <v>0</v>
      </c>
      <c r="L16" s="74">
        <f>IF(AND(Main!$M:$M&gt;=10, Main!$M:$M &lt; 25 , B:B = $B$3 ), A16,0)</f>
        <v>0</v>
      </c>
      <c r="M16" s="75">
        <f t="shared" si="5"/>
        <v>94.8</v>
      </c>
      <c r="N16" s="67"/>
      <c r="O16" s="67"/>
      <c r="P16" s="67"/>
      <c r="Q16" s="67"/>
      <c r="R16" s="67"/>
      <c r="S16" s="67"/>
      <c r="T16" s="67"/>
      <c r="U16" s="67"/>
      <c r="V16" s="67"/>
      <c r="W16" s="67"/>
      <c r="X16" s="67"/>
      <c r="Y16" s="67"/>
      <c r="Z16" s="67"/>
      <c r="AA16" s="67"/>
      <c r="AB16" s="67"/>
      <c r="AC16" s="67"/>
      <c r="AD16" s="67"/>
      <c r="AE16" s="67"/>
      <c r="AF16" s="67"/>
      <c r="AG16" s="67"/>
      <c r="AH16" s="67"/>
      <c r="AI16" s="67"/>
      <c r="AJ16" s="67"/>
      <c r="AK16" s="67"/>
      <c r="AL16" s="67"/>
      <c r="AM16" s="67"/>
      <c r="AN16" s="67"/>
      <c r="AO16" s="67"/>
    </row>
    <row r="17">
      <c r="A17" s="86" t="s">
        <v>85</v>
      </c>
      <c r="B17" s="66" t="s">
        <v>43</v>
      </c>
      <c r="C17" s="69" t="s">
        <v>86</v>
      </c>
      <c r="D17" s="70" t="s">
        <v>87</v>
      </c>
      <c r="E17" s="71" t="s">
        <v>88</v>
      </c>
      <c r="F17" s="72"/>
      <c r="G17" s="73" t="s">
        <v>89</v>
      </c>
      <c r="H17" s="65" t="str">
        <f t="shared" si="1"/>
        <v>94</v>
      </c>
      <c r="I17" s="65">
        <f t="shared" si="2"/>
        <v>0.3</v>
      </c>
      <c r="J17" s="65" t="b">
        <f t="shared" si="3"/>
        <v>1</v>
      </c>
      <c r="K17" s="65" t="b">
        <f t="shared" si="4"/>
        <v>0</v>
      </c>
      <c r="L17" s="74">
        <f>IF(AND(Main!$M:$M&gt;=10, Main!$M:$M &lt; 25 , B:B = $B$3 ), A17,0)</f>
        <v>0</v>
      </c>
      <c r="M17" s="75">
        <f t="shared" si="5"/>
        <v>94.3</v>
      </c>
      <c r="N17" s="67"/>
      <c r="O17" s="67"/>
      <c r="P17" s="67"/>
      <c r="Q17" s="67"/>
      <c r="R17" s="67"/>
      <c r="S17" s="67"/>
      <c r="T17" s="67"/>
      <c r="U17" s="67"/>
      <c r="V17" s="67"/>
      <c r="W17" s="67"/>
      <c r="X17" s="67"/>
      <c r="Y17" s="67"/>
      <c r="Z17" s="67"/>
      <c r="AA17" s="67"/>
      <c r="AB17" s="67"/>
      <c r="AC17" s="67"/>
      <c r="AD17" s="67"/>
      <c r="AE17" s="67"/>
      <c r="AF17" s="67"/>
      <c r="AG17" s="67"/>
      <c r="AH17" s="67"/>
      <c r="AI17" s="67"/>
      <c r="AJ17" s="67"/>
      <c r="AK17" s="67"/>
      <c r="AL17" s="67"/>
      <c r="AM17" s="67"/>
      <c r="AN17" s="67"/>
      <c r="AO17" s="67"/>
    </row>
    <row r="18">
      <c r="A18" s="77" t="s">
        <v>90</v>
      </c>
      <c r="B18" s="66" t="s">
        <v>43</v>
      </c>
      <c r="C18" s="69" t="s">
        <v>60</v>
      </c>
      <c r="D18" s="70" t="s">
        <v>74</v>
      </c>
      <c r="E18" s="71" t="s">
        <v>60</v>
      </c>
      <c r="F18" s="72"/>
      <c r="G18" s="85" t="s">
        <v>91</v>
      </c>
      <c r="H18" s="65" t="str">
        <f t="shared" si="1"/>
        <v>93</v>
      </c>
      <c r="I18" s="65">
        <f t="shared" si="2"/>
        <v>0.4</v>
      </c>
      <c r="J18" s="65" t="b">
        <f t="shared" si="3"/>
        <v>1</v>
      </c>
      <c r="K18" s="65" t="b">
        <f t="shared" si="4"/>
        <v>0</v>
      </c>
      <c r="L18" s="74">
        <f>IF(AND(Main!$M:$M&gt;=10, Main!$M:$M &lt; 25 , B:B = $B$3 ), A18,0)</f>
        <v>0</v>
      </c>
      <c r="M18" s="75">
        <f t="shared" si="5"/>
        <v>93.4</v>
      </c>
      <c r="N18" s="67"/>
      <c r="O18" s="67"/>
      <c r="P18" s="67"/>
      <c r="Q18" s="67"/>
      <c r="R18" s="67"/>
      <c r="S18" s="67"/>
      <c r="T18" s="67"/>
      <c r="U18" s="67"/>
      <c r="V18" s="67"/>
      <c r="W18" s="67"/>
      <c r="X18" s="67"/>
      <c r="Y18" s="67"/>
      <c r="Z18" s="67"/>
      <c r="AA18" s="67"/>
      <c r="AB18" s="67"/>
      <c r="AC18" s="67"/>
      <c r="AD18" s="67"/>
      <c r="AE18" s="67"/>
      <c r="AF18" s="67"/>
      <c r="AG18" s="67"/>
      <c r="AH18" s="67"/>
      <c r="AI18" s="67"/>
      <c r="AJ18" s="67"/>
      <c r="AK18" s="67"/>
      <c r="AL18" s="67"/>
      <c r="AM18" s="67"/>
      <c r="AN18" s="67"/>
      <c r="AO18" s="67"/>
    </row>
    <row r="19">
      <c r="A19" s="86" t="s">
        <v>92</v>
      </c>
      <c r="B19" s="66" t="s">
        <v>43</v>
      </c>
      <c r="C19" s="69" t="s">
        <v>60</v>
      </c>
      <c r="D19" s="70" t="s">
        <v>74</v>
      </c>
      <c r="E19" s="71" t="s">
        <v>60</v>
      </c>
      <c r="F19" s="72"/>
      <c r="G19" s="73" t="s">
        <v>91</v>
      </c>
      <c r="H19" s="65" t="str">
        <f t="shared" si="1"/>
        <v>93</v>
      </c>
      <c r="I19" s="65">
        <f t="shared" si="2"/>
        <v>0.4</v>
      </c>
      <c r="J19" s="65" t="b">
        <f t="shared" si="3"/>
        <v>1</v>
      </c>
      <c r="K19" s="65" t="b">
        <f t="shared" si="4"/>
        <v>0</v>
      </c>
      <c r="L19" s="74">
        <f>IF(AND(Main!$M:$M&gt;=10, Main!$M:$M &lt; 25 , B:B = $B$3 ), A19,0)</f>
        <v>0</v>
      </c>
      <c r="M19" s="75">
        <f t="shared" si="5"/>
        <v>93.4</v>
      </c>
      <c r="N19" s="67"/>
      <c r="O19" s="67"/>
      <c r="P19" s="67"/>
      <c r="Q19" s="67"/>
      <c r="R19" s="67"/>
      <c r="S19" s="67"/>
      <c r="T19" s="67"/>
      <c r="U19" s="67"/>
      <c r="V19" s="67"/>
      <c r="W19" s="67"/>
      <c r="X19" s="67"/>
      <c r="Y19" s="67"/>
      <c r="Z19" s="67"/>
      <c r="AA19" s="67"/>
      <c r="AB19" s="67"/>
      <c r="AC19" s="67"/>
      <c r="AD19" s="67"/>
      <c r="AE19" s="67"/>
      <c r="AF19" s="67"/>
      <c r="AG19" s="67"/>
      <c r="AH19" s="67"/>
      <c r="AI19" s="67"/>
      <c r="AJ19" s="67"/>
      <c r="AK19" s="67"/>
      <c r="AL19" s="67"/>
      <c r="AM19" s="67"/>
      <c r="AN19" s="67"/>
      <c r="AO19" s="67"/>
    </row>
    <row r="20">
      <c r="A20" s="77" t="s">
        <v>93</v>
      </c>
      <c r="B20" s="66" t="s">
        <v>43</v>
      </c>
      <c r="C20" s="69" t="s">
        <v>44</v>
      </c>
      <c r="D20" s="70" t="s">
        <v>48</v>
      </c>
      <c r="E20" s="78" t="s">
        <v>49</v>
      </c>
      <c r="F20" s="87">
        <v>8.0501069E7</v>
      </c>
      <c r="G20" s="64" t="s">
        <v>94</v>
      </c>
      <c r="H20" s="65" t="str">
        <f t="shared" si="1"/>
        <v>93</v>
      </c>
      <c r="I20" s="65">
        <f t="shared" si="2"/>
        <v>0.1</v>
      </c>
      <c r="J20" s="65" t="b">
        <f t="shared" si="3"/>
        <v>1</v>
      </c>
      <c r="K20" s="65" t="b">
        <f t="shared" si="4"/>
        <v>0</v>
      </c>
      <c r="L20" s="74">
        <f>IF(AND(Main!$M:$M&gt;=10, Main!$M:$M &lt; 25 , B:B = $B$3 ), A20,0)</f>
        <v>0</v>
      </c>
      <c r="M20" s="75">
        <f t="shared" si="5"/>
        <v>93.1</v>
      </c>
      <c r="N20" s="67"/>
      <c r="O20" s="67"/>
      <c r="P20" s="67"/>
      <c r="Q20" s="67"/>
      <c r="R20" s="67"/>
      <c r="S20" s="67"/>
      <c r="T20" s="67"/>
      <c r="U20" s="67"/>
      <c r="V20" s="67"/>
      <c r="W20" s="67"/>
      <c r="X20" s="67"/>
      <c r="Y20" s="67"/>
      <c r="Z20" s="67"/>
      <c r="AA20" s="67"/>
      <c r="AB20" s="67"/>
      <c r="AC20" s="67"/>
      <c r="AD20" s="67"/>
      <c r="AE20" s="67"/>
      <c r="AF20" s="67"/>
      <c r="AG20" s="67"/>
      <c r="AH20" s="67"/>
      <c r="AI20" s="67"/>
      <c r="AJ20" s="67"/>
      <c r="AK20" s="67"/>
      <c r="AL20" s="67"/>
      <c r="AM20" s="67"/>
      <c r="AN20" s="67"/>
      <c r="AO20" s="67"/>
    </row>
    <row r="21">
      <c r="A21" s="77" t="s">
        <v>95</v>
      </c>
      <c r="B21" s="66" t="s">
        <v>43</v>
      </c>
      <c r="C21" s="69" t="s">
        <v>44</v>
      </c>
      <c r="D21" s="70" t="s">
        <v>53</v>
      </c>
      <c r="E21" s="71" t="s">
        <v>54</v>
      </c>
      <c r="F21" s="72"/>
      <c r="G21" s="64" t="s">
        <v>94</v>
      </c>
      <c r="H21" s="65" t="str">
        <f t="shared" si="1"/>
        <v>93</v>
      </c>
      <c r="I21" s="65">
        <f t="shared" si="2"/>
        <v>0.1</v>
      </c>
      <c r="J21" s="65" t="b">
        <f t="shared" si="3"/>
        <v>1</v>
      </c>
      <c r="K21" s="65" t="b">
        <f t="shared" si="4"/>
        <v>0</v>
      </c>
      <c r="L21" s="74">
        <f>IF(AND(Main!$M:$M&gt;=10, Main!$M:$M &lt; 25 , B:B = $B$3 ), A21,0)</f>
        <v>0</v>
      </c>
      <c r="M21" s="75">
        <f t="shared" si="5"/>
        <v>93.1</v>
      </c>
      <c r="N21" s="67"/>
      <c r="O21" s="67"/>
      <c r="P21" s="67"/>
      <c r="Q21" s="67"/>
      <c r="R21" s="67"/>
      <c r="S21" s="67"/>
      <c r="T21" s="67"/>
      <c r="U21" s="67"/>
      <c r="V21" s="67"/>
      <c r="W21" s="67"/>
      <c r="X21" s="67"/>
      <c r="Y21" s="67"/>
      <c r="Z21" s="67"/>
      <c r="AA21" s="67"/>
      <c r="AB21" s="67"/>
      <c r="AC21" s="67"/>
      <c r="AD21" s="67"/>
      <c r="AE21" s="67"/>
      <c r="AF21" s="67"/>
      <c r="AG21" s="67"/>
      <c r="AH21" s="67"/>
      <c r="AI21" s="67"/>
      <c r="AJ21" s="67"/>
      <c r="AK21" s="67"/>
      <c r="AL21" s="67"/>
      <c r="AM21" s="67"/>
      <c r="AN21" s="67"/>
      <c r="AO21" s="67"/>
    </row>
    <row r="22">
      <c r="A22" s="77" t="s">
        <v>96</v>
      </c>
      <c r="B22" s="66" t="s">
        <v>43</v>
      </c>
      <c r="C22" s="69" t="s">
        <v>44</v>
      </c>
      <c r="D22" s="70" t="s">
        <v>97</v>
      </c>
      <c r="E22" s="71" t="s">
        <v>88</v>
      </c>
      <c r="F22" s="72"/>
      <c r="G22" s="64" t="s">
        <v>98</v>
      </c>
      <c r="H22" s="65" t="str">
        <f t="shared" si="1"/>
        <v>92</v>
      </c>
      <c r="I22" s="65">
        <f t="shared" si="2"/>
        <v>0.2</v>
      </c>
      <c r="J22" s="65" t="b">
        <f t="shared" si="3"/>
        <v>1</v>
      </c>
      <c r="K22" s="65" t="b">
        <f t="shared" si="4"/>
        <v>0</v>
      </c>
      <c r="L22" s="74">
        <f>IF(AND(Main!$M:$M&gt;=10, Main!$M:$M &lt; 25 , B:B = $B$3 ), A22,0)</f>
        <v>0</v>
      </c>
      <c r="M22" s="75">
        <f t="shared" si="5"/>
        <v>92.2</v>
      </c>
      <c r="N22" s="67"/>
      <c r="O22" s="67"/>
      <c r="P22" s="67"/>
      <c r="Q22" s="67"/>
      <c r="R22" s="67"/>
      <c r="S22" s="67"/>
      <c r="T22" s="67"/>
      <c r="U22" s="67"/>
      <c r="V22" s="67"/>
      <c r="W22" s="67"/>
      <c r="X22" s="67"/>
      <c r="Y22" s="67"/>
      <c r="Z22" s="67"/>
      <c r="AA22" s="67"/>
      <c r="AB22" s="67"/>
      <c r="AC22" s="67"/>
      <c r="AD22" s="67"/>
      <c r="AE22" s="67"/>
      <c r="AF22" s="67"/>
      <c r="AG22" s="67"/>
      <c r="AH22" s="67"/>
      <c r="AI22" s="67"/>
      <c r="AJ22" s="67"/>
      <c r="AK22" s="67"/>
      <c r="AL22" s="67"/>
      <c r="AM22" s="67"/>
      <c r="AN22" s="67"/>
      <c r="AO22" s="67"/>
    </row>
    <row r="23">
      <c r="A23" s="68" t="s">
        <v>99</v>
      </c>
      <c r="B23" s="66" t="s">
        <v>43</v>
      </c>
      <c r="C23" s="69" t="s">
        <v>44</v>
      </c>
      <c r="D23" s="70" t="s">
        <v>100</v>
      </c>
      <c r="E23" s="71" t="s">
        <v>100</v>
      </c>
      <c r="F23" s="72"/>
      <c r="G23" s="73" t="s">
        <v>101</v>
      </c>
      <c r="H23" s="65" t="str">
        <f t="shared" si="1"/>
        <v>91</v>
      </c>
      <c r="I23" s="65">
        <f t="shared" si="2"/>
        <v>0.4</v>
      </c>
      <c r="J23" s="65" t="b">
        <f t="shared" si="3"/>
        <v>1</v>
      </c>
      <c r="K23" s="65" t="b">
        <f t="shared" si="4"/>
        <v>0</v>
      </c>
      <c r="L23" s="74">
        <f>IF(AND(Main!$M:$M&gt;=10, Main!$M:$M &lt; 25 , B:B = $B$3 ), A23,0)</f>
        <v>0</v>
      </c>
      <c r="M23" s="75">
        <f t="shared" si="5"/>
        <v>91.4</v>
      </c>
      <c r="N23" s="67"/>
      <c r="O23" s="67"/>
      <c r="P23" s="67"/>
      <c r="Q23" s="67"/>
      <c r="R23" s="67"/>
      <c r="S23" s="67"/>
      <c r="T23" s="67"/>
      <c r="U23" s="67"/>
      <c r="V23" s="67"/>
      <c r="W23" s="67"/>
      <c r="X23" s="67"/>
      <c r="Y23" s="67"/>
      <c r="Z23" s="67"/>
      <c r="AA23" s="67"/>
      <c r="AB23" s="67"/>
      <c r="AC23" s="67"/>
      <c r="AD23" s="67"/>
      <c r="AE23" s="67"/>
      <c r="AF23" s="67"/>
      <c r="AG23" s="67"/>
      <c r="AH23" s="67"/>
      <c r="AI23" s="67"/>
      <c r="AJ23" s="67"/>
      <c r="AK23" s="67"/>
      <c r="AL23" s="67"/>
      <c r="AM23" s="67"/>
      <c r="AN23" s="67"/>
      <c r="AO23" s="67"/>
    </row>
    <row r="24">
      <c r="A24" s="77" t="s">
        <v>102</v>
      </c>
      <c r="B24" s="66" t="s">
        <v>43</v>
      </c>
      <c r="C24" s="69" t="s">
        <v>44</v>
      </c>
      <c r="D24" s="70" t="s">
        <v>48</v>
      </c>
      <c r="E24" s="78" t="s">
        <v>49</v>
      </c>
      <c r="F24" s="63">
        <v>9.996046E7</v>
      </c>
      <c r="G24" s="64" t="s">
        <v>103</v>
      </c>
      <c r="H24" s="65" t="str">
        <f t="shared" si="1"/>
        <v>91</v>
      </c>
      <c r="I24" s="65">
        <f t="shared" si="2"/>
        <v>0.2</v>
      </c>
      <c r="J24" s="65" t="b">
        <f t="shared" si="3"/>
        <v>1</v>
      </c>
      <c r="K24" s="65" t="b">
        <f t="shared" si="4"/>
        <v>0</v>
      </c>
      <c r="L24" s="74">
        <f>IF(AND(Main!$M:$M&gt;=10, Main!$M:$M &lt; 25 , B:B = $B$3 ), A24,0)</f>
        <v>0</v>
      </c>
      <c r="M24" s="75">
        <f t="shared" si="5"/>
        <v>91.2</v>
      </c>
      <c r="N24" s="67"/>
      <c r="O24" s="67"/>
      <c r="P24" s="67"/>
      <c r="Q24" s="67"/>
      <c r="R24" s="67"/>
      <c r="S24" s="67"/>
      <c r="T24" s="67"/>
      <c r="U24" s="67"/>
      <c r="V24" s="67"/>
      <c r="W24" s="67"/>
      <c r="X24" s="67"/>
      <c r="Y24" s="67"/>
      <c r="Z24" s="67"/>
      <c r="AA24" s="67"/>
      <c r="AB24" s="67"/>
      <c r="AC24" s="67"/>
      <c r="AD24" s="67"/>
      <c r="AE24" s="67"/>
      <c r="AF24" s="67"/>
      <c r="AG24" s="67"/>
      <c r="AH24" s="67"/>
      <c r="AI24" s="67"/>
      <c r="AJ24" s="67"/>
      <c r="AK24" s="67"/>
      <c r="AL24" s="67"/>
      <c r="AM24" s="67"/>
      <c r="AN24" s="67"/>
      <c r="AO24" s="67"/>
    </row>
    <row r="25">
      <c r="A25" s="77" t="s">
        <v>104</v>
      </c>
      <c r="B25" s="66" t="s">
        <v>43</v>
      </c>
      <c r="C25" s="69" t="s">
        <v>60</v>
      </c>
      <c r="D25" s="70" t="s">
        <v>74</v>
      </c>
      <c r="E25" s="71" t="s">
        <v>60</v>
      </c>
      <c r="F25" s="63" t="s">
        <v>105</v>
      </c>
      <c r="G25" s="64" t="s">
        <v>103</v>
      </c>
      <c r="H25" s="65" t="str">
        <f t="shared" si="1"/>
        <v>91</v>
      </c>
      <c r="I25" s="65">
        <f t="shared" si="2"/>
        <v>0.2</v>
      </c>
      <c r="J25" s="65" t="b">
        <f t="shared" si="3"/>
        <v>1</v>
      </c>
      <c r="K25" s="65" t="b">
        <f t="shared" si="4"/>
        <v>0</v>
      </c>
      <c r="L25" s="74">
        <f>IF(AND(Main!$M:$M&gt;=10, Main!$M:$M &lt; 25 , B:B = $B$3 ), A25,0)</f>
        <v>0</v>
      </c>
      <c r="M25" s="75">
        <f t="shared" si="5"/>
        <v>91.2</v>
      </c>
      <c r="N25" s="67"/>
      <c r="O25" s="67"/>
      <c r="P25" s="67"/>
      <c r="Q25" s="67"/>
      <c r="R25" s="67"/>
      <c r="S25" s="67"/>
      <c r="T25" s="67"/>
      <c r="U25" s="67"/>
      <c r="V25" s="67"/>
      <c r="W25" s="67"/>
      <c r="X25" s="67"/>
      <c r="Y25" s="67"/>
      <c r="Z25" s="67"/>
      <c r="AA25" s="67"/>
      <c r="AB25" s="67"/>
      <c r="AC25" s="67"/>
      <c r="AD25" s="67"/>
      <c r="AE25" s="67"/>
      <c r="AF25" s="67"/>
      <c r="AG25" s="67"/>
      <c r="AH25" s="67"/>
      <c r="AI25" s="67"/>
      <c r="AJ25" s="67"/>
      <c r="AK25" s="67"/>
      <c r="AL25" s="67"/>
      <c r="AM25" s="67"/>
      <c r="AN25" s="67"/>
      <c r="AO25" s="67"/>
    </row>
    <row r="26">
      <c r="A26" s="79" t="s">
        <v>106</v>
      </c>
      <c r="B26" s="66" t="s">
        <v>56</v>
      </c>
      <c r="C26" s="69" t="s">
        <v>107</v>
      </c>
      <c r="D26" s="70" t="s">
        <v>108</v>
      </c>
      <c r="E26" s="88" t="s">
        <v>109</v>
      </c>
      <c r="F26" s="72"/>
      <c r="G26" s="81">
        <v>91.4</v>
      </c>
      <c r="H26" s="65">
        <f t="shared" si="1"/>
        <v>91.4</v>
      </c>
      <c r="I26" s="65">
        <f t="shared" si="2"/>
        <v>91.4</v>
      </c>
      <c r="J26" s="65" t="b">
        <f t="shared" si="3"/>
        <v>1</v>
      </c>
      <c r="K26" s="65" t="b">
        <f t="shared" si="4"/>
        <v>1</v>
      </c>
      <c r="L26" s="74">
        <f>IF(AND(Main!$M:$M&gt;=10, Main!$M:$M &lt; 25 , B:B = $B$3 ), A26,0)</f>
        <v>0</v>
      </c>
      <c r="M26" s="75">
        <f t="shared" si="5"/>
        <v>91.4</v>
      </c>
      <c r="N26" s="67"/>
      <c r="O26" s="67"/>
      <c r="P26" s="67"/>
      <c r="Q26" s="67"/>
      <c r="R26" s="67"/>
      <c r="S26" s="67"/>
      <c r="T26" s="67"/>
      <c r="U26" s="67"/>
      <c r="V26" s="67"/>
      <c r="W26" s="67"/>
      <c r="X26" s="67"/>
      <c r="Y26" s="67"/>
      <c r="Z26" s="67"/>
      <c r="AA26" s="67"/>
      <c r="AB26" s="67"/>
      <c r="AC26" s="67"/>
      <c r="AD26" s="67"/>
      <c r="AE26" s="67"/>
      <c r="AF26" s="67"/>
      <c r="AG26" s="67"/>
      <c r="AH26" s="67"/>
      <c r="AI26" s="67"/>
      <c r="AJ26" s="67"/>
      <c r="AK26" s="67"/>
      <c r="AL26" s="67"/>
      <c r="AM26" s="67"/>
      <c r="AN26" s="67"/>
      <c r="AO26" s="67"/>
    </row>
    <row r="27">
      <c r="A27" s="77" t="s">
        <v>110</v>
      </c>
      <c r="B27" s="66" t="s">
        <v>43</v>
      </c>
      <c r="C27" s="69" t="s">
        <v>60</v>
      </c>
      <c r="D27" s="70" t="s">
        <v>74</v>
      </c>
      <c r="E27" s="71" t="s">
        <v>60</v>
      </c>
      <c r="F27" s="87">
        <v>8.3003388E7</v>
      </c>
      <c r="G27" s="85" t="s">
        <v>111</v>
      </c>
      <c r="H27" s="65" t="str">
        <f t="shared" si="1"/>
        <v>90</v>
      </c>
      <c r="I27" s="65">
        <f t="shared" si="2"/>
        <v>0.3</v>
      </c>
      <c r="J27" s="65" t="b">
        <f t="shared" si="3"/>
        <v>1</v>
      </c>
      <c r="K27" s="65" t="b">
        <f t="shared" si="4"/>
        <v>0</v>
      </c>
      <c r="L27" s="74">
        <f>IF(AND(Main!$M:$M&gt;=10, Main!$M:$M &lt; 25 , B:B = $B$3 ), A27,0)</f>
        <v>0</v>
      </c>
      <c r="M27" s="75">
        <f t="shared" si="5"/>
        <v>90.3</v>
      </c>
      <c r="N27" s="67"/>
      <c r="O27" s="67"/>
      <c r="P27" s="67"/>
      <c r="Q27" s="67"/>
      <c r="R27" s="67"/>
      <c r="S27" s="67"/>
      <c r="T27" s="67"/>
      <c r="U27" s="67"/>
      <c r="V27" s="67"/>
      <c r="W27" s="67"/>
      <c r="X27" s="67"/>
      <c r="Y27" s="67"/>
      <c r="Z27" s="67"/>
      <c r="AA27" s="67"/>
      <c r="AB27" s="67"/>
      <c r="AC27" s="67"/>
      <c r="AD27" s="67"/>
      <c r="AE27" s="67"/>
      <c r="AF27" s="67"/>
      <c r="AG27" s="67"/>
      <c r="AH27" s="67"/>
      <c r="AI27" s="67"/>
      <c r="AJ27" s="67"/>
      <c r="AK27" s="67"/>
      <c r="AL27" s="67"/>
      <c r="AM27" s="67"/>
      <c r="AN27" s="67"/>
      <c r="AO27" s="67"/>
    </row>
    <row r="28">
      <c r="A28" s="77" t="s">
        <v>112</v>
      </c>
      <c r="B28" s="66" t="s">
        <v>43</v>
      </c>
      <c r="C28" s="69" t="s">
        <v>44</v>
      </c>
      <c r="D28" s="70" t="s">
        <v>53</v>
      </c>
      <c r="E28" s="71" t="s">
        <v>54</v>
      </c>
      <c r="F28" s="72"/>
      <c r="G28" s="64" t="s">
        <v>111</v>
      </c>
      <c r="H28" s="65" t="str">
        <f t="shared" si="1"/>
        <v>90</v>
      </c>
      <c r="I28" s="65">
        <f t="shared" si="2"/>
        <v>0.3</v>
      </c>
      <c r="J28" s="65" t="b">
        <f t="shared" si="3"/>
        <v>1</v>
      </c>
      <c r="K28" s="65" t="b">
        <f t="shared" si="4"/>
        <v>0</v>
      </c>
      <c r="L28" s="74">
        <f>IF(AND(Main!$M:$M&gt;=10, Main!$M:$M &lt; 25 , B:B = $B$3 ), A28,0)</f>
        <v>0</v>
      </c>
      <c r="M28" s="75">
        <f t="shared" si="5"/>
        <v>90.3</v>
      </c>
      <c r="N28" s="67"/>
      <c r="O28" s="67"/>
      <c r="P28" s="67"/>
      <c r="Q28" s="67"/>
      <c r="R28" s="67"/>
      <c r="S28" s="67"/>
      <c r="T28" s="67"/>
      <c r="U28" s="67"/>
      <c r="V28" s="67"/>
      <c r="W28" s="67"/>
      <c r="X28" s="67"/>
      <c r="Y28" s="67"/>
      <c r="Z28" s="67"/>
      <c r="AA28" s="67"/>
      <c r="AB28" s="67"/>
      <c r="AC28" s="67"/>
      <c r="AD28" s="67"/>
      <c r="AE28" s="67"/>
      <c r="AF28" s="67"/>
      <c r="AG28" s="67"/>
      <c r="AH28" s="67"/>
      <c r="AI28" s="67"/>
      <c r="AJ28" s="67"/>
      <c r="AK28" s="67"/>
      <c r="AL28" s="67"/>
      <c r="AM28" s="67"/>
      <c r="AN28" s="67"/>
      <c r="AO28" s="67"/>
    </row>
    <row r="29">
      <c r="A29" s="77" t="s">
        <v>113</v>
      </c>
      <c r="B29" s="66" t="s">
        <v>43</v>
      </c>
      <c r="C29" s="69" t="s">
        <v>44</v>
      </c>
      <c r="D29" s="70" t="s">
        <v>48</v>
      </c>
      <c r="E29" s="78" t="s">
        <v>49</v>
      </c>
      <c r="F29" s="72"/>
      <c r="G29" s="64" t="s">
        <v>114</v>
      </c>
      <c r="H29" s="65" t="str">
        <f t="shared" si="1"/>
        <v>89</v>
      </c>
      <c r="I29" s="65">
        <f t="shared" si="2"/>
        <v>0.6</v>
      </c>
      <c r="J29" s="65" t="b">
        <f t="shared" si="3"/>
        <v>1</v>
      </c>
      <c r="K29" s="65" t="b">
        <f t="shared" si="4"/>
        <v>0</v>
      </c>
      <c r="L29" s="74">
        <f>IF(AND(Main!$M:$M&gt;=10, Main!$M:$M &lt; 25 , B:B = $B$3 ), A29,0)</f>
        <v>0</v>
      </c>
      <c r="M29" s="75">
        <f t="shared" si="5"/>
        <v>89.6</v>
      </c>
      <c r="N29" s="67"/>
      <c r="O29" s="67"/>
      <c r="P29" s="67"/>
      <c r="Q29" s="67"/>
      <c r="R29" s="67"/>
      <c r="S29" s="67"/>
      <c r="T29" s="67"/>
      <c r="U29" s="67"/>
      <c r="V29" s="67"/>
      <c r="W29" s="67"/>
      <c r="X29" s="67"/>
      <c r="Y29" s="67"/>
      <c r="Z29" s="67"/>
      <c r="AA29" s="67"/>
      <c r="AB29" s="67"/>
      <c r="AC29" s="67"/>
      <c r="AD29" s="67"/>
      <c r="AE29" s="67"/>
      <c r="AF29" s="67"/>
      <c r="AG29" s="67"/>
      <c r="AH29" s="67"/>
      <c r="AI29" s="67"/>
      <c r="AJ29" s="67"/>
      <c r="AK29" s="67"/>
      <c r="AL29" s="67"/>
      <c r="AM29" s="67"/>
      <c r="AN29" s="67"/>
      <c r="AO29" s="67"/>
    </row>
    <row r="30">
      <c r="A30" s="77" t="s">
        <v>115</v>
      </c>
      <c r="B30" s="66" t="s">
        <v>43</v>
      </c>
      <c r="C30" s="69" t="s">
        <v>60</v>
      </c>
      <c r="D30" s="70" t="s">
        <v>74</v>
      </c>
      <c r="E30" s="71" t="s">
        <v>60</v>
      </c>
      <c r="F30" s="63">
        <v>8.5760611E7</v>
      </c>
      <c r="G30" s="85" t="s">
        <v>114</v>
      </c>
      <c r="H30" s="65" t="str">
        <f t="shared" si="1"/>
        <v>89</v>
      </c>
      <c r="I30" s="65">
        <f t="shared" si="2"/>
        <v>0.6</v>
      </c>
      <c r="J30" s="65" t="b">
        <f t="shared" si="3"/>
        <v>1</v>
      </c>
      <c r="K30" s="65" t="b">
        <f t="shared" si="4"/>
        <v>0</v>
      </c>
      <c r="L30" s="74">
        <f>IF(AND(Main!$M:$M&gt;=10, Main!$M:$M &lt; 25 , B:B = $B$3 ), A30,0)</f>
        <v>0</v>
      </c>
      <c r="M30" s="75">
        <f t="shared" si="5"/>
        <v>89.6</v>
      </c>
      <c r="N30" s="67"/>
      <c r="O30" s="67"/>
      <c r="P30" s="67"/>
      <c r="Q30" s="67"/>
      <c r="R30" s="67"/>
      <c r="S30" s="67"/>
      <c r="T30" s="67"/>
      <c r="U30" s="67"/>
      <c r="V30" s="67"/>
      <c r="W30" s="67"/>
      <c r="X30" s="67"/>
      <c r="Y30" s="67"/>
      <c r="Z30" s="67"/>
      <c r="AA30" s="67"/>
      <c r="AB30" s="67"/>
      <c r="AC30" s="67"/>
      <c r="AD30" s="67"/>
      <c r="AE30" s="67"/>
      <c r="AF30" s="67"/>
      <c r="AG30" s="67"/>
      <c r="AH30" s="67"/>
      <c r="AI30" s="67"/>
      <c r="AJ30" s="67"/>
      <c r="AK30" s="67"/>
      <c r="AL30" s="67"/>
      <c r="AM30" s="67"/>
      <c r="AN30" s="67"/>
      <c r="AO30" s="67"/>
    </row>
    <row r="31">
      <c r="A31" s="77" t="s">
        <v>116</v>
      </c>
      <c r="B31" s="66" t="s">
        <v>43</v>
      </c>
      <c r="C31" s="69" t="s">
        <v>44</v>
      </c>
      <c r="D31" s="70" t="s">
        <v>48</v>
      </c>
      <c r="E31" s="78" t="s">
        <v>49</v>
      </c>
      <c r="F31" s="87">
        <v>9.9102879E7</v>
      </c>
      <c r="G31" s="64" t="s">
        <v>117</v>
      </c>
      <c r="H31" s="65" t="str">
        <f t="shared" si="1"/>
        <v>89</v>
      </c>
      <c r="I31" s="65">
        <f t="shared" si="2"/>
        <v>0.5</v>
      </c>
      <c r="J31" s="65" t="b">
        <f t="shared" si="3"/>
        <v>1</v>
      </c>
      <c r="K31" s="65" t="b">
        <f t="shared" si="4"/>
        <v>0</v>
      </c>
      <c r="L31" s="74">
        <f>IF(AND(Main!$M:$M&gt;=10, Main!$M:$M &lt; 25 , B:B = $B$3 ), A31,0)</f>
        <v>0</v>
      </c>
      <c r="M31" s="75">
        <f t="shared" si="5"/>
        <v>89.5</v>
      </c>
      <c r="N31" s="67"/>
      <c r="O31" s="67"/>
      <c r="P31" s="67"/>
      <c r="Q31" s="67"/>
      <c r="R31" s="67"/>
      <c r="S31" s="67"/>
      <c r="T31" s="67"/>
      <c r="U31" s="67"/>
      <c r="V31" s="67"/>
      <c r="W31" s="67"/>
      <c r="X31" s="67"/>
      <c r="Y31" s="67"/>
      <c r="Z31" s="67"/>
      <c r="AA31" s="67"/>
      <c r="AB31" s="67"/>
      <c r="AC31" s="67"/>
      <c r="AD31" s="67"/>
      <c r="AE31" s="67"/>
      <c r="AF31" s="67"/>
      <c r="AG31" s="67"/>
      <c r="AH31" s="67"/>
      <c r="AI31" s="67"/>
      <c r="AJ31" s="67"/>
      <c r="AK31" s="67"/>
      <c r="AL31" s="67"/>
      <c r="AM31" s="67"/>
      <c r="AN31" s="67"/>
      <c r="AO31" s="67"/>
    </row>
    <row r="32">
      <c r="A32" s="89" t="s">
        <v>118</v>
      </c>
      <c r="B32" s="66" t="s">
        <v>43</v>
      </c>
      <c r="C32" s="69" t="s">
        <v>119</v>
      </c>
      <c r="D32" s="70" t="s">
        <v>87</v>
      </c>
      <c r="E32" s="71" t="s">
        <v>120</v>
      </c>
      <c r="F32" s="72"/>
      <c r="G32" s="90" t="s">
        <v>121</v>
      </c>
      <c r="H32" s="65" t="str">
        <f t="shared" si="1"/>
        <v>89</v>
      </c>
      <c r="I32" s="65">
        <f t="shared" si="2"/>
        <v>0.3</v>
      </c>
      <c r="J32" s="65" t="b">
        <f t="shared" si="3"/>
        <v>1</v>
      </c>
      <c r="K32" s="65" t="b">
        <f t="shared" si="4"/>
        <v>0</v>
      </c>
      <c r="L32" s="74">
        <f>IF(AND(Main!$M:$M&gt;=10, Main!$M:$M &lt; 25 , B:B = $B$3 ), A32,0)</f>
        <v>0</v>
      </c>
      <c r="M32" s="75">
        <f t="shared" si="5"/>
        <v>89.3</v>
      </c>
      <c r="N32" s="67"/>
      <c r="O32" s="67"/>
      <c r="P32" s="67"/>
      <c r="Q32" s="67"/>
      <c r="R32" s="67"/>
      <c r="S32" s="67"/>
      <c r="T32" s="67"/>
      <c r="U32" s="67"/>
      <c r="V32" s="67"/>
      <c r="W32" s="67"/>
      <c r="X32" s="67"/>
      <c r="Y32" s="67"/>
      <c r="Z32" s="67"/>
      <c r="AA32" s="67"/>
      <c r="AB32" s="67"/>
      <c r="AC32" s="67"/>
      <c r="AD32" s="67"/>
      <c r="AE32" s="67"/>
      <c r="AF32" s="67"/>
      <c r="AG32" s="67"/>
      <c r="AH32" s="67"/>
      <c r="AI32" s="67"/>
      <c r="AJ32" s="67"/>
      <c r="AK32" s="67"/>
      <c r="AL32" s="67"/>
      <c r="AM32" s="67"/>
      <c r="AN32" s="67"/>
      <c r="AO32" s="67"/>
    </row>
    <row r="33">
      <c r="A33" s="77" t="s">
        <v>122</v>
      </c>
      <c r="B33" s="66" t="s">
        <v>43</v>
      </c>
      <c r="C33" s="69" t="s">
        <v>60</v>
      </c>
      <c r="D33" s="70" t="s">
        <v>74</v>
      </c>
      <c r="E33" s="71" t="s">
        <v>60</v>
      </c>
      <c r="F33" s="72"/>
      <c r="G33" s="64" t="s">
        <v>123</v>
      </c>
      <c r="H33" s="65" t="str">
        <f t="shared" si="1"/>
        <v>89</v>
      </c>
      <c r="I33" s="65">
        <f t="shared" si="2"/>
        <v>0.1</v>
      </c>
      <c r="J33" s="65" t="b">
        <f t="shared" si="3"/>
        <v>1</v>
      </c>
      <c r="K33" s="65" t="b">
        <f t="shared" si="4"/>
        <v>0</v>
      </c>
      <c r="L33" s="74">
        <f>IF(AND(Main!$M:$M&gt;=10, Main!$M:$M &lt; 25 , B:B = $B$3 ), A33,0)</f>
        <v>0</v>
      </c>
      <c r="M33" s="75">
        <f t="shared" si="5"/>
        <v>89.1</v>
      </c>
      <c r="N33" s="67"/>
      <c r="O33" s="67"/>
      <c r="P33" s="67"/>
      <c r="Q33" s="67"/>
      <c r="R33" s="67"/>
      <c r="S33" s="67"/>
      <c r="T33" s="67"/>
      <c r="U33" s="67"/>
      <c r="V33" s="67"/>
      <c r="W33" s="67"/>
      <c r="X33" s="67"/>
      <c r="Y33" s="67"/>
      <c r="Z33" s="67"/>
      <c r="AA33" s="67"/>
      <c r="AB33" s="67"/>
      <c r="AC33" s="67"/>
      <c r="AD33" s="67"/>
      <c r="AE33" s="67"/>
      <c r="AF33" s="67"/>
      <c r="AG33" s="67"/>
      <c r="AH33" s="67"/>
      <c r="AI33" s="67"/>
      <c r="AJ33" s="67"/>
      <c r="AK33" s="67"/>
      <c r="AL33" s="67"/>
      <c r="AM33" s="67"/>
      <c r="AN33" s="67"/>
      <c r="AO33" s="67"/>
    </row>
    <row r="34">
      <c r="A34" s="77" t="s">
        <v>124</v>
      </c>
      <c r="B34" s="66" t="s">
        <v>43</v>
      </c>
      <c r="C34" s="69" t="s">
        <v>86</v>
      </c>
      <c r="D34" s="70" t="s">
        <v>53</v>
      </c>
      <c r="E34" s="71" t="s">
        <v>54</v>
      </c>
      <c r="F34" s="72"/>
      <c r="G34" s="64" t="s">
        <v>123</v>
      </c>
      <c r="H34" s="65" t="str">
        <f t="shared" si="1"/>
        <v>89</v>
      </c>
      <c r="I34" s="65">
        <f t="shared" si="2"/>
        <v>0.1</v>
      </c>
      <c r="J34" s="65" t="b">
        <f t="shared" si="3"/>
        <v>1</v>
      </c>
      <c r="K34" s="65" t="b">
        <f t="shared" si="4"/>
        <v>0</v>
      </c>
      <c r="L34" s="74">
        <f>IF(AND(Main!$M:$M&gt;=10, Main!$M:$M &lt; 25 , B:B = $B$3 ), A34,0)</f>
        <v>0</v>
      </c>
      <c r="M34" s="75">
        <f t="shared" si="5"/>
        <v>89.1</v>
      </c>
      <c r="N34" s="67"/>
      <c r="O34" s="67"/>
      <c r="P34" s="67"/>
      <c r="Q34" s="67"/>
      <c r="R34" s="67"/>
      <c r="S34" s="67"/>
      <c r="T34" s="67"/>
      <c r="U34" s="67"/>
      <c r="V34" s="67"/>
      <c r="W34" s="67"/>
      <c r="X34" s="67"/>
      <c r="Y34" s="67"/>
      <c r="Z34" s="67"/>
      <c r="AA34" s="67"/>
      <c r="AB34" s="67"/>
      <c r="AC34" s="67"/>
      <c r="AD34" s="67"/>
      <c r="AE34" s="67"/>
      <c r="AF34" s="67"/>
      <c r="AG34" s="67"/>
      <c r="AH34" s="67"/>
      <c r="AI34" s="67"/>
      <c r="AJ34" s="67"/>
      <c r="AK34" s="67"/>
      <c r="AL34" s="67"/>
      <c r="AM34" s="67"/>
      <c r="AN34" s="67"/>
      <c r="AO34" s="67"/>
    </row>
    <row r="35">
      <c r="A35" s="86" t="s">
        <v>125</v>
      </c>
      <c r="B35" s="66" t="s">
        <v>51</v>
      </c>
      <c r="C35" s="69" t="s">
        <v>44</v>
      </c>
      <c r="D35" s="70" t="s">
        <v>126</v>
      </c>
      <c r="E35" s="91" t="s">
        <v>126</v>
      </c>
      <c r="F35" s="72"/>
      <c r="G35" s="92" t="s">
        <v>127</v>
      </c>
      <c r="H35" s="65" t="str">
        <f t="shared" si="1"/>
        <v>88</v>
      </c>
      <c r="I35" s="65">
        <f t="shared" si="2"/>
        <v>0.8</v>
      </c>
      <c r="J35" s="65" t="b">
        <f t="shared" si="3"/>
        <v>1</v>
      </c>
      <c r="K35" s="65" t="b">
        <f t="shared" si="4"/>
        <v>0</v>
      </c>
      <c r="L35" s="74">
        <f>IF(AND(Main!$M:$M&gt;=10, Main!$M:$M &lt; 25 , B:B = $B$3 ), A35,0)</f>
        <v>0</v>
      </c>
      <c r="M35" s="75">
        <f t="shared" si="5"/>
        <v>88.8</v>
      </c>
      <c r="N35" s="67"/>
      <c r="O35" s="67"/>
      <c r="P35" s="67"/>
      <c r="Q35" s="67"/>
      <c r="R35" s="67"/>
      <c r="S35" s="67"/>
      <c r="T35" s="67"/>
      <c r="U35" s="67"/>
      <c r="V35" s="67"/>
      <c r="W35" s="67"/>
      <c r="X35" s="67"/>
      <c r="Y35" s="67"/>
      <c r="Z35" s="67"/>
      <c r="AA35" s="67"/>
      <c r="AB35" s="67"/>
      <c r="AC35" s="67"/>
      <c r="AD35" s="67"/>
      <c r="AE35" s="67"/>
      <c r="AF35" s="67"/>
      <c r="AG35" s="67"/>
      <c r="AH35" s="67"/>
      <c r="AI35" s="67"/>
      <c r="AJ35" s="67"/>
      <c r="AK35" s="67"/>
      <c r="AL35" s="67"/>
      <c r="AM35" s="67"/>
      <c r="AN35" s="67"/>
      <c r="AO35" s="67"/>
    </row>
    <row r="36">
      <c r="A36" s="77" t="s">
        <v>128</v>
      </c>
      <c r="B36" s="66" t="s">
        <v>43</v>
      </c>
      <c r="C36" s="69" t="s">
        <v>60</v>
      </c>
      <c r="D36" s="70" t="s">
        <v>74</v>
      </c>
      <c r="E36" s="71" t="s">
        <v>60</v>
      </c>
      <c r="F36" s="72"/>
      <c r="G36" s="64" t="s">
        <v>129</v>
      </c>
      <c r="H36" s="65" t="str">
        <f t="shared" si="1"/>
        <v>88</v>
      </c>
      <c r="I36" s="65">
        <f t="shared" si="2"/>
        <v>0.7</v>
      </c>
      <c r="J36" s="65" t="b">
        <f t="shared" si="3"/>
        <v>1</v>
      </c>
      <c r="K36" s="65" t="b">
        <f t="shared" si="4"/>
        <v>0</v>
      </c>
      <c r="L36" s="74">
        <f>IF(AND(Main!$M:$M&gt;=10, Main!$M:$M &lt; 25 , B:B = $B$3 ), A36,0)</f>
        <v>0</v>
      </c>
      <c r="M36" s="75">
        <f t="shared" si="5"/>
        <v>88.7</v>
      </c>
      <c r="N36" s="67"/>
      <c r="O36" s="67"/>
      <c r="P36" s="67"/>
      <c r="Q36" s="67"/>
      <c r="R36" s="67"/>
      <c r="S36" s="67"/>
      <c r="T36" s="67"/>
      <c r="U36" s="67"/>
      <c r="V36" s="67"/>
      <c r="W36" s="67"/>
      <c r="X36" s="67"/>
      <c r="Y36" s="67"/>
      <c r="Z36" s="67"/>
      <c r="AA36" s="67"/>
      <c r="AB36" s="67"/>
      <c r="AC36" s="67"/>
      <c r="AD36" s="67"/>
      <c r="AE36" s="67"/>
      <c r="AF36" s="67"/>
      <c r="AG36" s="67"/>
      <c r="AH36" s="67"/>
      <c r="AI36" s="67"/>
      <c r="AJ36" s="67"/>
      <c r="AK36" s="67"/>
      <c r="AL36" s="67"/>
      <c r="AM36" s="67"/>
      <c r="AN36" s="67"/>
      <c r="AO36" s="67"/>
    </row>
    <row r="37">
      <c r="A37" s="77" t="s">
        <v>130</v>
      </c>
      <c r="B37" s="66" t="s">
        <v>43</v>
      </c>
      <c r="C37" s="69" t="s">
        <v>44</v>
      </c>
      <c r="D37" s="70" t="s">
        <v>48</v>
      </c>
      <c r="E37" s="78" t="s">
        <v>49</v>
      </c>
      <c r="F37" s="72"/>
      <c r="G37" s="64" t="s">
        <v>131</v>
      </c>
      <c r="H37" s="65" t="str">
        <f t="shared" si="1"/>
        <v>87</v>
      </c>
      <c r="I37" s="65">
        <f t="shared" si="2"/>
        <v>0.5</v>
      </c>
      <c r="J37" s="65" t="b">
        <f t="shared" si="3"/>
        <v>1</v>
      </c>
      <c r="K37" s="65" t="b">
        <f t="shared" si="4"/>
        <v>0</v>
      </c>
      <c r="L37" s="74">
        <f>IF(AND(Main!$M:$M&gt;=10, Main!$M:$M &lt; 25 , B:B = $B$3 ), A37,0)</f>
        <v>0</v>
      </c>
      <c r="M37" s="75">
        <f t="shared" si="5"/>
        <v>87.5</v>
      </c>
      <c r="N37" s="67"/>
      <c r="O37" s="67"/>
      <c r="P37" s="67"/>
      <c r="Q37" s="67"/>
      <c r="R37" s="67"/>
      <c r="S37" s="67"/>
      <c r="T37" s="67"/>
      <c r="U37" s="67"/>
      <c r="V37" s="67"/>
      <c r="W37" s="67"/>
      <c r="X37" s="67"/>
      <c r="Y37" s="67"/>
      <c r="Z37" s="67"/>
      <c r="AA37" s="67"/>
      <c r="AB37" s="67"/>
      <c r="AC37" s="67"/>
      <c r="AD37" s="67"/>
      <c r="AE37" s="67"/>
      <c r="AF37" s="67"/>
      <c r="AG37" s="67"/>
      <c r="AH37" s="67"/>
      <c r="AI37" s="67"/>
      <c r="AJ37" s="67"/>
      <c r="AK37" s="67"/>
      <c r="AL37" s="67"/>
      <c r="AM37" s="67"/>
      <c r="AN37" s="67"/>
      <c r="AO37" s="67"/>
    </row>
    <row r="38">
      <c r="A38" s="93" t="s">
        <v>132</v>
      </c>
      <c r="B38" s="66" t="s">
        <v>43</v>
      </c>
      <c r="C38" s="69" t="s">
        <v>86</v>
      </c>
      <c r="D38" s="70" t="s">
        <v>53</v>
      </c>
      <c r="E38" s="71" t="s">
        <v>54</v>
      </c>
      <c r="F38" s="63">
        <v>9.9182481E7</v>
      </c>
      <c r="G38" s="90" t="s">
        <v>133</v>
      </c>
      <c r="H38" s="65" t="str">
        <f t="shared" si="1"/>
        <v>87</v>
      </c>
      <c r="I38" s="65">
        <f t="shared" si="2"/>
        <v>0.4</v>
      </c>
      <c r="J38" s="65" t="b">
        <f t="shared" si="3"/>
        <v>1</v>
      </c>
      <c r="K38" s="65" t="b">
        <f t="shared" si="4"/>
        <v>0</v>
      </c>
      <c r="L38" s="74">
        <f>IF(AND(Main!$M:$M&gt;=10, Main!$M:$M &lt; 25 , B:B = $B$3 ), A38,0)</f>
        <v>0</v>
      </c>
      <c r="M38" s="75">
        <f t="shared" si="5"/>
        <v>87.4</v>
      </c>
      <c r="N38" s="67"/>
      <c r="O38" s="67"/>
      <c r="P38" s="67"/>
      <c r="Q38" s="67"/>
      <c r="R38" s="67"/>
      <c r="S38" s="67"/>
      <c r="T38" s="67"/>
      <c r="U38" s="67"/>
      <c r="V38" s="67"/>
      <c r="W38" s="67"/>
      <c r="X38" s="67"/>
      <c r="Y38" s="67"/>
      <c r="Z38" s="67"/>
      <c r="AA38" s="67"/>
      <c r="AB38" s="67"/>
      <c r="AC38" s="67"/>
      <c r="AD38" s="67"/>
      <c r="AE38" s="67"/>
      <c r="AF38" s="67"/>
      <c r="AG38" s="67"/>
      <c r="AH38" s="67"/>
      <c r="AI38" s="67"/>
      <c r="AJ38" s="67"/>
      <c r="AK38" s="67"/>
      <c r="AL38" s="67"/>
      <c r="AM38" s="67"/>
      <c r="AN38" s="67"/>
      <c r="AO38" s="67"/>
    </row>
    <row r="39">
      <c r="A39" s="77" t="s">
        <v>134</v>
      </c>
      <c r="B39" s="66" t="s">
        <v>43</v>
      </c>
      <c r="C39" s="69" t="s">
        <v>44</v>
      </c>
      <c r="D39" s="70" t="s">
        <v>53</v>
      </c>
      <c r="E39" s="71" t="s">
        <v>54</v>
      </c>
      <c r="F39" s="72"/>
      <c r="G39" s="64" t="s">
        <v>135</v>
      </c>
      <c r="H39" s="65" t="str">
        <f t="shared" si="1"/>
        <v>86</v>
      </c>
      <c r="I39" s="65">
        <f t="shared" si="2"/>
        <v>0.3</v>
      </c>
      <c r="J39" s="65" t="b">
        <f t="shared" si="3"/>
        <v>1</v>
      </c>
      <c r="K39" s="65" t="b">
        <f t="shared" si="4"/>
        <v>0</v>
      </c>
      <c r="L39" s="74">
        <f>IF(AND(Main!$M:$M&gt;=10, Main!$M:$M &lt; 25 , B:B = $B$3 ), A39,0)</f>
        <v>0</v>
      </c>
      <c r="M39" s="75">
        <f t="shared" si="5"/>
        <v>86.3</v>
      </c>
      <c r="N39" s="67"/>
      <c r="O39" s="67"/>
      <c r="P39" s="67"/>
      <c r="Q39" s="67"/>
      <c r="R39" s="67"/>
      <c r="S39" s="67"/>
      <c r="T39" s="67"/>
      <c r="U39" s="67"/>
      <c r="V39" s="67"/>
      <c r="W39" s="67"/>
      <c r="X39" s="67"/>
      <c r="Y39" s="67"/>
      <c r="Z39" s="67"/>
      <c r="AA39" s="67"/>
      <c r="AB39" s="67"/>
      <c r="AC39" s="67"/>
      <c r="AD39" s="67"/>
      <c r="AE39" s="67"/>
      <c r="AF39" s="67"/>
      <c r="AG39" s="67"/>
      <c r="AH39" s="67"/>
      <c r="AI39" s="67"/>
      <c r="AJ39" s="67"/>
      <c r="AK39" s="67"/>
      <c r="AL39" s="67"/>
      <c r="AM39" s="67"/>
      <c r="AN39" s="67"/>
      <c r="AO39" s="67"/>
    </row>
    <row r="40">
      <c r="A40" s="77" t="s">
        <v>136</v>
      </c>
      <c r="B40" s="66" t="s">
        <v>43</v>
      </c>
      <c r="C40" s="69" t="s">
        <v>44</v>
      </c>
      <c r="D40" s="70" t="s">
        <v>53</v>
      </c>
      <c r="E40" s="71" t="s">
        <v>54</v>
      </c>
      <c r="F40" s="72"/>
      <c r="G40" s="64" t="s">
        <v>135</v>
      </c>
      <c r="H40" s="65" t="str">
        <f t="shared" si="1"/>
        <v>86</v>
      </c>
      <c r="I40" s="65">
        <f t="shared" si="2"/>
        <v>0.3</v>
      </c>
      <c r="J40" s="65" t="b">
        <f t="shared" si="3"/>
        <v>1</v>
      </c>
      <c r="K40" s="65" t="b">
        <f t="shared" si="4"/>
        <v>0</v>
      </c>
      <c r="L40" s="74">
        <f>IF(AND(Main!$M:$M&gt;=10, Main!$M:$M &lt; 25 , B:B = $B$3 ), A40,0)</f>
        <v>0</v>
      </c>
      <c r="M40" s="75">
        <f t="shared" si="5"/>
        <v>86.3</v>
      </c>
      <c r="N40" s="67"/>
      <c r="O40" s="67"/>
      <c r="P40" s="67"/>
      <c r="Q40" s="67"/>
      <c r="R40" s="67"/>
      <c r="S40" s="67"/>
      <c r="T40" s="67"/>
      <c r="U40" s="67"/>
      <c r="V40" s="67"/>
      <c r="W40" s="67"/>
      <c r="X40" s="67"/>
      <c r="Y40" s="67"/>
      <c r="Z40" s="67"/>
      <c r="AA40" s="67"/>
      <c r="AB40" s="67"/>
      <c r="AC40" s="67"/>
      <c r="AD40" s="67"/>
      <c r="AE40" s="67"/>
      <c r="AF40" s="67"/>
      <c r="AG40" s="67"/>
      <c r="AH40" s="67"/>
      <c r="AI40" s="67"/>
      <c r="AJ40" s="67"/>
      <c r="AK40" s="67"/>
      <c r="AL40" s="67"/>
      <c r="AM40" s="67"/>
      <c r="AN40" s="67"/>
      <c r="AO40" s="67"/>
    </row>
    <row r="41">
      <c r="A41" s="79" t="s">
        <v>137</v>
      </c>
      <c r="B41" s="66" t="s">
        <v>56</v>
      </c>
      <c r="C41" s="69" t="s">
        <v>44</v>
      </c>
      <c r="D41" s="70" t="s">
        <v>53</v>
      </c>
      <c r="E41" s="94" t="s">
        <v>138</v>
      </c>
      <c r="F41" s="72"/>
      <c r="G41" s="81" t="s">
        <v>139</v>
      </c>
      <c r="H41" s="65" t="str">
        <f t="shared" si="1"/>
        <v>85</v>
      </c>
      <c r="I41" s="65">
        <f t="shared" si="2"/>
        <v>0.7</v>
      </c>
      <c r="J41" s="65" t="b">
        <f t="shared" si="3"/>
        <v>1</v>
      </c>
      <c r="K41" s="65" t="b">
        <f t="shared" si="4"/>
        <v>0</v>
      </c>
      <c r="L41" s="74">
        <f>IF(AND(Main!$M:$M&gt;=10, Main!$M:$M &lt; 25 , B:B = $B$3 ), A41,0)</f>
        <v>0</v>
      </c>
      <c r="M41" s="75">
        <f t="shared" si="5"/>
        <v>85.7</v>
      </c>
      <c r="N41" s="67"/>
      <c r="O41" s="67"/>
      <c r="P41" s="67"/>
      <c r="Q41" s="67"/>
      <c r="R41" s="67"/>
      <c r="S41" s="67"/>
      <c r="T41" s="67"/>
      <c r="U41" s="67"/>
      <c r="V41" s="67"/>
      <c r="W41" s="67"/>
      <c r="X41" s="67"/>
      <c r="Y41" s="67"/>
      <c r="Z41" s="67"/>
      <c r="AA41" s="67"/>
      <c r="AB41" s="67"/>
      <c r="AC41" s="67"/>
      <c r="AD41" s="67"/>
      <c r="AE41" s="67"/>
      <c r="AF41" s="67"/>
      <c r="AG41" s="67"/>
      <c r="AH41" s="67"/>
      <c r="AI41" s="67"/>
      <c r="AJ41" s="67"/>
      <c r="AK41" s="67"/>
      <c r="AL41" s="67"/>
      <c r="AM41" s="67"/>
      <c r="AN41" s="67"/>
      <c r="AO41" s="67"/>
    </row>
    <row r="42">
      <c r="A42" s="93" t="s">
        <v>140</v>
      </c>
      <c r="B42" s="66" t="s">
        <v>43</v>
      </c>
      <c r="C42" s="69" t="s">
        <v>44</v>
      </c>
      <c r="D42" s="70" t="s">
        <v>100</v>
      </c>
      <c r="E42" s="71" t="s">
        <v>100</v>
      </c>
      <c r="F42" s="87">
        <v>9.9102729E7</v>
      </c>
      <c r="G42" s="95" t="s">
        <v>141</v>
      </c>
      <c r="H42" s="65" t="str">
        <f t="shared" si="1"/>
        <v>85</v>
      </c>
      <c r="I42" s="65">
        <f t="shared" si="2"/>
        <v>0.5</v>
      </c>
      <c r="J42" s="65" t="b">
        <f t="shared" si="3"/>
        <v>1</v>
      </c>
      <c r="K42" s="65" t="b">
        <f t="shared" si="4"/>
        <v>0</v>
      </c>
      <c r="L42" s="74">
        <f>IF(AND(Main!$M:$M&gt;=10, Main!$M:$M &lt; 25 , B:B = $B$3 ), A42,0)</f>
        <v>0</v>
      </c>
      <c r="M42" s="75">
        <f t="shared" si="5"/>
        <v>85.5</v>
      </c>
      <c r="N42" s="67"/>
      <c r="O42" s="67"/>
      <c r="P42" s="67"/>
      <c r="Q42" s="67"/>
      <c r="R42" s="67"/>
      <c r="S42" s="67"/>
      <c r="T42" s="67"/>
      <c r="U42" s="67"/>
      <c r="V42" s="67"/>
      <c r="W42" s="67"/>
      <c r="X42" s="67"/>
      <c r="Y42" s="67"/>
      <c r="Z42" s="67"/>
      <c r="AA42" s="67"/>
      <c r="AB42" s="67"/>
      <c r="AC42" s="67"/>
      <c r="AD42" s="67"/>
      <c r="AE42" s="67"/>
      <c r="AF42" s="67"/>
      <c r="AG42" s="67"/>
      <c r="AH42" s="67"/>
      <c r="AI42" s="67"/>
      <c r="AJ42" s="67"/>
      <c r="AK42" s="67"/>
      <c r="AL42" s="67"/>
      <c r="AM42" s="67"/>
      <c r="AN42" s="67"/>
      <c r="AO42" s="67"/>
    </row>
    <row r="43">
      <c r="A43" s="79" t="s">
        <v>142</v>
      </c>
      <c r="B43" s="66" t="s">
        <v>56</v>
      </c>
      <c r="C43" s="69" t="s">
        <v>107</v>
      </c>
      <c r="D43" s="70" t="s">
        <v>79</v>
      </c>
      <c r="E43" s="96" t="s">
        <v>79</v>
      </c>
      <c r="F43" s="87">
        <v>9.6709321E7</v>
      </c>
      <c r="G43" s="81" t="s">
        <v>141</v>
      </c>
      <c r="H43" s="65" t="str">
        <f t="shared" si="1"/>
        <v>85</v>
      </c>
      <c r="I43" s="65">
        <f t="shared" si="2"/>
        <v>0.5</v>
      </c>
      <c r="J43" s="65" t="b">
        <f t="shared" si="3"/>
        <v>1</v>
      </c>
      <c r="K43" s="65" t="b">
        <f t="shared" si="4"/>
        <v>0</v>
      </c>
      <c r="L43" s="74">
        <f>IF(AND(Main!$M:$M&gt;=10, Main!$M:$M &lt; 25 , B:B = $B$3 ), A43,0)</f>
        <v>0</v>
      </c>
      <c r="M43" s="75">
        <f t="shared" si="5"/>
        <v>85.5</v>
      </c>
      <c r="N43" s="67"/>
      <c r="O43" s="67"/>
      <c r="P43" s="67"/>
      <c r="Q43" s="67"/>
      <c r="R43" s="67"/>
      <c r="S43" s="67"/>
      <c r="T43" s="67"/>
      <c r="U43" s="67"/>
      <c r="V43" s="67"/>
      <c r="W43" s="67"/>
      <c r="X43" s="67"/>
      <c r="Y43" s="67"/>
      <c r="Z43" s="67"/>
      <c r="AA43" s="67"/>
      <c r="AB43" s="67"/>
      <c r="AC43" s="67"/>
      <c r="AD43" s="67"/>
      <c r="AE43" s="67"/>
      <c r="AF43" s="67"/>
      <c r="AG43" s="67"/>
      <c r="AH43" s="67"/>
      <c r="AI43" s="67"/>
      <c r="AJ43" s="67"/>
      <c r="AK43" s="67"/>
      <c r="AL43" s="67"/>
      <c r="AM43" s="67"/>
      <c r="AN43" s="67"/>
      <c r="AO43" s="67"/>
    </row>
    <row r="44">
      <c r="A44" s="77" t="s">
        <v>143</v>
      </c>
      <c r="B44" s="66" t="s">
        <v>43</v>
      </c>
      <c r="C44" s="69" t="s">
        <v>44</v>
      </c>
      <c r="D44" s="70" t="s">
        <v>53</v>
      </c>
      <c r="E44" s="71" t="s">
        <v>54</v>
      </c>
      <c r="F44" s="72"/>
      <c r="G44" s="64" t="s">
        <v>144</v>
      </c>
      <c r="H44" s="65" t="str">
        <f t="shared" si="1"/>
        <v>85</v>
      </c>
      <c r="I44" s="65">
        <f t="shared" si="2"/>
        <v>0.2</v>
      </c>
      <c r="J44" s="65" t="b">
        <f t="shared" si="3"/>
        <v>1</v>
      </c>
      <c r="K44" s="65" t="b">
        <f t="shared" si="4"/>
        <v>0</v>
      </c>
      <c r="L44" s="74">
        <f>IF(AND(Main!$M:$M&gt;=10, Main!$M:$M &lt; 25 , B:B = $B$3 ), A44,0)</f>
        <v>0</v>
      </c>
      <c r="M44" s="75">
        <f t="shared" si="5"/>
        <v>85.2</v>
      </c>
      <c r="N44" s="67"/>
      <c r="O44" s="67"/>
      <c r="P44" s="67"/>
      <c r="Q44" s="67"/>
      <c r="R44" s="67"/>
      <c r="S44" s="67"/>
      <c r="T44" s="67"/>
      <c r="U44" s="67"/>
      <c r="V44" s="67"/>
      <c r="W44" s="67"/>
      <c r="X44" s="67"/>
      <c r="Y44" s="67"/>
      <c r="Z44" s="67"/>
      <c r="AA44" s="67"/>
      <c r="AB44" s="67"/>
      <c r="AC44" s="67"/>
      <c r="AD44" s="67"/>
      <c r="AE44" s="67"/>
      <c r="AF44" s="67"/>
      <c r="AG44" s="67"/>
      <c r="AH44" s="67"/>
      <c r="AI44" s="67"/>
      <c r="AJ44" s="67"/>
      <c r="AK44" s="67"/>
      <c r="AL44" s="67"/>
      <c r="AM44" s="67"/>
      <c r="AN44" s="67"/>
      <c r="AO44" s="67"/>
    </row>
    <row r="45">
      <c r="A45" s="68" t="s">
        <v>145</v>
      </c>
      <c r="B45" s="66" t="s">
        <v>43</v>
      </c>
      <c r="C45" s="69" t="s">
        <v>44</v>
      </c>
      <c r="D45" s="70" t="s">
        <v>53</v>
      </c>
      <c r="E45" s="71" t="s">
        <v>44</v>
      </c>
      <c r="F45" s="72"/>
      <c r="G45" s="73" t="s">
        <v>146</v>
      </c>
      <c r="H45" s="65" t="str">
        <f t="shared" si="1"/>
        <v>84</v>
      </c>
      <c r="I45" s="65">
        <f t="shared" si="2"/>
        <v>0.9</v>
      </c>
      <c r="J45" s="65" t="b">
        <f t="shared" si="3"/>
        <v>1</v>
      </c>
      <c r="K45" s="65" t="b">
        <f t="shared" si="4"/>
        <v>0</v>
      </c>
      <c r="L45" s="74">
        <f>IF(AND(Main!$M:$M&gt;=10, Main!$M:$M &lt; 25 , B:B = $B$3 ), A45,0)</f>
        <v>0</v>
      </c>
      <c r="M45" s="75">
        <f t="shared" si="5"/>
        <v>84.9</v>
      </c>
      <c r="N45" s="67"/>
      <c r="O45" s="67"/>
      <c r="P45" s="67"/>
      <c r="Q45" s="67"/>
      <c r="R45" s="67"/>
      <c r="S45" s="67"/>
      <c r="T45" s="67"/>
      <c r="U45" s="67"/>
      <c r="V45" s="67"/>
      <c r="W45" s="67"/>
      <c r="X45" s="67"/>
      <c r="Y45" s="67"/>
      <c r="Z45" s="67"/>
      <c r="AA45" s="67"/>
      <c r="AB45" s="67"/>
      <c r="AC45" s="67"/>
      <c r="AD45" s="67"/>
      <c r="AE45" s="67"/>
      <c r="AF45" s="67"/>
      <c r="AG45" s="67"/>
      <c r="AH45" s="67"/>
      <c r="AI45" s="67"/>
      <c r="AJ45" s="67"/>
      <c r="AK45" s="67"/>
      <c r="AL45" s="67"/>
      <c r="AM45" s="67"/>
      <c r="AN45" s="67"/>
      <c r="AO45" s="67"/>
    </row>
    <row r="46">
      <c r="A46" s="77" t="s">
        <v>147</v>
      </c>
      <c r="B46" s="66" t="s">
        <v>43</v>
      </c>
      <c r="C46" s="69" t="s">
        <v>44</v>
      </c>
      <c r="D46" s="70" t="s">
        <v>53</v>
      </c>
      <c r="E46" s="71" t="s">
        <v>54</v>
      </c>
      <c r="F46" s="72"/>
      <c r="G46" s="64" t="s">
        <v>148</v>
      </c>
      <c r="H46" s="65" t="str">
        <f t="shared" si="1"/>
        <v>84</v>
      </c>
      <c r="I46" s="65">
        <f t="shared" si="2"/>
        <v>0.7</v>
      </c>
      <c r="J46" s="65" t="b">
        <f t="shared" si="3"/>
        <v>1</v>
      </c>
      <c r="K46" s="65" t="b">
        <f t="shared" si="4"/>
        <v>0</v>
      </c>
      <c r="L46" s="74">
        <f>IF(AND(Main!$M:$M&gt;=10, Main!$M:$M &lt; 25 , B:B = $B$3 ), A46,0)</f>
        <v>0</v>
      </c>
      <c r="M46" s="75">
        <f t="shared" si="5"/>
        <v>84.7</v>
      </c>
      <c r="N46" s="67"/>
      <c r="O46" s="67"/>
      <c r="P46" s="67"/>
      <c r="Q46" s="67"/>
      <c r="R46" s="67"/>
      <c r="S46" s="67"/>
      <c r="T46" s="67"/>
      <c r="U46" s="67"/>
      <c r="V46" s="67"/>
      <c r="W46" s="67"/>
      <c r="X46" s="67"/>
      <c r="Y46" s="67"/>
      <c r="Z46" s="67"/>
      <c r="AA46" s="67"/>
      <c r="AB46" s="67"/>
      <c r="AC46" s="67"/>
      <c r="AD46" s="67"/>
      <c r="AE46" s="67"/>
      <c r="AF46" s="67"/>
      <c r="AG46" s="67"/>
      <c r="AH46" s="67"/>
      <c r="AI46" s="67"/>
      <c r="AJ46" s="67"/>
      <c r="AK46" s="67"/>
      <c r="AL46" s="67"/>
      <c r="AM46" s="67"/>
      <c r="AN46" s="67"/>
      <c r="AO46" s="67"/>
    </row>
    <row r="47">
      <c r="A47" s="97" t="s">
        <v>149</v>
      </c>
      <c r="B47" s="66" t="s">
        <v>56</v>
      </c>
      <c r="C47" s="69" t="s">
        <v>107</v>
      </c>
      <c r="D47" s="70" t="s">
        <v>87</v>
      </c>
      <c r="E47" s="80" t="s">
        <v>87</v>
      </c>
      <c r="F47" s="72"/>
      <c r="G47" s="81" t="s">
        <v>150</v>
      </c>
      <c r="H47" s="65" t="str">
        <f t="shared" si="1"/>
        <v>84</v>
      </c>
      <c r="I47" s="65">
        <f t="shared" si="2"/>
        <v>0.6</v>
      </c>
      <c r="J47" s="65" t="b">
        <f t="shared" si="3"/>
        <v>1</v>
      </c>
      <c r="K47" s="65" t="b">
        <f t="shared" si="4"/>
        <v>0</v>
      </c>
      <c r="L47" s="74">
        <f>IF(AND(Main!$M:$M&gt;=10, Main!$M:$M &lt; 25 , B:B = $B$3 ), A47,0)</f>
        <v>0</v>
      </c>
      <c r="M47" s="75">
        <f t="shared" si="5"/>
        <v>84.6</v>
      </c>
      <c r="N47" s="67"/>
      <c r="O47" s="67"/>
      <c r="P47" s="67"/>
      <c r="Q47" s="67"/>
      <c r="R47" s="67"/>
      <c r="S47" s="67"/>
      <c r="T47" s="67"/>
      <c r="U47" s="67"/>
      <c r="V47" s="67"/>
      <c r="W47" s="67"/>
      <c r="X47" s="67"/>
      <c r="Y47" s="67"/>
      <c r="Z47" s="67"/>
      <c r="AA47" s="67"/>
      <c r="AB47" s="67"/>
      <c r="AC47" s="67"/>
      <c r="AD47" s="67"/>
      <c r="AE47" s="67"/>
      <c r="AF47" s="67"/>
      <c r="AG47" s="67"/>
      <c r="AH47" s="67"/>
      <c r="AI47" s="67"/>
      <c r="AJ47" s="67"/>
      <c r="AK47" s="67"/>
      <c r="AL47" s="67"/>
      <c r="AM47" s="67"/>
      <c r="AN47" s="67"/>
      <c r="AO47" s="67"/>
    </row>
    <row r="48">
      <c r="A48" s="77" t="s">
        <v>151</v>
      </c>
      <c r="B48" s="66" t="s">
        <v>43</v>
      </c>
      <c r="C48" s="69" t="s">
        <v>44</v>
      </c>
      <c r="D48" s="70" t="s">
        <v>53</v>
      </c>
      <c r="E48" s="71" t="s">
        <v>54</v>
      </c>
      <c r="F48" s="72"/>
      <c r="G48" s="64" t="s">
        <v>152</v>
      </c>
      <c r="H48" s="65" t="str">
        <f t="shared" si="1"/>
        <v>84</v>
      </c>
      <c r="I48" s="65">
        <f t="shared" si="2"/>
        <v>0.5</v>
      </c>
      <c r="J48" s="65" t="b">
        <f t="shared" si="3"/>
        <v>1</v>
      </c>
      <c r="K48" s="65" t="b">
        <f t="shared" si="4"/>
        <v>0</v>
      </c>
      <c r="L48" s="74">
        <f>IF(AND(Main!$M:$M&gt;=10, Main!$M:$M &lt; 25 , B:B = $B$3 ), A48,0)</f>
        <v>0</v>
      </c>
      <c r="M48" s="75">
        <f t="shared" si="5"/>
        <v>84.5</v>
      </c>
      <c r="N48" s="67"/>
      <c r="O48" s="67"/>
      <c r="P48" s="67"/>
      <c r="Q48" s="67"/>
      <c r="R48" s="67"/>
      <c r="S48" s="67"/>
      <c r="T48" s="67"/>
      <c r="U48" s="67"/>
      <c r="V48" s="67"/>
      <c r="W48" s="67"/>
      <c r="X48" s="67"/>
      <c r="Y48" s="67"/>
      <c r="Z48" s="67"/>
      <c r="AA48" s="67"/>
      <c r="AB48" s="67"/>
      <c r="AC48" s="67"/>
      <c r="AD48" s="67"/>
      <c r="AE48" s="67"/>
      <c r="AF48" s="67"/>
      <c r="AG48" s="67"/>
      <c r="AH48" s="67"/>
      <c r="AI48" s="67"/>
      <c r="AJ48" s="67"/>
      <c r="AK48" s="67"/>
      <c r="AL48" s="67"/>
      <c r="AM48" s="67"/>
      <c r="AN48" s="67"/>
      <c r="AO48" s="67"/>
    </row>
    <row r="49">
      <c r="A49" s="86" t="s">
        <v>153</v>
      </c>
      <c r="B49" s="66" t="s">
        <v>43</v>
      </c>
      <c r="C49" s="69" t="s">
        <v>60</v>
      </c>
      <c r="D49" s="70" t="s">
        <v>74</v>
      </c>
      <c r="E49" s="71" t="s">
        <v>60</v>
      </c>
      <c r="F49" s="87">
        <v>9.903075E7</v>
      </c>
      <c r="G49" s="73" t="s">
        <v>154</v>
      </c>
      <c r="H49" s="65" t="str">
        <f t="shared" si="1"/>
        <v>84</v>
      </c>
      <c r="I49" s="65">
        <f t="shared" si="2"/>
        <v>0.1</v>
      </c>
      <c r="J49" s="65" t="b">
        <f t="shared" si="3"/>
        <v>1</v>
      </c>
      <c r="K49" s="65" t="b">
        <f t="shared" si="4"/>
        <v>0</v>
      </c>
      <c r="L49" s="74">
        <f>IF(AND(Main!$M:$M&gt;=10, Main!$M:$M &lt; 25 , B:B = $B$3 ), A49,0)</f>
        <v>0</v>
      </c>
      <c r="M49" s="75">
        <f t="shared" si="5"/>
        <v>84.1</v>
      </c>
      <c r="N49" s="67"/>
      <c r="O49" s="67"/>
      <c r="P49" s="67"/>
      <c r="Q49" s="67"/>
      <c r="R49" s="67"/>
      <c r="S49" s="67"/>
      <c r="T49" s="67"/>
      <c r="U49" s="67"/>
      <c r="V49" s="67"/>
      <c r="W49" s="67"/>
      <c r="X49" s="67"/>
      <c r="Y49" s="67"/>
      <c r="Z49" s="67"/>
      <c r="AA49" s="67"/>
      <c r="AB49" s="67"/>
      <c r="AC49" s="67"/>
      <c r="AD49" s="67"/>
      <c r="AE49" s="67"/>
      <c r="AF49" s="67"/>
      <c r="AG49" s="67"/>
      <c r="AH49" s="67"/>
      <c r="AI49" s="67"/>
      <c r="AJ49" s="67"/>
      <c r="AK49" s="67"/>
      <c r="AL49" s="67"/>
      <c r="AM49" s="67"/>
      <c r="AN49" s="67"/>
      <c r="AO49" s="67"/>
    </row>
    <row r="50">
      <c r="A50" s="77" t="s">
        <v>155</v>
      </c>
      <c r="B50" s="66" t="s">
        <v>56</v>
      </c>
      <c r="C50" s="69" t="s">
        <v>44</v>
      </c>
      <c r="D50" s="70" t="s">
        <v>53</v>
      </c>
      <c r="E50" s="94" t="s">
        <v>138</v>
      </c>
      <c r="F50" s="72"/>
      <c r="G50" s="98" t="s">
        <v>156</v>
      </c>
      <c r="H50" s="65" t="str">
        <f t="shared" si="1"/>
        <v>83</v>
      </c>
      <c r="I50" s="65">
        <f t="shared" si="2"/>
        <v>0.7</v>
      </c>
      <c r="J50" s="65" t="b">
        <f t="shared" si="3"/>
        <v>1</v>
      </c>
      <c r="K50" s="65" t="b">
        <f t="shared" si="4"/>
        <v>0</v>
      </c>
      <c r="L50" s="74">
        <f>IF(AND(Main!$M:$M&gt;=10, Main!$M:$M &lt; 25 , B:B = $B$3 ), A50,0)</f>
        <v>0</v>
      </c>
      <c r="M50" s="75">
        <f t="shared" si="5"/>
        <v>83.7</v>
      </c>
      <c r="N50" s="67"/>
      <c r="O50" s="67"/>
      <c r="P50" s="67"/>
      <c r="Q50" s="67"/>
      <c r="R50" s="67"/>
      <c r="S50" s="67"/>
      <c r="T50" s="67"/>
      <c r="U50" s="67"/>
      <c r="V50" s="67"/>
      <c r="W50" s="67"/>
      <c r="X50" s="67"/>
      <c r="Y50" s="67"/>
      <c r="Z50" s="67"/>
      <c r="AA50" s="67"/>
      <c r="AB50" s="67"/>
      <c r="AC50" s="67"/>
      <c r="AD50" s="67"/>
      <c r="AE50" s="67"/>
      <c r="AF50" s="67"/>
      <c r="AG50" s="67"/>
      <c r="AH50" s="67"/>
      <c r="AI50" s="67"/>
      <c r="AJ50" s="67"/>
      <c r="AK50" s="67"/>
      <c r="AL50" s="67"/>
      <c r="AM50" s="67"/>
      <c r="AN50" s="67"/>
      <c r="AO50" s="67"/>
    </row>
    <row r="51">
      <c r="A51" s="77" t="s">
        <v>157</v>
      </c>
      <c r="B51" s="66" t="s">
        <v>43</v>
      </c>
      <c r="C51" s="69" t="s">
        <v>86</v>
      </c>
      <c r="D51" s="70" t="s">
        <v>158</v>
      </c>
      <c r="E51" s="71" t="s">
        <v>158</v>
      </c>
      <c r="F51" s="72"/>
      <c r="G51" s="85" t="s">
        <v>159</v>
      </c>
      <c r="H51" s="65" t="str">
        <f t="shared" si="1"/>
        <v>82</v>
      </c>
      <c r="I51" s="65">
        <f t="shared" si="2"/>
        <v>0.7</v>
      </c>
      <c r="J51" s="65" t="b">
        <f t="shared" si="3"/>
        <v>1</v>
      </c>
      <c r="K51" s="65" t="b">
        <f t="shared" si="4"/>
        <v>0</v>
      </c>
      <c r="L51" s="74">
        <f>IF(AND(Main!$M:$M&gt;=10, Main!$M:$M &lt; 25 , B:B = $B$3 ), A51,0)</f>
        <v>0</v>
      </c>
      <c r="M51" s="75">
        <f t="shared" si="5"/>
        <v>82.7</v>
      </c>
      <c r="N51" s="67"/>
      <c r="O51" s="67"/>
      <c r="P51" s="67"/>
      <c r="Q51" s="67"/>
      <c r="R51" s="67"/>
      <c r="S51" s="67"/>
      <c r="T51" s="67"/>
      <c r="U51" s="67"/>
      <c r="V51" s="67"/>
      <c r="W51" s="67"/>
      <c r="X51" s="67"/>
      <c r="Y51" s="67"/>
      <c r="Z51" s="67"/>
      <c r="AA51" s="67"/>
      <c r="AB51" s="67"/>
      <c r="AC51" s="67"/>
      <c r="AD51" s="67"/>
      <c r="AE51" s="67"/>
      <c r="AF51" s="67"/>
      <c r="AG51" s="67"/>
      <c r="AH51" s="67"/>
      <c r="AI51" s="67"/>
      <c r="AJ51" s="67"/>
      <c r="AK51" s="67"/>
      <c r="AL51" s="67"/>
      <c r="AM51" s="67"/>
      <c r="AN51" s="67"/>
      <c r="AO51" s="67"/>
    </row>
    <row r="52">
      <c r="A52" s="68" t="s">
        <v>160</v>
      </c>
      <c r="B52" s="66" t="s">
        <v>43</v>
      </c>
      <c r="C52" s="69" t="s">
        <v>44</v>
      </c>
      <c r="D52" s="70" t="s">
        <v>70</v>
      </c>
      <c r="E52" s="71" t="s">
        <v>60</v>
      </c>
      <c r="F52" s="72"/>
      <c r="G52" s="73" t="s">
        <v>161</v>
      </c>
      <c r="H52" s="65" t="str">
        <f t="shared" si="1"/>
        <v>82</v>
      </c>
      <c r="I52" s="65">
        <f t="shared" si="2"/>
        <v>0.5</v>
      </c>
      <c r="J52" s="65" t="b">
        <f t="shared" si="3"/>
        <v>1</v>
      </c>
      <c r="K52" s="65" t="b">
        <f t="shared" si="4"/>
        <v>0</v>
      </c>
      <c r="L52" s="74">
        <f>IF(AND(Main!$M:$M&gt;=10, Main!$M:$M &lt; 25 , B:B = $B$3 ), A52,0)</f>
        <v>0</v>
      </c>
      <c r="M52" s="75">
        <f t="shared" si="5"/>
        <v>82.5</v>
      </c>
      <c r="N52" s="67"/>
      <c r="O52" s="67"/>
      <c r="P52" s="67"/>
      <c r="Q52" s="67"/>
      <c r="R52" s="67"/>
      <c r="S52" s="67"/>
      <c r="T52" s="67"/>
      <c r="U52" s="67"/>
      <c r="V52" s="67"/>
      <c r="W52" s="67"/>
      <c r="X52" s="67"/>
      <c r="Y52" s="67"/>
      <c r="Z52" s="67"/>
      <c r="AA52" s="67"/>
      <c r="AB52" s="67"/>
      <c r="AC52" s="67"/>
      <c r="AD52" s="67"/>
      <c r="AE52" s="67"/>
      <c r="AF52" s="67"/>
      <c r="AG52" s="67"/>
      <c r="AH52" s="67"/>
      <c r="AI52" s="67"/>
      <c r="AJ52" s="67"/>
      <c r="AK52" s="67"/>
      <c r="AL52" s="67"/>
      <c r="AM52" s="67"/>
      <c r="AN52" s="67"/>
      <c r="AO52" s="67"/>
    </row>
    <row r="53">
      <c r="A53" s="68" t="s">
        <v>162</v>
      </c>
      <c r="B53" s="66" t="s">
        <v>43</v>
      </c>
      <c r="C53" s="69" t="s">
        <v>60</v>
      </c>
      <c r="D53" s="70" t="s">
        <v>79</v>
      </c>
      <c r="E53" s="71" t="s">
        <v>79</v>
      </c>
      <c r="F53" s="72"/>
      <c r="G53" s="73" t="s">
        <v>163</v>
      </c>
      <c r="H53" s="65" t="str">
        <f t="shared" si="1"/>
        <v>82</v>
      </c>
      <c r="I53" s="65">
        <f t="shared" si="2"/>
        <v>0.3</v>
      </c>
      <c r="J53" s="65" t="b">
        <f t="shared" si="3"/>
        <v>1</v>
      </c>
      <c r="K53" s="65" t="b">
        <f t="shared" si="4"/>
        <v>0</v>
      </c>
      <c r="L53" s="74">
        <f>IF(AND(Main!$M:$M&gt;=10, Main!$M:$M &lt; 25 , B:B = $B$3 ), A53,0)</f>
        <v>0</v>
      </c>
      <c r="M53" s="75">
        <f t="shared" si="5"/>
        <v>82.3</v>
      </c>
      <c r="N53" s="67"/>
      <c r="O53" s="67"/>
      <c r="P53" s="67"/>
      <c r="Q53" s="67"/>
      <c r="R53" s="67"/>
      <c r="S53" s="67"/>
      <c r="T53" s="67"/>
      <c r="U53" s="67"/>
      <c r="V53" s="67"/>
      <c r="W53" s="67"/>
      <c r="X53" s="67"/>
      <c r="Y53" s="67"/>
      <c r="Z53" s="67"/>
      <c r="AA53" s="67"/>
      <c r="AB53" s="67"/>
      <c r="AC53" s="67"/>
      <c r="AD53" s="67"/>
      <c r="AE53" s="67"/>
      <c r="AF53" s="67"/>
      <c r="AG53" s="67"/>
      <c r="AH53" s="67"/>
      <c r="AI53" s="67"/>
      <c r="AJ53" s="67"/>
      <c r="AK53" s="67"/>
      <c r="AL53" s="67"/>
      <c r="AM53" s="67"/>
      <c r="AN53" s="67"/>
      <c r="AO53" s="67"/>
    </row>
    <row r="54">
      <c r="A54" s="93" t="s">
        <v>164</v>
      </c>
      <c r="B54" s="66" t="s">
        <v>43</v>
      </c>
      <c r="C54" s="69" t="s">
        <v>86</v>
      </c>
      <c r="D54" s="70" t="s">
        <v>165</v>
      </c>
      <c r="E54" s="71" t="s">
        <v>44</v>
      </c>
      <c r="F54" s="72"/>
      <c r="G54" s="99" t="s">
        <v>166</v>
      </c>
      <c r="H54" s="65" t="str">
        <f t="shared" si="1"/>
        <v>80</v>
      </c>
      <c r="I54" s="65">
        <f t="shared" si="2"/>
        <v>0.2</v>
      </c>
      <c r="J54" s="65" t="b">
        <f t="shared" si="3"/>
        <v>1</v>
      </c>
      <c r="K54" s="65" t="b">
        <f t="shared" si="4"/>
        <v>0</v>
      </c>
      <c r="L54" s="74">
        <f>IF(AND(Main!$M:$M&gt;=10, Main!$M:$M &lt; 25 , B:B = $B$3 ), A54,0)</f>
        <v>0</v>
      </c>
      <c r="M54" s="75">
        <f t="shared" si="5"/>
        <v>80.2</v>
      </c>
      <c r="N54" s="67"/>
      <c r="O54" s="67"/>
      <c r="P54" s="67"/>
      <c r="Q54" s="67"/>
      <c r="R54" s="67"/>
      <c r="S54" s="67"/>
      <c r="T54" s="67"/>
      <c r="U54" s="67"/>
      <c r="V54" s="67"/>
      <c r="W54" s="67"/>
      <c r="X54" s="67"/>
      <c r="Y54" s="67"/>
      <c r="Z54" s="67"/>
      <c r="AA54" s="67"/>
      <c r="AB54" s="67"/>
      <c r="AC54" s="67"/>
      <c r="AD54" s="67"/>
      <c r="AE54" s="67"/>
      <c r="AF54" s="67"/>
      <c r="AG54" s="67"/>
      <c r="AH54" s="67"/>
      <c r="AI54" s="67"/>
      <c r="AJ54" s="67"/>
      <c r="AK54" s="67"/>
      <c r="AL54" s="67"/>
      <c r="AM54" s="67"/>
      <c r="AN54" s="67"/>
      <c r="AO54" s="67"/>
    </row>
    <row r="55">
      <c r="A55" s="68" t="s">
        <v>167</v>
      </c>
      <c r="B55" s="66" t="s">
        <v>43</v>
      </c>
      <c r="C55" s="69" t="s">
        <v>86</v>
      </c>
      <c r="D55" s="70" t="s">
        <v>168</v>
      </c>
      <c r="E55" s="71" t="s">
        <v>168</v>
      </c>
      <c r="F55" s="87">
        <v>9.9036657E7</v>
      </c>
      <c r="G55" s="73" t="s">
        <v>169</v>
      </c>
      <c r="H55" s="65" t="str">
        <f t="shared" si="1"/>
        <v>80</v>
      </c>
      <c r="I55" s="65">
        <f t="shared" si="2"/>
        <v>0.1</v>
      </c>
      <c r="J55" s="65" t="b">
        <f t="shared" si="3"/>
        <v>1</v>
      </c>
      <c r="K55" s="65" t="b">
        <f t="shared" si="4"/>
        <v>0</v>
      </c>
      <c r="L55" s="74">
        <f>IF(AND(Main!$M:$M&gt;=10, Main!$M:$M &lt; 25 , B:B = $B$3 ), A55,0)</f>
        <v>0</v>
      </c>
      <c r="M55" s="75">
        <f t="shared" si="5"/>
        <v>80.1</v>
      </c>
      <c r="N55" s="67"/>
      <c r="O55" s="67"/>
      <c r="P55" s="67"/>
      <c r="Q55" s="67"/>
      <c r="R55" s="67"/>
      <c r="S55" s="67"/>
      <c r="T55" s="67"/>
      <c r="U55" s="67"/>
      <c r="V55" s="67"/>
      <c r="W55" s="67"/>
      <c r="X55" s="67"/>
      <c r="Y55" s="67"/>
      <c r="Z55" s="67"/>
      <c r="AA55" s="67"/>
      <c r="AB55" s="67"/>
      <c r="AC55" s="67"/>
      <c r="AD55" s="67"/>
      <c r="AE55" s="67"/>
      <c r="AF55" s="67"/>
      <c r="AG55" s="67"/>
      <c r="AH55" s="67"/>
      <c r="AI55" s="67"/>
      <c r="AJ55" s="67"/>
      <c r="AK55" s="67"/>
      <c r="AL55" s="67"/>
      <c r="AM55" s="67"/>
      <c r="AN55" s="67"/>
      <c r="AO55" s="67"/>
    </row>
    <row r="56">
      <c r="A56" s="77" t="s">
        <v>170</v>
      </c>
      <c r="B56" s="66" t="s">
        <v>43</v>
      </c>
      <c r="C56" s="69" t="s">
        <v>44</v>
      </c>
      <c r="D56" s="70" t="s">
        <v>171</v>
      </c>
      <c r="E56" s="71" t="s">
        <v>71</v>
      </c>
      <c r="F56" s="63">
        <v>9.8008882E7</v>
      </c>
      <c r="G56" s="64" t="s">
        <v>172</v>
      </c>
      <c r="H56" s="65" t="str">
        <f t="shared" si="1"/>
        <v>79</v>
      </c>
      <c r="I56" s="65">
        <f t="shared" si="2"/>
        <v>0.9</v>
      </c>
      <c r="J56" s="65" t="b">
        <f t="shared" si="3"/>
        <v>1</v>
      </c>
      <c r="K56" s="65" t="b">
        <f t="shared" si="4"/>
        <v>0</v>
      </c>
      <c r="L56" s="74">
        <f>IF(AND(Main!$M:$M&gt;=10, Main!$M:$M &lt; 25 , B:B = $B$3 ), A56,0)</f>
        <v>0</v>
      </c>
      <c r="M56" s="75">
        <f t="shared" si="5"/>
        <v>79.9</v>
      </c>
      <c r="N56" s="67"/>
      <c r="O56" s="67"/>
      <c r="P56" s="67"/>
      <c r="Q56" s="67"/>
      <c r="R56" s="67"/>
      <c r="S56" s="67"/>
      <c r="T56" s="67"/>
      <c r="U56" s="67"/>
      <c r="V56" s="67"/>
      <c r="W56" s="67"/>
      <c r="X56" s="67"/>
      <c r="Y56" s="67"/>
      <c r="Z56" s="67"/>
      <c r="AA56" s="67"/>
      <c r="AB56" s="67"/>
      <c r="AC56" s="67"/>
      <c r="AD56" s="67"/>
      <c r="AE56" s="67"/>
      <c r="AF56" s="67"/>
      <c r="AG56" s="67"/>
      <c r="AH56" s="67"/>
      <c r="AI56" s="67"/>
      <c r="AJ56" s="67"/>
      <c r="AK56" s="67"/>
      <c r="AL56" s="67"/>
      <c r="AM56" s="67"/>
      <c r="AN56" s="67"/>
      <c r="AO56" s="67"/>
    </row>
    <row r="57">
      <c r="A57" s="77" t="s">
        <v>173</v>
      </c>
      <c r="B57" s="66" t="s">
        <v>43</v>
      </c>
      <c r="C57" s="69" t="s">
        <v>86</v>
      </c>
      <c r="D57" s="70" t="s">
        <v>97</v>
      </c>
      <c r="E57" s="71" t="s">
        <v>71</v>
      </c>
      <c r="F57" s="87">
        <v>9.9110629E7</v>
      </c>
      <c r="G57" s="64" t="s">
        <v>172</v>
      </c>
      <c r="H57" s="65" t="str">
        <f t="shared" si="1"/>
        <v>79</v>
      </c>
      <c r="I57" s="65">
        <f t="shared" si="2"/>
        <v>0.9</v>
      </c>
      <c r="J57" s="65" t="b">
        <f t="shared" si="3"/>
        <v>1</v>
      </c>
      <c r="K57" s="65" t="b">
        <f t="shared" si="4"/>
        <v>0</v>
      </c>
      <c r="L57" s="74">
        <f>IF(AND(Main!$M:$M&gt;=10, Main!$M:$M &lt; 25 , B:B = $B$3 ), A57,0)</f>
        <v>0</v>
      </c>
      <c r="M57" s="75">
        <f t="shared" si="5"/>
        <v>79.9</v>
      </c>
      <c r="N57" s="67"/>
      <c r="O57" s="67"/>
      <c r="P57" s="67"/>
      <c r="Q57" s="67"/>
      <c r="R57" s="67"/>
      <c r="S57" s="67"/>
      <c r="T57" s="67"/>
      <c r="U57" s="67"/>
      <c r="V57" s="67"/>
      <c r="W57" s="67"/>
      <c r="X57" s="67"/>
      <c r="Y57" s="67"/>
      <c r="Z57" s="67"/>
      <c r="AA57" s="67"/>
      <c r="AB57" s="67"/>
      <c r="AC57" s="67"/>
      <c r="AD57" s="67"/>
      <c r="AE57" s="67"/>
      <c r="AF57" s="67"/>
      <c r="AG57" s="67"/>
      <c r="AH57" s="67"/>
      <c r="AI57" s="67"/>
      <c r="AJ57" s="67"/>
      <c r="AK57" s="67"/>
      <c r="AL57" s="67"/>
      <c r="AM57" s="67"/>
      <c r="AN57" s="67"/>
      <c r="AO57" s="67"/>
    </row>
    <row r="58" ht="17.25" customHeight="1">
      <c r="A58" s="68" t="s">
        <v>174</v>
      </c>
      <c r="B58" s="66" t="s">
        <v>43</v>
      </c>
      <c r="C58" s="69" t="s">
        <v>44</v>
      </c>
      <c r="D58" s="70" t="s">
        <v>53</v>
      </c>
      <c r="E58" s="71" t="s">
        <v>54</v>
      </c>
      <c r="F58" s="72"/>
      <c r="G58" s="73" t="s">
        <v>172</v>
      </c>
      <c r="H58" s="65" t="str">
        <f t="shared" si="1"/>
        <v>79</v>
      </c>
      <c r="I58" s="65">
        <f t="shared" si="2"/>
        <v>0.9</v>
      </c>
      <c r="J58" s="65" t="b">
        <f t="shared" si="3"/>
        <v>1</v>
      </c>
      <c r="K58" s="65" t="b">
        <f t="shared" si="4"/>
        <v>0</v>
      </c>
      <c r="L58" s="74">
        <f>IF(AND(Main!$M:$M&gt;=10, Main!$M:$M &lt; 25 , B:B = $B$3 ), A58,0)</f>
        <v>0</v>
      </c>
      <c r="M58" s="75">
        <f t="shared" si="5"/>
        <v>79.9</v>
      </c>
      <c r="N58" s="67"/>
      <c r="O58" s="67"/>
      <c r="P58" s="67"/>
      <c r="Q58" s="67"/>
      <c r="R58" s="67"/>
      <c r="S58" s="67"/>
      <c r="T58" s="67"/>
      <c r="U58" s="67"/>
      <c r="V58" s="67"/>
      <c r="W58" s="67"/>
      <c r="X58" s="67"/>
      <c r="Y58" s="67"/>
      <c r="Z58" s="67"/>
      <c r="AA58" s="67"/>
      <c r="AB58" s="67"/>
      <c r="AC58" s="67"/>
      <c r="AD58" s="67"/>
      <c r="AE58" s="67"/>
      <c r="AF58" s="67"/>
      <c r="AG58" s="67"/>
      <c r="AH58" s="67"/>
      <c r="AI58" s="67"/>
      <c r="AJ58" s="67"/>
      <c r="AK58" s="67"/>
      <c r="AL58" s="67"/>
      <c r="AM58" s="67"/>
      <c r="AN58" s="67"/>
      <c r="AO58" s="67"/>
    </row>
    <row r="59">
      <c r="A59" s="77" t="s">
        <v>175</v>
      </c>
      <c r="B59" s="66" t="s">
        <v>43</v>
      </c>
      <c r="C59" s="69" t="s">
        <v>86</v>
      </c>
      <c r="D59" s="70" t="s">
        <v>53</v>
      </c>
      <c r="E59" s="71" t="s">
        <v>54</v>
      </c>
      <c r="F59" s="72"/>
      <c r="G59" s="64" t="s">
        <v>176</v>
      </c>
      <c r="H59" s="65" t="str">
        <f t="shared" si="1"/>
        <v>78</v>
      </c>
      <c r="I59" s="65">
        <f t="shared" si="2"/>
        <v>0.7</v>
      </c>
      <c r="J59" s="65" t="b">
        <f t="shared" si="3"/>
        <v>1</v>
      </c>
      <c r="K59" s="65" t="b">
        <f t="shared" si="4"/>
        <v>0</v>
      </c>
      <c r="L59" s="74">
        <f>IF(AND(Main!$M:$M&gt;=10, Main!$M:$M &lt; 25 , B:B = $B$3 ), A59,0)</f>
        <v>0</v>
      </c>
      <c r="M59" s="75">
        <f t="shared" si="5"/>
        <v>78.7</v>
      </c>
      <c r="N59" s="67"/>
      <c r="O59" s="67"/>
      <c r="P59" s="67"/>
      <c r="Q59" s="67"/>
      <c r="R59" s="67"/>
      <c r="S59" s="67"/>
      <c r="T59" s="67"/>
      <c r="U59" s="67"/>
      <c r="V59" s="67"/>
      <c r="W59" s="67"/>
      <c r="X59" s="67"/>
      <c r="Y59" s="67"/>
      <c r="Z59" s="67"/>
      <c r="AA59" s="67"/>
      <c r="AB59" s="67"/>
      <c r="AC59" s="67"/>
      <c r="AD59" s="67"/>
      <c r="AE59" s="67"/>
      <c r="AF59" s="67"/>
      <c r="AG59" s="67"/>
      <c r="AH59" s="67"/>
      <c r="AI59" s="67"/>
      <c r="AJ59" s="67"/>
      <c r="AK59" s="67"/>
      <c r="AL59" s="67"/>
      <c r="AM59" s="67"/>
      <c r="AN59" s="67"/>
      <c r="AO59" s="67"/>
    </row>
    <row r="60">
      <c r="A60" s="77" t="s">
        <v>177</v>
      </c>
      <c r="B60" s="66" t="s">
        <v>43</v>
      </c>
      <c r="C60" s="69" t="s">
        <v>44</v>
      </c>
      <c r="D60" s="70" t="s">
        <v>84</v>
      </c>
      <c r="E60" s="71" t="s">
        <v>84</v>
      </c>
      <c r="F60" s="87">
        <v>8.8051491E7</v>
      </c>
      <c r="G60" s="85" t="s">
        <v>176</v>
      </c>
      <c r="H60" s="65" t="str">
        <f t="shared" si="1"/>
        <v>78</v>
      </c>
      <c r="I60" s="65">
        <f t="shared" si="2"/>
        <v>0.7</v>
      </c>
      <c r="J60" s="65" t="b">
        <f t="shared" si="3"/>
        <v>1</v>
      </c>
      <c r="K60" s="65" t="b">
        <f t="shared" si="4"/>
        <v>0</v>
      </c>
      <c r="L60" s="74">
        <f>IF(AND(Main!$M:$M&gt;=10, Main!$M:$M &lt; 25 , B:B = $B$3 ), A60,0)</f>
        <v>0</v>
      </c>
      <c r="M60" s="75">
        <f t="shared" si="5"/>
        <v>78.7</v>
      </c>
      <c r="N60" s="67"/>
      <c r="O60" s="67"/>
      <c r="P60" s="67"/>
      <c r="Q60" s="67"/>
      <c r="R60" s="67"/>
      <c r="S60" s="67"/>
      <c r="T60" s="67"/>
      <c r="U60" s="67"/>
      <c r="V60" s="67"/>
      <c r="W60" s="67"/>
      <c r="X60" s="67"/>
      <c r="Y60" s="67"/>
      <c r="Z60" s="67"/>
      <c r="AA60" s="67"/>
      <c r="AB60" s="67"/>
      <c r="AC60" s="67"/>
      <c r="AD60" s="67"/>
      <c r="AE60" s="67"/>
      <c r="AF60" s="67"/>
      <c r="AG60" s="67"/>
      <c r="AH60" s="67"/>
      <c r="AI60" s="67"/>
      <c r="AJ60" s="67"/>
      <c r="AK60" s="67"/>
      <c r="AL60" s="67"/>
      <c r="AM60" s="67"/>
      <c r="AN60" s="67"/>
      <c r="AO60" s="67"/>
    </row>
    <row r="61">
      <c r="A61" s="77" t="s">
        <v>178</v>
      </c>
      <c r="B61" s="66" t="s">
        <v>43</v>
      </c>
      <c r="C61" s="69" t="s">
        <v>44</v>
      </c>
      <c r="D61" s="70" t="s">
        <v>79</v>
      </c>
      <c r="E61" s="71" t="s">
        <v>79</v>
      </c>
      <c r="F61" s="72"/>
      <c r="G61" s="85" t="s">
        <v>179</v>
      </c>
      <c r="H61" s="65" t="str">
        <f t="shared" si="1"/>
        <v>77</v>
      </c>
      <c r="I61" s="65">
        <f t="shared" si="2"/>
        <v>0.7</v>
      </c>
      <c r="J61" s="65" t="b">
        <f t="shared" si="3"/>
        <v>1</v>
      </c>
      <c r="K61" s="65" t="b">
        <f t="shared" si="4"/>
        <v>0</v>
      </c>
      <c r="L61" s="74">
        <f>IF(AND(Main!$M:$M&gt;=10, Main!$M:$M &lt; 25 , B:B = $B$3 ), A61,0)</f>
        <v>0</v>
      </c>
      <c r="M61" s="75">
        <f t="shared" si="5"/>
        <v>77.7</v>
      </c>
      <c r="N61" s="67"/>
      <c r="O61" s="67"/>
      <c r="P61" s="67"/>
      <c r="Q61" s="67"/>
      <c r="R61" s="67"/>
      <c r="S61" s="67"/>
      <c r="T61" s="67"/>
      <c r="U61" s="67"/>
      <c r="V61" s="67"/>
      <c r="W61" s="67"/>
      <c r="X61" s="67"/>
      <c r="Y61" s="67"/>
      <c r="Z61" s="67"/>
      <c r="AA61" s="67"/>
      <c r="AB61" s="67"/>
      <c r="AC61" s="67"/>
      <c r="AD61" s="67"/>
      <c r="AE61" s="67"/>
      <c r="AF61" s="67"/>
      <c r="AG61" s="67"/>
      <c r="AH61" s="67"/>
      <c r="AI61" s="67"/>
      <c r="AJ61" s="67"/>
      <c r="AK61" s="67"/>
      <c r="AL61" s="67"/>
      <c r="AM61" s="67"/>
      <c r="AN61" s="67"/>
      <c r="AO61" s="67"/>
    </row>
    <row r="62">
      <c r="A62" s="77" t="s">
        <v>180</v>
      </c>
      <c r="B62" s="66" t="s">
        <v>43</v>
      </c>
      <c r="C62" s="69" t="s">
        <v>86</v>
      </c>
      <c r="D62" s="70" t="s">
        <v>158</v>
      </c>
      <c r="E62" s="71" t="s">
        <v>158</v>
      </c>
      <c r="F62" s="72"/>
      <c r="G62" s="85" t="s">
        <v>181</v>
      </c>
      <c r="H62" s="65" t="str">
        <f t="shared" si="1"/>
        <v>77</v>
      </c>
      <c r="I62" s="65">
        <f t="shared" si="2"/>
        <v>0.6</v>
      </c>
      <c r="J62" s="65" t="b">
        <f t="shared" si="3"/>
        <v>1</v>
      </c>
      <c r="K62" s="65" t="b">
        <f t="shared" si="4"/>
        <v>0</v>
      </c>
      <c r="L62" s="74">
        <f>IF(AND(Main!$M:$M&gt;=10, Main!$M:$M &lt; 25 , B:B = $B$3 ), A62,0)</f>
        <v>0</v>
      </c>
      <c r="M62" s="75">
        <f t="shared" si="5"/>
        <v>77.6</v>
      </c>
      <c r="N62" s="67"/>
      <c r="O62" s="67"/>
      <c r="P62" s="67"/>
      <c r="Q62" s="67"/>
      <c r="R62" s="67"/>
      <c r="S62" s="67"/>
      <c r="T62" s="67"/>
      <c r="U62" s="67"/>
      <c r="V62" s="67"/>
      <c r="W62" s="67"/>
      <c r="X62" s="67"/>
      <c r="Y62" s="67"/>
      <c r="Z62" s="67"/>
      <c r="AA62" s="67"/>
      <c r="AB62" s="67"/>
      <c r="AC62" s="67"/>
      <c r="AD62" s="67"/>
      <c r="AE62" s="67"/>
      <c r="AF62" s="67"/>
      <c r="AG62" s="67"/>
      <c r="AH62" s="67"/>
      <c r="AI62" s="67"/>
      <c r="AJ62" s="67"/>
      <c r="AK62" s="67"/>
      <c r="AL62" s="67"/>
      <c r="AM62" s="67"/>
      <c r="AN62" s="67"/>
      <c r="AO62" s="67"/>
    </row>
    <row r="63">
      <c r="A63" s="100" t="s">
        <v>182</v>
      </c>
      <c r="B63" s="66" t="s">
        <v>56</v>
      </c>
      <c r="C63" s="69" t="s">
        <v>60</v>
      </c>
      <c r="D63" s="70" t="s">
        <v>74</v>
      </c>
      <c r="E63" s="94" t="s">
        <v>138</v>
      </c>
      <c r="F63" s="72"/>
      <c r="G63" s="101" t="s">
        <v>183</v>
      </c>
      <c r="H63" s="65" t="str">
        <f t="shared" si="1"/>
        <v>77</v>
      </c>
      <c r="I63" s="65">
        <f t="shared" si="2"/>
        <v>0.5</v>
      </c>
      <c r="J63" s="65" t="b">
        <f t="shared" si="3"/>
        <v>1</v>
      </c>
      <c r="K63" s="65" t="b">
        <f t="shared" si="4"/>
        <v>0</v>
      </c>
      <c r="L63" s="74">
        <f>IF(AND(Main!$M:$M&gt;=10, Main!$M:$M &lt; 25 , B:B = $B$3 ), A63,0)</f>
        <v>0</v>
      </c>
      <c r="M63" s="75">
        <f t="shared" si="5"/>
        <v>77.5</v>
      </c>
      <c r="N63" s="67"/>
      <c r="O63" s="67"/>
      <c r="P63" s="67"/>
      <c r="Q63" s="67"/>
      <c r="R63" s="67"/>
      <c r="S63" s="67"/>
      <c r="T63" s="67"/>
      <c r="U63" s="67"/>
      <c r="V63" s="67"/>
      <c r="W63" s="67"/>
      <c r="X63" s="67"/>
      <c r="Y63" s="67"/>
      <c r="Z63" s="67"/>
      <c r="AA63" s="67"/>
      <c r="AB63" s="67"/>
      <c r="AC63" s="67"/>
      <c r="AD63" s="67"/>
      <c r="AE63" s="67"/>
      <c r="AF63" s="67"/>
      <c r="AG63" s="67"/>
      <c r="AH63" s="67"/>
      <c r="AI63" s="67"/>
      <c r="AJ63" s="67"/>
      <c r="AK63" s="67"/>
      <c r="AL63" s="67"/>
      <c r="AM63" s="67"/>
      <c r="AN63" s="67"/>
      <c r="AO63" s="67"/>
    </row>
    <row r="64">
      <c r="A64" s="77" t="s">
        <v>184</v>
      </c>
      <c r="B64" s="66" t="s">
        <v>43</v>
      </c>
      <c r="C64" s="69" t="s">
        <v>44</v>
      </c>
      <c r="D64" s="70" t="s">
        <v>53</v>
      </c>
      <c r="E64" s="71" t="s">
        <v>54</v>
      </c>
      <c r="F64" s="72"/>
      <c r="G64" s="64" t="s">
        <v>185</v>
      </c>
      <c r="H64" s="65" t="str">
        <f t="shared" si="1"/>
        <v>77</v>
      </c>
      <c r="I64" s="65">
        <f t="shared" si="2"/>
        <v>0.4</v>
      </c>
      <c r="J64" s="65" t="b">
        <f t="shared" si="3"/>
        <v>1</v>
      </c>
      <c r="K64" s="65" t="b">
        <f t="shared" si="4"/>
        <v>0</v>
      </c>
      <c r="L64" s="74">
        <f>IF(AND(Main!$M:$M&gt;=10, Main!$M:$M &lt; 25 , B:B = $B$3 ), A64,0)</f>
        <v>0</v>
      </c>
      <c r="M64" s="75">
        <f t="shared" si="5"/>
        <v>77.4</v>
      </c>
      <c r="N64" s="67"/>
      <c r="O64" s="67"/>
      <c r="P64" s="67"/>
      <c r="Q64" s="67"/>
      <c r="R64" s="67"/>
      <c r="S64" s="67"/>
      <c r="T64" s="67"/>
      <c r="U64" s="67"/>
      <c r="V64" s="67"/>
      <c r="W64" s="67"/>
      <c r="X64" s="67"/>
      <c r="Y64" s="67"/>
      <c r="Z64" s="67"/>
      <c r="AA64" s="67"/>
      <c r="AB64" s="67"/>
      <c r="AC64" s="67"/>
      <c r="AD64" s="67"/>
      <c r="AE64" s="67"/>
      <c r="AF64" s="67"/>
      <c r="AG64" s="67"/>
      <c r="AH64" s="67"/>
      <c r="AI64" s="67"/>
      <c r="AJ64" s="67"/>
      <c r="AK64" s="67"/>
      <c r="AL64" s="67"/>
      <c r="AM64" s="67"/>
      <c r="AN64" s="67"/>
      <c r="AO64" s="67"/>
    </row>
    <row r="65">
      <c r="A65" s="77" t="s">
        <v>186</v>
      </c>
      <c r="B65" s="66" t="s">
        <v>43</v>
      </c>
      <c r="C65" s="69" t="s">
        <v>86</v>
      </c>
      <c r="D65" s="70" t="s">
        <v>53</v>
      </c>
      <c r="E65" s="71" t="s">
        <v>88</v>
      </c>
      <c r="F65" s="72"/>
      <c r="G65" s="64" t="s">
        <v>187</v>
      </c>
      <c r="H65" s="65" t="str">
        <f t="shared" si="1"/>
        <v>76</v>
      </c>
      <c r="I65" s="65">
        <f t="shared" si="2"/>
        <v>0.4</v>
      </c>
      <c r="J65" s="65" t="b">
        <f t="shared" si="3"/>
        <v>1</v>
      </c>
      <c r="K65" s="65" t="b">
        <f t="shared" si="4"/>
        <v>0</v>
      </c>
      <c r="L65" s="74">
        <f>IF(AND(Main!$M:$M&gt;=10, Main!$M:$M &lt; 25 , B:B = $B$3 ), A65,0)</f>
        <v>0</v>
      </c>
      <c r="M65" s="75">
        <f t="shared" si="5"/>
        <v>76.4</v>
      </c>
      <c r="N65" s="67"/>
      <c r="O65" s="67"/>
      <c r="P65" s="67"/>
      <c r="Q65" s="67"/>
      <c r="R65" s="67"/>
      <c r="S65" s="67"/>
      <c r="T65" s="67"/>
      <c r="U65" s="67"/>
      <c r="V65" s="67"/>
      <c r="W65" s="67"/>
      <c r="X65" s="67"/>
      <c r="Y65" s="67"/>
      <c r="Z65" s="67"/>
      <c r="AA65" s="67"/>
      <c r="AB65" s="67"/>
      <c r="AC65" s="67"/>
      <c r="AD65" s="67"/>
      <c r="AE65" s="67"/>
      <c r="AF65" s="67"/>
      <c r="AG65" s="67"/>
      <c r="AH65" s="67"/>
      <c r="AI65" s="67"/>
      <c r="AJ65" s="67"/>
      <c r="AK65" s="67"/>
      <c r="AL65" s="67"/>
      <c r="AM65" s="67"/>
      <c r="AN65" s="67"/>
      <c r="AO65" s="67"/>
    </row>
    <row r="66">
      <c r="A66" s="77" t="s">
        <v>188</v>
      </c>
      <c r="B66" s="66" t="s">
        <v>43</v>
      </c>
      <c r="C66" s="69" t="s">
        <v>44</v>
      </c>
      <c r="D66" s="70" t="s">
        <v>59</v>
      </c>
      <c r="E66" s="102" t="s">
        <v>59</v>
      </c>
      <c r="F66" s="72"/>
      <c r="G66" s="64" t="s">
        <v>189</v>
      </c>
      <c r="H66" s="65" t="str">
        <f t="shared" si="1"/>
        <v>76</v>
      </c>
      <c r="I66" s="65">
        <f t="shared" si="2"/>
        <v>0.3</v>
      </c>
      <c r="J66" s="65" t="b">
        <f t="shared" si="3"/>
        <v>1</v>
      </c>
      <c r="K66" s="65" t="b">
        <f t="shared" si="4"/>
        <v>0</v>
      </c>
      <c r="L66" s="74">
        <f>IF(AND(Main!$M:$M&gt;=10, Main!$M:$M &lt; 25 , B:B = $B$3 ), A66,0)</f>
        <v>0</v>
      </c>
      <c r="M66" s="75">
        <f t="shared" si="5"/>
        <v>76.3</v>
      </c>
      <c r="N66" s="67"/>
      <c r="O66" s="67"/>
      <c r="P66" s="67"/>
      <c r="Q66" s="67"/>
      <c r="R66" s="67"/>
      <c r="S66" s="67"/>
      <c r="T66" s="67"/>
      <c r="U66" s="67"/>
      <c r="V66" s="67"/>
      <c r="W66" s="67"/>
      <c r="X66" s="67"/>
      <c r="Y66" s="67"/>
      <c r="Z66" s="67"/>
      <c r="AA66" s="67"/>
      <c r="AB66" s="67"/>
      <c r="AC66" s="67"/>
      <c r="AD66" s="67"/>
      <c r="AE66" s="67"/>
      <c r="AF66" s="67"/>
      <c r="AG66" s="67"/>
      <c r="AH66" s="67"/>
      <c r="AI66" s="67"/>
      <c r="AJ66" s="67"/>
      <c r="AK66" s="67"/>
      <c r="AL66" s="67"/>
      <c r="AM66" s="67"/>
      <c r="AN66" s="67"/>
      <c r="AO66" s="67"/>
    </row>
    <row r="67">
      <c r="A67" s="93" t="s">
        <v>190</v>
      </c>
      <c r="B67" s="66" t="s">
        <v>43</v>
      </c>
      <c r="C67" s="69" t="s">
        <v>44</v>
      </c>
      <c r="D67" s="70" t="s">
        <v>53</v>
      </c>
      <c r="E67" s="71" t="s">
        <v>54</v>
      </c>
      <c r="F67" s="72"/>
      <c r="G67" s="103" t="s">
        <v>189</v>
      </c>
      <c r="H67" s="65" t="str">
        <f t="shared" si="1"/>
        <v>76</v>
      </c>
      <c r="I67" s="65">
        <f t="shared" si="2"/>
        <v>0.3</v>
      </c>
      <c r="J67" s="65" t="b">
        <f t="shared" si="3"/>
        <v>1</v>
      </c>
      <c r="K67" s="65" t="b">
        <f t="shared" si="4"/>
        <v>0</v>
      </c>
      <c r="L67" s="74">
        <f>IF(AND(Main!$M:$M&gt;=10, Main!$M:$M &lt; 25 , B:B = $B$3 ), A67,0)</f>
        <v>0</v>
      </c>
      <c r="M67" s="75">
        <f t="shared" si="5"/>
        <v>76.3</v>
      </c>
      <c r="N67" s="67"/>
      <c r="O67" s="67"/>
      <c r="P67" s="67"/>
      <c r="Q67" s="67"/>
      <c r="R67" s="67"/>
      <c r="S67" s="67"/>
      <c r="T67" s="67"/>
      <c r="U67" s="67"/>
      <c r="V67" s="67"/>
      <c r="W67" s="67"/>
      <c r="X67" s="67"/>
      <c r="Y67" s="67"/>
      <c r="Z67" s="67"/>
      <c r="AA67" s="67"/>
      <c r="AB67" s="67"/>
      <c r="AC67" s="67"/>
      <c r="AD67" s="67"/>
      <c r="AE67" s="67"/>
      <c r="AF67" s="67"/>
      <c r="AG67" s="67"/>
      <c r="AH67" s="67"/>
      <c r="AI67" s="67"/>
      <c r="AJ67" s="67"/>
      <c r="AK67" s="67"/>
      <c r="AL67" s="67"/>
      <c r="AM67" s="67"/>
      <c r="AN67" s="67"/>
      <c r="AO67" s="67"/>
    </row>
    <row r="68">
      <c r="A68" s="79" t="s">
        <v>191</v>
      </c>
      <c r="B68" s="66" t="s">
        <v>56</v>
      </c>
      <c r="C68" s="69" t="s">
        <v>60</v>
      </c>
      <c r="D68" s="70" t="s">
        <v>74</v>
      </c>
      <c r="E68" s="94" t="s">
        <v>138</v>
      </c>
      <c r="F68" s="98" t="s">
        <v>192</v>
      </c>
      <c r="G68" s="81" t="s">
        <v>193</v>
      </c>
      <c r="H68" s="65" t="str">
        <f t="shared" si="1"/>
        <v>76</v>
      </c>
      <c r="I68" s="65">
        <f t="shared" si="2"/>
        <v>0.2</v>
      </c>
      <c r="J68" s="65" t="b">
        <f t="shared" si="3"/>
        <v>1</v>
      </c>
      <c r="K68" s="65" t="b">
        <f t="shared" si="4"/>
        <v>0</v>
      </c>
      <c r="L68" s="74">
        <f>IF(AND(Main!$M:$M&gt;=10, Main!$M:$M &lt; 25 , B:B = $B$3 ), A68,0)</f>
        <v>0</v>
      </c>
      <c r="M68" s="75">
        <f t="shared" si="5"/>
        <v>76.2</v>
      </c>
      <c r="N68" s="67"/>
      <c r="O68" s="67"/>
      <c r="P68" s="67"/>
      <c r="Q68" s="67"/>
      <c r="R68" s="67"/>
      <c r="S68" s="67"/>
      <c r="T68" s="67"/>
      <c r="U68" s="67"/>
      <c r="V68" s="67"/>
      <c r="W68" s="67"/>
      <c r="X68" s="67"/>
      <c r="Y68" s="67"/>
      <c r="Z68" s="67"/>
      <c r="AA68" s="67"/>
      <c r="AB68" s="67"/>
      <c r="AC68" s="67"/>
      <c r="AD68" s="67"/>
      <c r="AE68" s="67"/>
      <c r="AF68" s="67"/>
      <c r="AG68" s="67"/>
      <c r="AH68" s="67"/>
      <c r="AI68" s="67"/>
      <c r="AJ68" s="67"/>
      <c r="AK68" s="67"/>
      <c r="AL68" s="67"/>
      <c r="AM68" s="67"/>
      <c r="AN68" s="67"/>
      <c r="AO68" s="67"/>
    </row>
    <row r="69">
      <c r="A69" s="77" t="s">
        <v>194</v>
      </c>
      <c r="B69" s="66" t="s">
        <v>43</v>
      </c>
      <c r="C69" s="69" t="s">
        <v>44</v>
      </c>
      <c r="D69" s="70" t="s">
        <v>195</v>
      </c>
      <c r="E69" s="71" t="s">
        <v>88</v>
      </c>
      <c r="F69" s="87">
        <v>8.8264748E7</v>
      </c>
      <c r="G69" s="64" t="s">
        <v>196</v>
      </c>
      <c r="H69" s="65" t="str">
        <f t="shared" si="1"/>
        <v>75</v>
      </c>
      <c r="I69" s="65">
        <f t="shared" si="2"/>
        <v>0.8</v>
      </c>
      <c r="J69" s="65" t="b">
        <f t="shared" si="3"/>
        <v>1</v>
      </c>
      <c r="K69" s="65" t="b">
        <f t="shared" si="4"/>
        <v>0</v>
      </c>
      <c r="L69" s="74">
        <f>IF(AND(Main!$M:$M&gt;=10, Main!$M:$M &lt; 25 , B:B = $B$3 ), A69,0)</f>
        <v>0</v>
      </c>
      <c r="M69" s="75">
        <f t="shared" si="5"/>
        <v>75.8</v>
      </c>
      <c r="N69" s="67"/>
      <c r="O69" s="67"/>
      <c r="P69" s="67"/>
      <c r="Q69" s="67"/>
      <c r="R69" s="67"/>
      <c r="S69" s="67"/>
      <c r="T69" s="67"/>
      <c r="U69" s="67"/>
      <c r="V69" s="67"/>
      <c r="W69" s="67"/>
      <c r="X69" s="67"/>
      <c r="Y69" s="67"/>
      <c r="Z69" s="67"/>
      <c r="AA69" s="67"/>
      <c r="AB69" s="67"/>
      <c r="AC69" s="67"/>
      <c r="AD69" s="67"/>
      <c r="AE69" s="67"/>
      <c r="AF69" s="67"/>
      <c r="AG69" s="67"/>
      <c r="AH69" s="67"/>
      <c r="AI69" s="67"/>
      <c r="AJ69" s="67"/>
      <c r="AK69" s="67"/>
      <c r="AL69" s="67"/>
      <c r="AM69" s="67"/>
      <c r="AN69" s="67"/>
      <c r="AO69" s="67"/>
    </row>
    <row r="70">
      <c r="A70" s="68" t="s">
        <v>197</v>
      </c>
      <c r="B70" s="66" t="s">
        <v>43</v>
      </c>
      <c r="C70" s="69" t="s">
        <v>44</v>
      </c>
      <c r="D70" s="70" t="s">
        <v>100</v>
      </c>
      <c r="E70" s="71" t="s">
        <v>100</v>
      </c>
      <c r="F70" s="63">
        <v>9.9188775E7</v>
      </c>
      <c r="G70" s="73" t="s">
        <v>198</v>
      </c>
      <c r="H70" s="65" t="str">
        <f t="shared" si="1"/>
        <v>75</v>
      </c>
      <c r="I70" s="65">
        <f t="shared" si="2"/>
        <v>0.4</v>
      </c>
      <c r="J70" s="65" t="b">
        <f t="shared" si="3"/>
        <v>1</v>
      </c>
      <c r="K70" s="65" t="b">
        <f t="shared" si="4"/>
        <v>0</v>
      </c>
      <c r="L70" s="74">
        <f>IF(AND(Main!$M:$M&gt;=10, Main!$M:$M &lt; 25 , B:B = $B$3 ), A70,0)</f>
        <v>0</v>
      </c>
      <c r="M70" s="75">
        <f t="shared" si="5"/>
        <v>75.4</v>
      </c>
      <c r="N70" s="67"/>
      <c r="O70" s="67"/>
      <c r="P70" s="67"/>
      <c r="Q70" s="67"/>
      <c r="R70" s="67"/>
      <c r="S70" s="67"/>
      <c r="T70" s="67"/>
      <c r="U70" s="67"/>
      <c r="V70" s="67"/>
      <c r="W70" s="67"/>
      <c r="X70" s="67"/>
      <c r="Y70" s="67"/>
      <c r="Z70" s="67"/>
      <c r="AA70" s="67"/>
      <c r="AB70" s="67"/>
      <c r="AC70" s="67"/>
      <c r="AD70" s="67"/>
      <c r="AE70" s="67"/>
      <c r="AF70" s="67"/>
      <c r="AG70" s="67"/>
      <c r="AH70" s="67"/>
      <c r="AI70" s="67"/>
      <c r="AJ70" s="67"/>
      <c r="AK70" s="67"/>
      <c r="AL70" s="67"/>
      <c r="AM70" s="67"/>
      <c r="AN70" s="67"/>
      <c r="AO70" s="67"/>
    </row>
    <row r="71">
      <c r="A71" s="68" t="s">
        <v>199</v>
      </c>
      <c r="B71" s="66" t="s">
        <v>43</v>
      </c>
      <c r="C71" s="69" t="s">
        <v>44</v>
      </c>
      <c r="D71" s="70" t="s">
        <v>53</v>
      </c>
      <c r="E71" s="71" t="s">
        <v>54</v>
      </c>
      <c r="F71" s="72"/>
      <c r="G71" s="73" t="s">
        <v>198</v>
      </c>
      <c r="H71" s="65" t="str">
        <f t="shared" si="1"/>
        <v>75</v>
      </c>
      <c r="I71" s="65">
        <f t="shared" si="2"/>
        <v>0.4</v>
      </c>
      <c r="J71" s="65" t="b">
        <f t="shared" si="3"/>
        <v>1</v>
      </c>
      <c r="K71" s="65" t="b">
        <f t="shared" si="4"/>
        <v>0</v>
      </c>
      <c r="L71" s="74">
        <f>IF(AND(Main!$M:$M&gt;=10, Main!$M:$M &lt; 25 , B:B = $B$3 ), A71,0)</f>
        <v>0</v>
      </c>
      <c r="M71" s="75">
        <f t="shared" si="5"/>
        <v>75.4</v>
      </c>
      <c r="N71" s="67"/>
      <c r="O71" s="67"/>
      <c r="P71" s="67"/>
      <c r="Q71" s="67"/>
      <c r="R71" s="67"/>
      <c r="S71" s="67"/>
      <c r="T71" s="67"/>
      <c r="U71" s="67"/>
      <c r="V71" s="67"/>
      <c r="W71" s="67"/>
      <c r="X71" s="67"/>
      <c r="Y71" s="67"/>
      <c r="Z71" s="67"/>
      <c r="AA71" s="67"/>
      <c r="AB71" s="67"/>
      <c r="AC71" s="67"/>
      <c r="AD71" s="67"/>
      <c r="AE71" s="67"/>
      <c r="AF71" s="67"/>
      <c r="AG71" s="67"/>
      <c r="AH71" s="67"/>
      <c r="AI71" s="67"/>
      <c r="AJ71" s="67"/>
      <c r="AK71" s="67"/>
      <c r="AL71" s="67"/>
      <c r="AM71" s="67"/>
      <c r="AN71" s="67"/>
      <c r="AO71" s="67"/>
    </row>
    <row r="72">
      <c r="A72" s="68" t="s">
        <v>200</v>
      </c>
      <c r="B72" s="66" t="s">
        <v>43</v>
      </c>
      <c r="C72" s="69" t="s">
        <v>86</v>
      </c>
      <c r="D72" s="70" t="s">
        <v>87</v>
      </c>
      <c r="E72" s="71" t="s">
        <v>88</v>
      </c>
      <c r="F72" s="72"/>
      <c r="G72" s="73" t="s">
        <v>201</v>
      </c>
      <c r="H72" s="65" t="str">
        <f t="shared" si="1"/>
        <v>75</v>
      </c>
      <c r="I72" s="65">
        <f t="shared" si="2"/>
        <v>0.1</v>
      </c>
      <c r="J72" s="65" t="b">
        <f t="shared" si="3"/>
        <v>1</v>
      </c>
      <c r="K72" s="65" t="b">
        <f t="shared" si="4"/>
        <v>0</v>
      </c>
      <c r="L72" s="74">
        <f>IF(AND(Main!$M:$M&gt;=10, Main!$M:$M &lt; 25 , B:B = $B$3 ), A72,0)</f>
        <v>0</v>
      </c>
      <c r="M72" s="75">
        <f t="shared" si="5"/>
        <v>75.1</v>
      </c>
      <c r="N72" s="67"/>
      <c r="O72" s="67"/>
      <c r="P72" s="67"/>
      <c r="Q72" s="67"/>
      <c r="R72" s="67"/>
      <c r="S72" s="67"/>
      <c r="T72" s="67"/>
      <c r="U72" s="67"/>
      <c r="V72" s="67"/>
      <c r="W72" s="67"/>
      <c r="X72" s="67"/>
      <c r="Y72" s="67"/>
      <c r="Z72" s="67"/>
      <c r="AA72" s="67"/>
      <c r="AB72" s="67"/>
      <c r="AC72" s="67"/>
      <c r="AD72" s="67"/>
      <c r="AE72" s="67"/>
      <c r="AF72" s="67"/>
      <c r="AG72" s="67"/>
      <c r="AH72" s="67"/>
      <c r="AI72" s="67"/>
      <c r="AJ72" s="67"/>
      <c r="AK72" s="67"/>
      <c r="AL72" s="67"/>
      <c r="AM72" s="67"/>
      <c r="AN72" s="67"/>
      <c r="AO72" s="67"/>
    </row>
    <row r="73">
      <c r="A73" s="68" t="s">
        <v>202</v>
      </c>
      <c r="B73" s="66" t="s">
        <v>43</v>
      </c>
      <c r="C73" s="69" t="s">
        <v>44</v>
      </c>
      <c r="D73" s="70" t="s">
        <v>126</v>
      </c>
      <c r="E73" s="71" t="s">
        <v>126</v>
      </c>
      <c r="F73" s="87">
        <v>9.9000417E7</v>
      </c>
      <c r="G73" s="95" t="s">
        <v>203</v>
      </c>
      <c r="H73" s="65" t="str">
        <f t="shared" si="1"/>
        <v>74</v>
      </c>
      <c r="I73" s="65">
        <f t="shared" si="2"/>
        <v>0.8</v>
      </c>
      <c r="J73" s="65" t="b">
        <f t="shared" si="3"/>
        <v>1</v>
      </c>
      <c r="K73" s="65" t="b">
        <f t="shared" si="4"/>
        <v>0</v>
      </c>
      <c r="L73" s="74">
        <f>IF(AND(Main!$M:$M&gt;=10, Main!$M:$M &lt; 25 , B:B = $B$3 ), A73,0)</f>
        <v>0</v>
      </c>
      <c r="M73" s="75">
        <f t="shared" si="5"/>
        <v>74.8</v>
      </c>
      <c r="N73" s="67"/>
      <c r="O73" s="67"/>
      <c r="P73" s="67"/>
      <c r="Q73" s="67"/>
      <c r="R73" s="67"/>
      <c r="S73" s="67"/>
      <c r="T73" s="67"/>
      <c r="U73" s="67"/>
      <c r="V73" s="67"/>
      <c r="W73" s="67"/>
      <c r="X73" s="67"/>
      <c r="Y73" s="67"/>
      <c r="Z73" s="67"/>
      <c r="AA73" s="67"/>
      <c r="AB73" s="67"/>
      <c r="AC73" s="67"/>
      <c r="AD73" s="67"/>
      <c r="AE73" s="67"/>
      <c r="AF73" s="67"/>
      <c r="AG73" s="67"/>
      <c r="AH73" s="67"/>
      <c r="AI73" s="67"/>
      <c r="AJ73" s="67"/>
      <c r="AK73" s="67"/>
      <c r="AL73" s="67"/>
      <c r="AM73" s="67"/>
      <c r="AN73" s="67"/>
      <c r="AO73" s="67"/>
    </row>
    <row r="74">
      <c r="A74" s="68" t="s">
        <v>204</v>
      </c>
      <c r="B74" s="66" t="s">
        <v>43</v>
      </c>
      <c r="C74" s="69" t="s">
        <v>44</v>
      </c>
      <c r="D74" s="70" t="s">
        <v>53</v>
      </c>
      <c r="E74" s="71" t="s">
        <v>54</v>
      </c>
      <c r="F74" s="72"/>
      <c r="G74" s="73" t="s">
        <v>203</v>
      </c>
      <c r="H74" s="65" t="str">
        <f t="shared" si="1"/>
        <v>74</v>
      </c>
      <c r="I74" s="65">
        <f t="shared" si="2"/>
        <v>0.8</v>
      </c>
      <c r="J74" s="65" t="b">
        <f t="shared" si="3"/>
        <v>1</v>
      </c>
      <c r="K74" s="65" t="b">
        <f t="shared" si="4"/>
        <v>0</v>
      </c>
      <c r="L74" s="74">
        <f>IF(AND(Main!$M:$M&gt;=10, Main!$M:$M &lt; 25 , B:B = $B$3 ), A74,0)</f>
        <v>0</v>
      </c>
      <c r="M74" s="75">
        <f t="shared" si="5"/>
        <v>74.8</v>
      </c>
      <c r="N74" s="67"/>
      <c r="O74" s="67"/>
      <c r="P74" s="67"/>
      <c r="Q74" s="67"/>
      <c r="R74" s="67"/>
      <c r="S74" s="67"/>
      <c r="T74" s="67"/>
      <c r="U74" s="67"/>
      <c r="V74" s="67"/>
      <c r="W74" s="67"/>
      <c r="X74" s="67"/>
      <c r="Y74" s="67"/>
      <c r="Z74" s="67"/>
      <c r="AA74" s="67"/>
      <c r="AB74" s="67"/>
      <c r="AC74" s="67"/>
      <c r="AD74" s="67"/>
      <c r="AE74" s="67"/>
      <c r="AF74" s="67"/>
      <c r="AG74" s="67"/>
      <c r="AH74" s="67"/>
      <c r="AI74" s="67"/>
      <c r="AJ74" s="67"/>
      <c r="AK74" s="67"/>
      <c r="AL74" s="67"/>
      <c r="AM74" s="67"/>
      <c r="AN74" s="67"/>
      <c r="AO74" s="67"/>
    </row>
    <row r="75">
      <c r="A75" s="93" t="s">
        <v>205</v>
      </c>
      <c r="B75" s="66" t="s">
        <v>43</v>
      </c>
      <c r="C75" s="69" t="s">
        <v>119</v>
      </c>
      <c r="D75" s="70" t="s">
        <v>53</v>
      </c>
      <c r="E75" s="71" t="s">
        <v>54</v>
      </c>
      <c r="F75" s="72"/>
      <c r="G75" s="90" t="s">
        <v>206</v>
      </c>
      <c r="H75" s="65" t="str">
        <f t="shared" si="1"/>
        <v>74</v>
      </c>
      <c r="I75" s="65">
        <f t="shared" si="2"/>
        <v>0.4</v>
      </c>
      <c r="J75" s="65" t="b">
        <f t="shared" si="3"/>
        <v>1</v>
      </c>
      <c r="K75" s="65" t="b">
        <f t="shared" si="4"/>
        <v>0</v>
      </c>
      <c r="L75" s="74">
        <f>IF(AND(Main!$M:$M&gt;=10, Main!$M:$M &lt; 25 , B:B = $B$3 ), A75,0)</f>
        <v>0</v>
      </c>
      <c r="M75" s="75">
        <f t="shared" si="5"/>
        <v>74.4</v>
      </c>
      <c r="N75" s="67"/>
      <c r="O75" s="67"/>
      <c r="P75" s="67"/>
      <c r="Q75" s="67"/>
      <c r="R75" s="67"/>
      <c r="S75" s="67"/>
      <c r="T75" s="67"/>
      <c r="U75" s="67"/>
      <c r="V75" s="67"/>
      <c r="W75" s="67"/>
      <c r="X75" s="67"/>
      <c r="Y75" s="67"/>
      <c r="Z75" s="67"/>
      <c r="AA75" s="67"/>
      <c r="AB75" s="67"/>
      <c r="AC75" s="67"/>
      <c r="AD75" s="67"/>
      <c r="AE75" s="67"/>
      <c r="AF75" s="67"/>
      <c r="AG75" s="67"/>
      <c r="AH75" s="67"/>
      <c r="AI75" s="67"/>
      <c r="AJ75" s="67"/>
      <c r="AK75" s="67"/>
      <c r="AL75" s="67"/>
      <c r="AM75" s="67"/>
      <c r="AN75" s="67"/>
      <c r="AO75" s="67"/>
    </row>
    <row r="76">
      <c r="A76" s="86" t="s">
        <v>207</v>
      </c>
      <c r="B76" s="66" t="s">
        <v>43</v>
      </c>
      <c r="C76" s="69" t="s">
        <v>86</v>
      </c>
      <c r="D76" s="70" t="s">
        <v>208</v>
      </c>
      <c r="E76" s="71" t="s">
        <v>88</v>
      </c>
      <c r="F76" s="72"/>
      <c r="G76" s="73" t="s">
        <v>209</v>
      </c>
      <c r="H76" s="65" t="str">
        <f t="shared" si="1"/>
        <v>74</v>
      </c>
      <c r="I76" s="65">
        <f t="shared" si="2"/>
        <v>0.3</v>
      </c>
      <c r="J76" s="65" t="b">
        <f t="shared" si="3"/>
        <v>1</v>
      </c>
      <c r="K76" s="65" t="b">
        <f t="shared" si="4"/>
        <v>0</v>
      </c>
      <c r="L76" s="74">
        <f>IF(AND(Main!$M:$M&gt;=10, Main!$M:$M &lt; 25 , B:B = $B$3 ), A76,0)</f>
        <v>0</v>
      </c>
      <c r="M76" s="75">
        <f t="shared" si="5"/>
        <v>74.3</v>
      </c>
      <c r="N76" s="67"/>
      <c r="O76" s="67"/>
      <c r="P76" s="67"/>
      <c r="Q76" s="67"/>
      <c r="R76" s="67"/>
      <c r="S76" s="67"/>
      <c r="T76" s="67"/>
      <c r="U76" s="67"/>
      <c r="V76" s="67"/>
      <c r="W76" s="67"/>
      <c r="X76" s="67"/>
      <c r="Y76" s="67"/>
      <c r="Z76" s="67"/>
      <c r="AA76" s="67"/>
      <c r="AB76" s="67"/>
      <c r="AC76" s="67"/>
      <c r="AD76" s="67"/>
      <c r="AE76" s="67"/>
      <c r="AF76" s="67"/>
      <c r="AG76" s="67"/>
      <c r="AH76" s="67"/>
      <c r="AI76" s="67"/>
      <c r="AJ76" s="67"/>
      <c r="AK76" s="67"/>
      <c r="AL76" s="67"/>
      <c r="AM76" s="67"/>
      <c r="AN76" s="67"/>
      <c r="AO76" s="67"/>
    </row>
    <row r="77">
      <c r="A77" s="77" t="s">
        <v>210</v>
      </c>
      <c r="B77" s="66" t="s">
        <v>43</v>
      </c>
      <c r="C77" s="69" t="s">
        <v>107</v>
      </c>
      <c r="D77" s="70" t="s">
        <v>53</v>
      </c>
      <c r="E77" s="71" t="s">
        <v>54</v>
      </c>
      <c r="F77" s="72"/>
      <c r="G77" s="85" t="s">
        <v>211</v>
      </c>
      <c r="H77" s="65" t="str">
        <f t="shared" si="1"/>
        <v>74</v>
      </c>
      <c r="I77" s="65">
        <f t="shared" si="2"/>
        <v>0.1</v>
      </c>
      <c r="J77" s="65" t="b">
        <f t="shared" si="3"/>
        <v>1</v>
      </c>
      <c r="K77" s="65" t="b">
        <f t="shared" si="4"/>
        <v>0</v>
      </c>
      <c r="L77" s="74">
        <f>IF(AND(Main!$M:$M&gt;=10, Main!$M:$M &lt; 25 , B:B = $B$3 ), A77,0)</f>
        <v>0</v>
      </c>
      <c r="M77" s="75">
        <f t="shared" si="5"/>
        <v>74.1</v>
      </c>
      <c r="N77" s="67"/>
      <c r="O77" s="67"/>
      <c r="P77" s="67"/>
      <c r="Q77" s="67"/>
      <c r="R77" s="67"/>
      <c r="S77" s="67"/>
      <c r="T77" s="67"/>
      <c r="U77" s="67"/>
      <c r="V77" s="67"/>
      <c r="W77" s="67"/>
      <c r="X77" s="67"/>
      <c r="Y77" s="67"/>
      <c r="Z77" s="67"/>
      <c r="AA77" s="67"/>
      <c r="AB77" s="67"/>
      <c r="AC77" s="67"/>
      <c r="AD77" s="67"/>
      <c r="AE77" s="67"/>
      <c r="AF77" s="67"/>
      <c r="AG77" s="67"/>
      <c r="AH77" s="67"/>
      <c r="AI77" s="67"/>
      <c r="AJ77" s="67"/>
      <c r="AK77" s="67"/>
      <c r="AL77" s="67"/>
      <c r="AM77" s="67"/>
      <c r="AN77" s="67"/>
      <c r="AO77" s="67"/>
    </row>
    <row r="78">
      <c r="A78" s="68" t="s">
        <v>212</v>
      </c>
      <c r="B78" s="66" t="s">
        <v>43</v>
      </c>
      <c r="C78" s="69" t="s">
        <v>86</v>
      </c>
      <c r="D78" s="70" t="s">
        <v>87</v>
      </c>
      <c r="E78" s="71" t="s">
        <v>88</v>
      </c>
      <c r="F78" s="72"/>
      <c r="G78" s="73" t="s">
        <v>213</v>
      </c>
      <c r="H78" s="65" t="str">
        <f t="shared" si="1"/>
        <v>73</v>
      </c>
      <c r="I78" s="65">
        <f t="shared" si="2"/>
        <v>0.9</v>
      </c>
      <c r="J78" s="65" t="b">
        <f t="shared" si="3"/>
        <v>1</v>
      </c>
      <c r="K78" s="65" t="b">
        <f t="shared" si="4"/>
        <v>0</v>
      </c>
      <c r="L78" s="74">
        <f>IF(AND(Main!$M:$M&gt;=10, Main!$M:$M &lt; 25 , B:B = $B$3 ), A78,0)</f>
        <v>0</v>
      </c>
      <c r="M78" s="75">
        <f t="shared" si="5"/>
        <v>73.9</v>
      </c>
      <c r="N78" s="67"/>
      <c r="O78" s="67"/>
      <c r="P78" s="67"/>
      <c r="Q78" s="67"/>
      <c r="R78" s="67"/>
      <c r="S78" s="67"/>
      <c r="T78" s="67"/>
      <c r="U78" s="67"/>
      <c r="V78" s="67"/>
      <c r="W78" s="67"/>
      <c r="X78" s="67"/>
      <c r="Y78" s="67"/>
      <c r="Z78" s="67"/>
      <c r="AA78" s="67"/>
      <c r="AB78" s="67"/>
      <c r="AC78" s="67"/>
      <c r="AD78" s="67"/>
      <c r="AE78" s="67"/>
      <c r="AF78" s="67"/>
      <c r="AG78" s="67"/>
      <c r="AH78" s="67"/>
      <c r="AI78" s="67"/>
      <c r="AJ78" s="67"/>
      <c r="AK78" s="67"/>
      <c r="AL78" s="67"/>
      <c r="AM78" s="67"/>
      <c r="AN78" s="67"/>
      <c r="AO78" s="67"/>
    </row>
    <row r="79">
      <c r="A79" s="77" t="s">
        <v>214</v>
      </c>
      <c r="B79" s="66" t="s">
        <v>43</v>
      </c>
      <c r="C79" s="69" t="s">
        <v>44</v>
      </c>
      <c r="D79" s="70" t="s">
        <v>48</v>
      </c>
      <c r="E79" s="78" t="s">
        <v>49</v>
      </c>
      <c r="F79" s="81">
        <v>8.6121867E7</v>
      </c>
      <c r="G79" s="64" t="s">
        <v>215</v>
      </c>
      <c r="H79" s="65" t="str">
        <f t="shared" si="1"/>
        <v>73</v>
      </c>
      <c r="I79" s="65">
        <f t="shared" si="2"/>
        <v>0.8</v>
      </c>
      <c r="J79" s="65" t="b">
        <f t="shared" si="3"/>
        <v>1</v>
      </c>
      <c r="K79" s="65" t="b">
        <f t="shared" si="4"/>
        <v>0</v>
      </c>
      <c r="L79" s="74">
        <f>IF(AND(Main!$M:$M&gt;=10, Main!$M:$M &lt; 25 , B:B = $B$3 ), A79,0)</f>
        <v>0</v>
      </c>
      <c r="M79" s="75">
        <f t="shared" si="5"/>
        <v>73.8</v>
      </c>
      <c r="N79" s="67"/>
      <c r="O79" s="67"/>
      <c r="P79" s="67"/>
      <c r="Q79" s="67"/>
      <c r="R79" s="67"/>
      <c r="S79" s="67"/>
      <c r="T79" s="67"/>
      <c r="U79" s="67"/>
      <c r="V79" s="67"/>
      <c r="W79" s="67"/>
      <c r="X79" s="67"/>
      <c r="Y79" s="67"/>
      <c r="Z79" s="67"/>
      <c r="AA79" s="67"/>
      <c r="AB79" s="67"/>
      <c r="AC79" s="67"/>
      <c r="AD79" s="67"/>
      <c r="AE79" s="67"/>
      <c r="AF79" s="67"/>
      <c r="AG79" s="67"/>
      <c r="AH79" s="67"/>
      <c r="AI79" s="67"/>
      <c r="AJ79" s="67"/>
      <c r="AK79" s="67"/>
      <c r="AL79" s="67"/>
      <c r="AM79" s="67"/>
      <c r="AN79" s="67"/>
      <c r="AO79" s="67"/>
    </row>
    <row r="80">
      <c r="A80" s="77" t="s">
        <v>216</v>
      </c>
      <c r="B80" s="66" t="s">
        <v>43</v>
      </c>
      <c r="C80" s="69" t="s">
        <v>44</v>
      </c>
      <c r="D80" s="70" t="s">
        <v>79</v>
      </c>
      <c r="E80" s="71" t="s">
        <v>79</v>
      </c>
      <c r="F80" s="87">
        <v>8.806029E7</v>
      </c>
      <c r="G80" s="85" t="s">
        <v>217</v>
      </c>
      <c r="H80" s="65" t="str">
        <f t="shared" si="1"/>
        <v>73</v>
      </c>
      <c r="I80" s="65">
        <f t="shared" si="2"/>
        <v>0.7</v>
      </c>
      <c r="J80" s="65" t="b">
        <f t="shared" si="3"/>
        <v>1</v>
      </c>
      <c r="K80" s="65" t="b">
        <f t="shared" si="4"/>
        <v>0</v>
      </c>
      <c r="L80" s="74">
        <f>IF(AND(Main!$M:$M&gt;=10, Main!$M:$M &lt; 25 , B:B = $B$3 ), A80,0)</f>
        <v>0</v>
      </c>
      <c r="M80" s="75">
        <f t="shared" si="5"/>
        <v>73.7</v>
      </c>
      <c r="N80" s="67"/>
      <c r="O80" s="67"/>
      <c r="P80" s="67"/>
      <c r="Q80" s="67"/>
      <c r="R80" s="67"/>
      <c r="S80" s="67"/>
      <c r="T80" s="67"/>
      <c r="U80" s="67"/>
      <c r="V80" s="67"/>
      <c r="W80" s="67"/>
      <c r="X80" s="67"/>
      <c r="Y80" s="67"/>
      <c r="Z80" s="67"/>
      <c r="AA80" s="67"/>
      <c r="AB80" s="67"/>
      <c r="AC80" s="67"/>
      <c r="AD80" s="67"/>
      <c r="AE80" s="67"/>
      <c r="AF80" s="67"/>
      <c r="AG80" s="67"/>
      <c r="AH80" s="67"/>
      <c r="AI80" s="67"/>
      <c r="AJ80" s="67"/>
      <c r="AK80" s="67"/>
      <c r="AL80" s="67"/>
      <c r="AM80" s="67"/>
      <c r="AN80" s="67"/>
      <c r="AO80" s="67"/>
    </row>
    <row r="81">
      <c r="A81" s="77" t="s">
        <v>218</v>
      </c>
      <c r="B81" s="66" t="s">
        <v>43</v>
      </c>
      <c r="C81" s="69" t="s">
        <v>44</v>
      </c>
      <c r="D81" s="70" t="s">
        <v>48</v>
      </c>
      <c r="E81" s="78" t="s">
        <v>49</v>
      </c>
      <c r="F81" s="72"/>
      <c r="G81" s="64" t="s">
        <v>219</v>
      </c>
      <c r="H81" s="65" t="str">
        <f t="shared" si="1"/>
        <v>72</v>
      </c>
      <c r="I81" s="65">
        <f t="shared" si="2"/>
        <v>0.7</v>
      </c>
      <c r="J81" s="65" t="b">
        <f t="shared" si="3"/>
        <v>1</v>
      </c>
      <c r="K81" s="65" t="b">
        <f t="shared" si="4"/>
        <v>0</v>
      </c>
      <c r="L81" s="74">
        <f>IF(AND(Main!$M:$M&gt;=10, Main!$M:$M &lt; 25 , B:B = $B$3 ), A81,0)</f>
        <v>0</v>
      </c>
      <c r="M81" s="75">
        <f t="shared" si="5"/>
        <v>72.7</v>
      </c>
      <c r="N81" s="67"/>
      <c r="O81" s="67"/>
      <c r="P81" s="67"/>
      <c r="Q81" s="67"/>
      <c r="R81" s="67"/>
      <c r="S81" s="67"/>
      <c r="T81" s="67"/>
      <c r="U81" s="67"/>
      <c r="V81" s="67"/>
      <c r="W81" s="67"/>
      <c r="X81" s="67"/>
      <c r="Y81" s="67"/>
      <c r="Z81" s="67"/>
      <c r="AA81" s="67"/>
      <c r="AB81" s="67"/>
      <c r="AC81" s="67"/>
      <c r="AD81" s="67"/>
      <c r="AE81" s="67"/>
      <c r="AF81" s="67"/>
      <c r="AG81" s="67"/>
      <c r="AH81" s="67"/>
      <c r="AI81" s="67"/>
      <c r="AJ81" s="67"/>
      <c r="AK81" s="67"/>
      <c r="AL81" s="67"/>
      <c r="AM81" s="67"/>
      <c r="AN81" s="67"/>
      <c r="AO81" s="67"/>
    </row>
    <row r="82">
      <c r="A82" s="77" t="s">
        <v>220</v>
      </c>
      <c r="B82" s="66" t="s">
        <v>43</v>
      </c>
      <c r="C82" s="69" t="s">
        <v>44</v>
      </c>
      <c r="D82" s="70" t="s">
        <v>59</v>
      </c>
      <c r="E82" s="102" t="s">
        <v>59</v>
      </c>
      <c r="F82" s="72"/>
      <c r="G82" s="64" t="s">
        <v>221</v>
      </c>
      <c r="H82" s="65" t="str">
        <f t="shared" si="1"/>
        <v>72</v>
      </c>
      <c r="I82" s="65">
        <f t="shared" si="2"/>
        <v>0.4</v>
      </c>
      <c r="J82" s="65" t="b">
        <f t="shared" si="3"/>
        <v>1</v>
      </c>
      <c r="K82" s="65" t="b">
        <f t="shared" si="4"/>
        <v>0</v>
      </c>
      <c r="L82" s="74">
        <f>IF(AND(Main!$M:$M&gt;=10, Main!$M:$M &lt; 25 , B:B = $B$3 ), A82,0)</f>
        <v>0</v>
      </c>
      <c r="M82" s="75">
        <f t="shared" si="5"/>
        <v>72.4</v>
      </c>
      <c r="N82" s="67"/>
      <c r="O82" s="67"/>
      <c r="P82" s="67"/>
      <c r="Q82" s="67"/>
      <c r="R82" s="67"/>
      <c r="S82" s="67"/>
      <c r="T82" s="67"/>
      <c r="U82" s="67"/>
      <c r="V82" s="67"/>
      <c r="W82" s="67"/>
      <c r="X82" s="67"/>
      <c r="Y82" s="67"/>
      <c r="Z82" s="67"/>
      <c r="AA82" s="67"/>
      <c r="AB82" s="67"/>
      <c r="AC82" s="67"/>
      <c r="AD82" s="67"/>
      <c r="AE82" s="67"/>
      <c r="AF82" s="67"/>
      <c r="AG82" s="67"/>
      <c r="AH82" s="67"/>
      <c r="AI82" s="67"/>
      <c r="AJ82" s="67"/>
      <c r="AK82" s="67"/>
      <c r="AL82" s="67"/>
      <c r="AM82" s="67"/>
      <c r="AN82" s="67"/>
      <c r="AO82" s="67"/>
    </row>
    <row r="83">
      <c r="A83" s="89" t="s">
        <v>222</v>
      </c>
      <c r="B83" s="66" t="s">
        <v>43</v>
      </c>
      <c r="C83" s="69" t="s">
        <v>44</v>
      </c>
      <c r="D83" s="70" t="s">
        <v>126</v>
      </c>
      <c r="E83" s="71" t="s">
        <v>126</v>
      </c>
      <c r="F83" s="72"/>
      <c r="G83" s="90" t="s">
        <v>221</v>
      </c>
      <c r="H83" s="65" t="str">
        <f t="shared" si="1"/>
        <v>72</v>
      </c>
      <c r="I83" s="65">
        <f t="shared" si="2"/>
        <v>0.4</v>
      </c>
      <c r="J83" s="65" t="b">
        <f t="shared" si="3"/>
        <v>1</v>
      </c>
      <c r="K83" s="65" t="b">
        <f t="shared" si="4"/>
        <v>0</v>
      </c>
      <c r="L83" s="74">
        <f>IF(AND(Main!$M:$M&gt;=10, Main!$M:$M &lt; 25 , B:B = $B$3 ), A83,0)</f>
        <v>0</v>
      </c>
      <c r="M83" s="75">
        <f t="shared" si="5"/>
        <v>72.4</v>
      </c>
      <c r="N83" s="67"/>
      <c r="O83" s="67"/>
      <c r="P83" s="67"/>
      <c r="Q83" s="67"/>
      <c r="R83" s="67"/>
      <c r="S83" s="67"/>
      <c r="T83" s="67"/>
      <c r="U83" s="67"/>
      <c r="V83" s="67"/>
      <c r="W83" s="67"/>
      <c r="X83" s="67"/>
      <c r="Y83" s="67"/>
      <c r="Z83" s="67"/>
      <c r="AA83" s="67"/>
      <c r="AB83" s="67"/>
      <c r="AC83" s="67"/>
      <c r="AD83" s="67"/>
      <c r="AE83" s="67"/>
      <c r="AF83" s="67"/>
      <c r="AG83" s="67"/>
      <c r="AH83" s="67"/>
      <c r="AI83" s="67"/>
      <c r="AJ83" s="67"/>
      <c r="AK83" s="67"/>
      <c r="AL83" s="67"/>
      <c r="AM83" s="67"/>
      <c r="AN83" s="67"/>
      <c r="AO83" s="67"/>
    </row>
    <row r="84">
      <c r="A84" s="68" t="s">
        <v>223</v>
      </c>
      <c r="B84" s="66" t="s">
        <v>43</v>
      </c>
      <c r="C84" s="69" t="s">
        <v>60</v>
      </c>
      <c r="D84" s="70" t="s">
        <v>74</v>
      </c>
      <c r="E84" s="71" t="s">
        <v>60</v>
      </c>
      <c r="F84" s="63">
        <v>8.8084938E7</v>
      </c>
      <c r="G84" s="73" t="s">
        <v>224</v>
      </c>
      <c r="H84" s="65" t="str">
        <f t="shared" si="1"/>
        <v>72</v>
      </c>
      <c r="I84" s="65">
        <f t="shared" si="2"/>
        <v>0.1</v>
      </c>
      <c r="J84" s="65" t="b">
        <f t="shared" si="3"/>
        <v>1</v>
      </c>
      <c r="K84" s="65" t="b">
        <f t="shared" si="4"/>
        <v>0</v>
      </c>
      <c r="L84" s="74">
        <f>IF(AND(Main!$M:$M&gt;=10, Main!$M:$M &lt; 25 , B:B = $B$3 ), A84,0)</f>
        <v>0</v>
      </c>
      <c r="M84" s="75">
        <f t="shared" si="5"/>
        <v>72.1</v>
      </c>
      <c r="N84" s="67"/>
      <c r="O84" s="67"/>
      <c r="P84" s="67"/>
      <c r="Q84" s="67"/>
      <c r="R84" s="67"/>
      <c r="S84" s="67"/>
      <c r="T84" s="67"/>
      <c r="U84" s="67"/>
      <c r="V84" s="67"/>
      <c r="W84" s="67"/>
      <c r="X84" s="67"/>
      <c r="Y84" s="67"/>
      <c r="Z84" s="67"/>
      <c r="AA84" s="67"/>
      <c r="AB84" s="67"/>
      <c r="AC84" s="67"/>
      <c r="AD84" s="67"/>
      <c r="AE84" s="67"/>
      <c r="AF84" s="67"/>
      <c r="AG84" s="67"/>
      <c r="AH84" s="67"/>
      <c r="AI84" s="67"/>
      <c r="AJ84" s="67"/>
      <c r="AK84" s="67"/>
      <c r="AL84" s="67"/>
      <c r="AM84" s="67"/>
      <c r="AN84" s="67"/>
      <c r="AO84" s="67"/>
    </row>
    <row r="85">
      <c r="A85" s="68" t="s">
        <v>225</v>
      </c>
      <c r="B85" s="66" t="s">
        <v>43</v>
      </c>
      <c r="C85" s="69" t="s">
        <v>44</v>
      </c>
      <c r="D85" s="70" t="s">
        <v>126</v>
      </c>
      <c r="E85" s="71" t="s">
        <v>126</v>
      </c>
      <c r="F85" s="72"/>
      <c r="G85" s="73" t="s">
        <v>226</v>
      </c>
      <c r="H85" s="65" t="str">
        <f t="shared" si="1"/>
        <v>71</v>
      </c>
      <c r="I85" s="65">
        <f t="shared" si="2"/>
        <v>0.9</v>
      </c>
      <c r="J85" s="65" t="b">
        <f t="shared" si="3"/>
        <v>1</v>
      </c>
      <c r="K85" s="65" t="b">
        <f t="shared" si="4"/>
        <v>0</v>
      </c>
      <c r="L85" s="74">
        <f>IF(AND(Main!$M:$M&gt;=10, Main!$M:$M &lt; 25 , B:B = $B$3 ), A85,0)</f>
        <v>0</v>
      </c>
      <c r="M85" s="75">
        <f t="shared" si="5"/>
        <v>71.9</v>
      </c>
      <c r="N85" s="67"/>
      <c r="O85" s="67"/>
      <c r="P85" s="67"/>
      <c r="Q85" s="67"/>
      <c r="R85" s="67"/>
      <c r="S85" s="67"/>
      <c r="T85" s="67"/>
      <c r="U85" s="67"/>
      <c r="V85" s="67"/>
      <c r="W85" s="67"/>
      <c r="X85" s="67"/>
      <c r="Y85" s="67"/>
      <c r="Z85" s="67"/>
      <c r="AA85" s="67"/>
      <c r="AB85" s="67"/>
      <c r="AC85" s="67"/>
      <c r="AD85" s="67"/>
      <c r="AE85" s="67"/>
      <c r="AF85" s="67"/>
      <c r="AG85" s="67"/>
      <c r="AH85" s="67"/>
      <c r="AI85" s="67"/>
      <c r="AJ85" s="67"/>
      <c r="AK85" s="67"/>
      <c r="AL85" s="67"/>
      <c r="AM85" s="67"/>
      <c r="AN85" s="67"/>
      <c r="AO85" s="67"/>
    </row>
    <row r="86">
      <c r="A86" s="79" t="s">
        <v>227</v>
      </c>
      <c r="B86" s="66" t="s">
        <v>56</v>
      </c>
      <c r="C86" s="69" t="s">
        <v>44</v>
      </c>
      <c r="D86" s="70" t="s">
        <v>87</v>
      </c>
      <c r="E86" s="94" t="s">
        <v>138</v>
      </c>
      <c r="F86" s="72"/>
      <c r="G86" s="81" t="s">
        <v>228</v>
      </c>
      <c r="H86" s="65" t="str">
        <f t="shared" si="1"/>
        <v>71</v>
      </c>
      <c r="I86" s="65">
        <f t="shared" si="2"/>
        <v>0.7</v>
      </c>
      <c r="J86" s="65" t="b">
        <f t="shared" si="3"/>
        <v>1</v>
      </c>
      <c r="K86" s="65" t="b">
        <f t="shared" si="4"/>
        <v>0</v>
      </c>
      <c r="L86" s="74">
        <f>IF(AND(Main!$M:$M&gt;=10, Main!$M:$M &lt; 25 , B:B = $B$3 ), A86,0)</f>
        <v>0</v>
      </c>
      <c r="M86" s="75">
        <f t="shared" si="5"/>
        <v>71.7</v>
      </c>
      <c r="N86" s="67"/>
      <c r="O86" s="67"/>
      <c r="P86" s="67"/>
      <c r="Q86" s="67"/>
      <c r="R86" s="67"/>
      <c r="S86" s="67"/>
      <c r="T86" s="67"/>
      <c r="U86" s="67"/>
      <c r="V86" s="67"/>
      <c r="W86" s="67"/>
      <c r="X86" s="67"/>
      <c r="Y86" s="67"/>
      <c r="Z86" s="67"/>
      <c r="AA86" s="67"/>
      <c r="AB86" s="67"/>
      <c r="AC86" s="67"/>
      <c r="AD86" s="67"/>
      <c r="AE86" s="67"/>
      <c r="AF86" s="67"/>
      <c r="AG86" s="67"/>
      <c r="AH86" s="67"/>
      <c r="AI86" s="67"/>
      <c r="AJ86" s="67"/>
      <c r="AK86" s="67"/>
      <c r="AL86" s="67"/>
      <c r="AM86" s="67"/>
      <c r="AN86" s="67"/>
      <c r="AO86" s="67"/>
    </row>
    <row r="87">
      <c r="A87" s="93" t="s">
        <v>229</v>
      </c>
      <c r="B87" s="66" t="s">
        <v>43</v>
      </c>
      <c r="C87" s="69" t="s">
        <v>44</v>
      </c>
      <c r="D87" s="70" t="s">
        <v>53</v>
      </c>
      <c r="E87" s="71" t="s">
        <v>54</v>
      </c>
      <c r="F87" s="72"/>
      <c r="G87" s="104" t="s">
        <v>228</v>
      </c>
      <c r="H87" s="65" t="str">
        <f t="shared" si="1"/>
        <v>71</v>
      </c>
      <c r="I87" s="65">
        <f t="shared" si="2"/>
        <v>0.7</v>
      </c>
      <c r="J87" s="65" t="b">
        <f t="shared" si="3"/>
        <v>1</v>
      </c>
      <c r="K87" s="65" t="b">
        <f t="shared" si="4"/>
        <v>0</v>
      </c>
      <c r="L87" s="74">
        <f>IF(AND(Main!$M:$M&gt;=10, Main!$M:$M &lt; 25 , B:B = $B$3 ), A87,0)</f>
        <v>0</v>
      </c>
      <c r="M87" s="75">
        <f t="shared" si="5"/>
        <v>71.7</v>
      </c>
      <c r="N87" s="67"/>
      <c r="O87" s="67"/>
      <c r="P87" s="67"/>
      <c r="Q87" s="67"/>
      <c r="R87" s="67"/>
      <c r="S87" s="67"/>
      <c r="T87" s="67"/>
      <c r="U87" s="67"/>
      <c r="V87" s="67"/>
      <c r="W87" s="67"/>
      <c r="X87" s="67"/>
      <c r="Y87" s="67"/>
      <c r="Z87" s="67"/>
      <c r="AA87" s="67"/>
      <c r="AB87" s="67"/>
      <c r="AC87" s="67"/>
      <c r="AD87" s="67"/>
      <c r="AE87" s="67"/>
      <c r="AF87" s="67"/>
      <c r="AG87" s="67"/>
      <c r="AH87" s="67"/>
      <c r="AI87" s="67"/>
      <c r="AJ87" s="67"/>
      <c r="AK87" s="67"/>
      <c r="AL87" s="67"/>
      <c r="AM87" s="67"/>
      <c r="AN87" s="67"/>
      <c r="AO87" s="67"/>
    </row>
    <row r="88">
      <c r="A88" s="68" t="s">
        <v>230</v>
      </c>
      <c r="B88" s="66" t="s">
        <v>43</v>
      </c>
      <c r="C88" s="69" t="s">
        <v>60</v>
      </c>
      <c r="D88" s="70" t="s">
        <v>74</v>
      </c>
      <c r="E88" s="71" t="s">
        <v>60</v>
      </c>
      <c r="F88" s="72"/>
      <c r="G88" s="73" t="s">
        <v>231</v>
      </c>
      <c r="H88" s="65" t="str">
        <f t="shared" si="1"/>
        <v>71</v>
      </c>
      <c r="I88" s="65">
        <f t="shared" si="2"/>
        <v>0.1</v>
      </c>
      <c r="J88" s="65" t="b">
        <f t="shared" si="3"/>
        <v>1</v>
      </c>
      <c r="K88" s="65" t="b">
        <f t="shared" si="4"/>
        <v>0</v>
      </c>
      <c r="L88" s="74">
        <f>IF(AND(Main!$M:$M&gt;=10, Main!$M:$M &lt; 25 , B:B = $B$3 ), A88,0)</f>
        <v>0</v>
      </c>
      <c r="M88" s="75">
        <f t="shared" si="5"/>
        <v>71.1</v>
      </c>
      <c r="N88" s="67"/>
      <c r="O88" s="67"/>
      <c r="P88" s="67"/>
      <c r="Q88" s="67"/>
      <c r="R88" s="67"/>
      <c r="S88" s="67"/>
      <c r="T88" s="67"/>
      <c r="U88" s="67"/>
      <c r="V88" s="67"/>
      <c r="W88" s="67"/>
      <c r="X88" s="67"/>
      <c r="Y88" s="67"/>
      <c r="Z88" s="67"/>
      <c r="AA88" s="67"/>
      <c r="AB88" s="67"/>
      <c r="AC88" s="67"/>
      <c r="AD88" s="67"/>
      <c r="AE88" s="67"/>
      <c r="AF88" s="67"/>
      <c r="AG88" s="67"/>
      <c r="AH88" s="67"/>
      <c r="AI88" s="67"/>
      <c r="AJ88" s="67"/>
      <c r="AK88" s="67"/>
      <c r="AL88" s="67"/>
      <c r="AM88" s="67"/>
      <c r="AN88" s="67"/>
      <c r="AO88" s="67"/>
    </row>
    <row r="89">
      <c r="A89" s="77" t="s">
        <v>232</v>
      </c>
      <c r="B89" s="66" t="s">
        <v>43</v>
      </c>
      <c r="C89" s="69" t="s">
        <v>60</v>
      </c>
      <c r="D89" s="70" t="s">
        <v>74</v>
      </c>
      <c r="E89" s="71" t="s">
        <v>60</v>
      </c>
      <c r="F89" s="72"/>
      <c r="G89" s="85" t="s">
        <v>233</v>
      </c>
      <c r="H89" s="65" t="str">
        <f t="shared" si="1"/>
        <v>70</v>
      </c>
      <c r="I89" s="65">
        <f t="shared" si="2"/>
        <v>0.9</v>
      </c>
      <c r="J89" s="65" t="b">
        <f t="shared" si="3"/>
        <v>1</v>
      </c>
      <c r="K89" s="65" t="b">
        <f t="shared" si="4"/>
        <v>0</v>
      </c>
      <c r="L89" s="74">
        <f>IF(AND(Main!$M:$M&gt;=10, Main!$M:$M &lt; 25 , B:B = $B$3 ), A89,0)</f>
        <v>0</v>
      </c>
      <c r="M89" s="75">
        <f t="shared" si="5"/>
        <v>70.9</v>
      </c>
      <c r="N89" s="67"/>
      <c r="O89" s="67"/>
      <c r="P89" s="67"/>
      <c r="Q89" s="67"/>
      <c r="R89" s="67"/>
      <c r="S89" s="67"/>
      <c r="T89" s="67"/>
      <c r="U89" s="67"/>
      <c r="V89" s="67"/>
      <c r="W89" s="67"/>
      <c r="X89" s="67"/>
      <c r="Y89" s="67"/>
      <c r="Z89" s="67"/>
      <c r="AA89" s="67"/>
      <c r="AB89" s="67"/>
      <c r="AC89" s="67"/>
      <c r="AD89" s="67"/>
      <c r="AE89" s="67"/>
      <c r="AF89" s="67"/>
      <c r="AG89" s="67"/>
      <c r="AH89" s="67"/>
      <c r="AI89" s="67"/>
      <c r="AJ89" s="67"/>
      <c r="AK89" s="67"/>
      <c r="AL89" s="67"/>
      <c r="AM89" s="67"/>
      <c r="AN89" s="67"/>
      <c r="AO89" s="67"/>
    </row>
    <row r="90">
      <c r="A90" s="93" t="s">
        <v>234</v>
      </c>
      <c r="B90" s="66" t="s">
        <v>43</v>
      </c>
      <c r="C90" s="69" t="s">
        <v>86</v>
      </c>
      <c r="D90" s="70" t="s">
        <v>53</v>
      </c>
      <c r="E90" s="71" t="s">
        <v>54</v>
      </c>
      <c r="F90" s="72"/>
      <c r="G90" s="90" t="s">
        <v>235</v>
      </c>
      <c r="H90" s="65" t="str">
        <f t="shared" si="1"/>
        <v>70</v>
      </c>
      <c r="I90" s="65">
        <f t="shared" si="2"/>
        <v>0.4</v>
      </c>
      <c r="J90" s="65" t="b">
        <f t="shared" si="3"/>
        <v>1</v>
      </c>
      <c r="K90" s="65" t="b">
        <f t="shared" si="4"/>
        <v>0</v>
      </c>
      <c r="L90" s="74">
        <f>IF(AND(Main!$M:$M&gt;=10, Main!$M:$M &lt; 25 , B:B = $B$3 ), A90,0)</f>
        <v>0</v>
      </c>
      <c r="M90" s="75">
        <f t="shared" si="5"/>
        <v>70.4</v>
      </c>
      <c r="N90" s="67"/>
      <c r="O90" s="67"/>
      <c r="P90" s="67"/>
      <c r="Q90" s="67"/>
      <c r="R90" s="67"/>
      <c r="S90" s="67"/>
      <c r="T90" s="67"/>
      <c r="U90" s="67"/>
      <c r="V90" s="67"/>
      <c r="W90" s="67"/>
      <c r="X90" s="67"/>
      <c r="Y90" s="67"/>
      <c r="Z90" s="67"/>
      <c r="AA90" s="67"/>
      <c r="AB90" s="67"/>
      <c r="AC90" s="67"/>
      <c r="AD90" s="67"/>
      <c r="AE90" s="67"/>
      <c r="AF90" s="67"/>
      <c r="AG90" s="67"/>
      <c r="AH90" s="67"/>
      <c r="AI90" s="67"/>
      <c r="AJ90" s="67"/>
      <c r="AK90" s="67"/>
      <c r="AL90" s="67"/>
      <c r="AM90" s="67"/>
      <c r="AN90" s="67"/>
      <c r="AO90" s="67"/>
    </row>
    <row r="91">
      <c r="A91" s="86" t="s">
        <v>236</v>
      </c>
      <c r="B91" s="66" t="s">
        <v>43</v>
      </c>
      <c r="C91" s="69" t="s">
        <v>86</v>
      </c>
      <c r="D91" s="70" t="s">
        <v>87</v>
      </c>
      <c r="E91" s="71" t="s">
        <v>88</v>
      </c>
      <c r="F91" s="72"/>
      <c r="G91" s="73" t="s">
        <v>237</v>
      </c>
      <c r="H91" s="65" t="str">
        <f t="shared" si="1"/>
        <v>69</v>
      </c>
      <c r="I91" s="65">
        <f t="shared" si="2"/>
        <v>0.4</v>
      </c>
      <c r="J91" s="65" t="b">
        <f t="shared" si="3"/>
        <v>1</v>
      </c>
      <c r="K91" s="65" t="b">
        <f t="shared" si="4"/>
        <v>0</v>
      </c>
      <c r="L91" s="74">
        <f>IF(AND(Main!$M:$M&gt;=10, Main!$M:$M &lt; 25 , B:B = $B$3 ), A91,0)</f>
        <v>0</v>
      </c>
      <c r="M91" s="75">
        <f t="shared" si="5"/>
        <v>69.4</v>
      </c>
      <c r="N91" s="67"/>
      <c r="O91" s="67"/>
      <c r="P91" s="67"/>
      <c r="Q91" s="67"/>
      <c r="R91" s="67"/>
      <c r="S91" s="67"/>
      <c r="T91" s="67"/>
      <c r="U91" s="67"/>
      <c r="V91" s="67"/>
      <c r="W91" s="67"/>
      <c r="X91" s="67"/>
      <c r="Y91" s="67"/>
      <c r="Z91" s="67"/>
      <c r="AA91" s="67"/>
      <c r="AB91" s="67"/>
      <c r="AC91" s="67"/>
      <c r="AD91" s="67"/>
      <c r="AE91" s="67"/>
      <c r="AF91" s="67"/>
      <c r="AG91" s="67"/>
      <c r="AH91" s="67"/>
      <c r="AI91" s="67"/>
      <c r="AJ91" s="67"/>
      <c r="AK91" s="67"/>
      <c r="AL91" s="67"/>
      <c r="AM91" s="67"/>
      <c r="AN91" s="67"/>
      <c r="AO91" s="67"/>
    </row>
    <row r="92">
      <c r="A92" s="77" t="s">
        <v>238</v>
      </c>
      <c r="B92" s="66" t="s">
        <v>43</v>
      </c>
      <c r="C92" s="69" t="s">
        <v>86</v>
      </c>
      <c r="D92" s="70" t="s">
        <v>53</v>
      </c>
      <c r="E92" s="71" t="s">
        <v>54</v>
      </c>
      <c r="F92" s="72"/>
      <c r="G92" s="64" t="s">
        <v>237</v>
      </c>
      <c r="H92" s="65" t="str">
        <f t="shared" si="1"/>
        <v>69</v>
      </c>
      <c r="I92" s="65">
        <f t="shared" si="2"/>
        <v>0.4</v>
      </c>
      <c r="J92" s="65" t="b">
        <f t="shared" si="3"/>
        <v>1</v>
      </c>
      <c r="K92" s="65" t="b">
        <f t="shared" si="4"/>
        <v>0</v>
      </c>
      <c r="L92" s="74">
        <f>IF(AND(Main!$M:$M&gt;=10, Main!$M:$M &lt; 25 , B:B = $B$3 ), A92,0)</f>
        <v>0</v>
      </c>
      <c r="M92" s="75">
        <f t="shared" si="5"/>
        <v>69.4</v>
      </c>
      <c r="N92" s="67"/>
      <c r="R92" s="67"/>
      <c r="S92" s="67"/>
      <c r="T92" s="67"/>
      <c r="U92" s="67"/>
      <c r="V92" s="67"/>
      <c r="W92" s="67"/>
      <c r="X92" s="67"/>
      <c r="Y92" s="105"/>
      <c r="AG92" s="106"/>
    </row>
    <row r="93">
      <c r="A93" s="77" t="s">
        <v>239</v>
      </c>
      <c r="B93" s="66" t="s">
        <v>43</v>
      </c>
      <c r="C93" s="69" t="s">
        <v>86</v>
      </c>
      <c r="D93" s="70" t="s">
        <v>158</v>
      </c>
      <c r="E93" s="71" t="s">
        <v>158</v>
      </c>
      <c r="F93" s="63" t="s">
        <v>240</v>
      </c>
      <c r="G93" s="85" t="s">
        <v>241</v>
      </c>
      <c r="H93" s="65" t="str">
        <f t="shared" si="1"/>
        <v>68</v>
      </c>
      <c r="I93" s="65">
        <f t="shared" si="2"/>
        <v>0.8</v>
      </c>
      <c r="J93" s="65" t="b">
        <f t="shared" si="3"/>
        <v>1</v>
      </c>
      <c r="K93" s="65" t="b">
        <f t="shared" si="4"/>
        <v>0</v>
      </c>
      <c r="L93" s="74">
        <f>IF(AND(Main!$M:$M&gt;=10, Main!$M:$M &lt; 25 , B:B = $B$3 ), A93,0)</f>
        <v>0</v>
      </c>
      <c r="M93" s="75">
        <f t="shared" si="5"/>
        <v>68.8</v>
      </c>
      <c r="N93" s="67"/>
      <c r="R93" s="67"/>
      <c r="S93" s="67"/>
      <c r="T93" s="67"/>
      <c r="U93" s="67"/>
      <c r="V93" s="67"/>
      <c r="W93" s="67"/>
      <c r="X93" s="67"/>
      <c r="Y93" s="105"/>
      <c r="AG93" s="106"/>
    </row>
    <row r="94">
      <c r="A94" s="93" t="s">
        <v>242</v>
      </c>
      <c r="B94" s="66" t="s">
        <v>43</v>
      </c>
      <c r="C94" s="69" t="s">
        <v>119</v>
      </c>
      <c r="D94" s="70" t="s">
        <v>171</v>
      </c>
      <c r="E94" s="71" t="s">
        <v>243</v>
      </c>
      <c r="F94" s="72"/>
      <c r="G94" s="99" t="s">
        <v>244</v>
      </c>
      <c r="H94" s="65" t="str">
        <f t="shared" si="1"/>
        <v>68</v>
      </c>
      <c r="I94" s="65">
        <f t="shared" si="2"/>
        <v>0.3</v>
      </c>
      <c r="J94" s="65" t="b">
        <f t="shared" si="3"/>
        <v>1</v>
      </c>
      <c r="K94" s="65" t="b">
        <f t="shared" si="4"/>
        <v>0</v>
      </c>
      <c r="L94" s="74">
        <f>IF(AND(Main!$M:$M&gt;=10, Main!$M:$M &lt; 25 , B:B = $B$3 ), A94,0)</f>
        <v>0</v>
      </c>
      <c r="M94" s="75">
        <f t="shared" si="5"/>
        <v>68.3</v>
      </c>
      <c r="N94" s="67"/>
      <c r="R94" s="67"/>
      <c r="S94" s="67"/>
      <c r="T94" s="67"/>
      <c r="U94" s="67"/>
      <c r="V94" s="67"/>
      <c r="W94" s="67"/>
      <c r="X94" s="67"/>
      <c r="Y94" s="105"/>
      <c r="AG94" s="106"/>
    </row>
    <row r="95">
      <c r="A95" s="77" t="s">
        <v>245</v>
      </c>
      <c r="B95" s="66" t="s">
        <v>43</v>
      </c>
      <c r="C95" s="69" t="s">
        <v>44</v>
      </c>
      <c r="D95" s="70" t="s">
        <v>59</v>
      </c>
      <c r="E95" s="102" t="s">
        <v>59</v>
      </c>
      <c r="F95" s="72"/>
      <c r="G95" s="64" t="s">
        <v>246</v>
      </c>
      <c r="H95" s="65" t="str">
        <f t="shared" si="1"/>
        <v>68</v>
      </c>
      <c r="I95" s="65">
        <f t="shared" si="2"/>
        <v>0.1</v>
      </c>
      <c r="J95" s="65" t="b">
        <f t="shared" si="3"/>
        <v>1</v>
      </c>
      <c r="K95" s="65" t="b">
        <f t="shared" si="4"/>
        <v>0</v>
      </c>
      <c r="L95" s="74">
        <f>IF(AND(Main!$M:$M&gt;=10, Main!$M:$M &lt; 25 , B:B = $B$3 ), A95,0)</f>
        <v>0</v>
      </c>
      <c r="M95" s="75">
        <f t="shared" si="5"/>
        <v>68.1</v>
      </c>
      <c r="N95" s="67"/>
      <c r="R95" s="67"/>
      <c r="S95" s="67"/>
      <c r="T95" s="67"/>
      <c r="U95" s="67"/>
      <c r="V95" s="67"/>
      <c r="W95" s="67"/>
      <c r="X95" s="67"/>
      <c r="Y95" s="105"/>
      <c r="AG95" s="106"/>
    </row>
    <row r="96">
      <c r="A96" s="79" t="s">
        <v>247</v>
      </c>
      <c r="B96" s="66" t="s">
        <v>43</v>
      </c>
      <c r="C96" s="69" t="s">
        <v>44</v>
      </c>
      <c r="D96" s="70" t="s">
        <v>53</v>
      </c>
      <c r="E96" s="71" t="s">
        <v>54</v>
      </c>
      <c r="F96" s="72"/>
      <c r="G96" s="85" t="s">
        <v>248</v>
      </c>
      <c r="H96" s="65" t="str">
        <f t="shared" si="1"/>
        <v>67</v>
      </c>
      <c r="I96" s="65">
        <f t="shared" si="2"/>
        <v>0.9</v>
      </c>
      <c r="J96" s="65" t="b">
        <f t="shared" si="3"/>
        <v>1</v>
      </c>
      <c r="K96" s="65" t="b">
        <f t="shared" si="4"/>
        <v>0</v>
      </c>
      <c r="L96" s="74">
        <f>IF(AND(Main!$M:$M&gt;=10, Main!$M:$M &lt; 25 , B:B = $B$3 ), A96,0)</f>
        <v>0</v>
      </c>
      <c r="M96" s="75">
        <f t="shared" si="5"/>
        <v>67.9</v>
      </c>
      <c r="N96" s="67"/>
      <c r="R96" s="67"/>
      <c r="S96" s="67"/>
      <c r="T96" s="67"/>
      <c r="U96" s="67"/>
      <c r="V96" s="67"/>
      <c r="W96" s="67"/>
      <c r="X96" s="67"/>
      <c r="Y96" s="105"/>
      <c r="Z96" s="67"/>
    </row>
    <row r="97">
      <c r="A97" s="77" t="s">
        <v>249</v>
      </c>
      <c r="B97" s="66" t="s">
        <v>43</v>
      </c>
      <c r="C97" s="69" t="s">
        <v>60</v>
      </c>
      <c r="D97" s="70" t="s">
        <v>74</v>
      </c>
      <c r="E97" s="71" t="s">
        <v>60</v>
      </c>
      <c r="F97" s="72"/>
      <c r="G97" s="85" t="s">
        <v>250</v>
      </c>
      <c r="H97" s="65" t="str">
        <f t="shared" si="1"/>
        <v>67</v>
      </c>
      <c r="I97" s="65">
        <f t="shared" si="2"/>
        <v>0.8</v>
      </c>
      <c r="J97" s="65" t="b">
        <f t="shared" si="3"/>
        <v>1</v>
      </c>
      <c r="K97" s="65" t="b">
        <f t="shared" si="4"/>
        <v>0</v>
      </c>
      <c r="L97" s="74">
        <f>IF(AND(Main!$M:$M&gt;=10, Main!$M:$M &lt; 25 , B:B = $B$3 ), A97,0)</f>
        <v>0</v>
      </c>
      <c r="M97" s="75">
        <f t="shared" si="5"/>
        <v>67.8</v>
      </c>
      <c r="N97" s="67"/>
      <c r="R97" s="67"/>
      <c r="S97" s="67"/>
      <c r="T97" s="67"/>
      <c r="U97" s="67"/>
      <c r="V97" s="67"/>
      <c r="W97" s="67"/>
      <c r="X97" s="67"/>
      <c r="Y97" s="105"/>
      <c r="Z97" s="65"/>
    </row>
    <row r="98">
      <c r="A98" s="68" t="s">
        <v>251</v>
      </c>
      <c r="B98" s="66" t="s">
        <v>43</v>
      </c>
      <c r="C98" s="69" t="s">
        <v>44</v>
      </c>
      <c r="D98" s="70" t="s">
        <v>252</v>
      </c>
      <c r="E98" s="71" t="s">
        <v>252</v>
      </c>
      <c r="F98" s="87">
        <v>9.9036657E7</v>
      </c>
      <c r="G98" s="64" t="s">
        <v>253</v>
      </c>
      <c r="H98" s="65" t="str">
        <f t="shared" si="1"/>
        <v>67</v>
      </c>
      <c r="I98" s="65">
        <f t="shared" si="2"/>
        <v>0.5</v>
      </c>
      <c r="J98" s="65" t="b">
        <f t="shared" si="3"/>
        <v>1</v>
      </c>
      <c r="K98" s="65" t="b">
        <f t="shared" si="4"/>
        <v>0</v>
      </c>
      <c r="L98" s="74">
        <f>IF(AND(Main!$M:$M&gt;=10, Main!$M:$M &lt; 25 , B:B = $B$3 ), A98,0)</f>
        <v>0</v>
      </c>
      <c r="M98" s="75">
        <f t="shared" si="5"/>
        <v>67.5</v>
      </c>
      <c r="N98" s="67"/>
      <c r="R98" s="67"/>
      <c r="S98" s="67"/>
      <c r="T98" s="67"/>
      <c r="U98" s="67"/>
      <c r="V98" s="67"/>
      <c r="W98" s="67"/>
      <c r="X98" s="67"/>
      <c r="Y98" s="105"/>
      <c r="Z98" s="65"/>
    </row>
    <row r="99">
      <c r="A99" s="93" t="s">
        <v>254</v>
      </c>
      <c r="B99" s="66" t="s">
        <v>43</v>
      </c>
      <c r="C99" s="69" t="s">
        <v>44</v>
      </c>
      <c r="D99" s="70" t="s">
        <v>53</v>
      </c>
      <c r="E99" s="71" t="s">
        <v>54</v>
      </c>
      <c r="F99" s="72"/>
      <c r="G99" s="90" t="s">
        <v>255</v>
      </c>
      <c r="H99" s="65" t="str">
        <f t="shared" si="1"/>
        <v>67</v>
      </c>
      <c r="I99" s="65">
        <f t="shared" si="2"/>
        <v>0.4</v>
      </c>
      <c r="J99" s="65" t="b">
        <f t="shared" si="3"/>
        <v>1</v>
      </c>
      <c r="K99" s="65" t="b">
        <f t="shared" si="4"/>
        <v>0</v>
      </c>
      <c r="L99" s="74">
        <f>IF(AND(Main!$M:$M&gt;=10, Main!$M:$M &lt; 25 , B:B = $B$3 ), A99,0)</f>
        <v>0</v>
      </c>
      <c r="M99" s="75">
        <f t="shared" si="5"/>
        <v>67.4</v>
      </c>
      <c r="N99" s="67"/>
      <c r="R99" s="67"/>
      <c r="S99" s="67"/>
      <c r="T99" s="67"/>
      <c r="U99" s="67"/>
      <c r="V99" s="67"/>
      <c r="W99" s="67"/>
      <c r="X99" s="67"/>
      <c r="Y99" s="105"/>
      <c r="Z99" s="65"/>
    </row>
    <row r="100">
      <c r="A100" s="68" t="s">
        <v>256</v>
      </c>
      <c r="B100" s="66" t="s">
        <v>43</v>
      </c>
      <c r="C100" s="69" t="s">
        <v>44</v>
      </c>
      <c r="D100" s="70" t="s">
        <v>53</v>
      </c>
      <c r="E100" s="71" t="s">
        <v>54</v>
      </c>
      <c r="F100" s="63">
        <v>9.7103131E7</v>
      </c>
      <c r="G100" s="73" t="s">
        <v>255</v>
      </c>
      <c r="H100" s="65" t="str">
        <f t="shared" si="1"/>
        <v>67</v>
      </c>
      <c r="I100" s="65">
        <f t="shared" si="2"/>
        <v>0.4</v>
      </c>
      <c r="J100" s="65" t="b">
        <f t="shared" si="3"/>
        <v>1</v>
      </c>
      <c r="K100" s="65" t="b">
        <f t="shared" si="4"/>
        <v>0</v>
      </c>
      <c r="L100" s="74">
        <f>IF(AND(Main!$M:$M&gt;=10, Main!$M:$M &lt; 25 , B:B = $B$3 ), A100,0)</f>
        <v>0</v>
      </c>
      <c r="M100" s="75">
        <f t="shared" si="5"/>
        <v>67.4</v>
      </c>
      <c r="N100" s="67"/>
      <c r="R100" s="67"/>
      <c r="S100" s="67"/>
      <c r="T100" s="67"/>
      <c r="U100" s="67"/>
      <c r="V100" s="67"/>
      <c r="Z100" s="65"/>
    </row>
    <row r="101">
      <c r="A101" s="77" t="s">
        <v>257</v>
      </c>
      <c r="B101" s="66" t="s">
        <v>43</v>
      </c>
      <c r="C101" s="69" t="s">
        <v>44</v>
      </c>
      <c r="D101" s="70" t="s">
        <v>53</v>
      </c>
      <c r="E101" s="71" t="s">
        <v>54</v>
      </c>
      <c r="F101" s="63" t="s">
        <v>258</v>
      </c>
      <c r="G101" s="64" t="s">
        <v>259</v>
      </c>
      <c r="H101" s="65" t="str">
        <f t="shared" si="1"/>
        <v>67</v>
      </c>
      <c r="I101" s="65">
        <f t="shared" si="2"/>
        <v>0.3</v>
      </c>
      <c r="J101" s="65" t="b">
        <f t="shared" si="3"/>
        <v>1</v>
      </c>
      <c r="K101" s="65" t="b">
        <f t="shared" si="4"/>
        <v>0</v>
      </c>
      <c r="L101" s="74">
        <f>IF(AND(Main!$M:$M&gt;=10, Main!$M:$M &lt; 25 , B:B = $B$3 ), A101,0)</f>
        <v>0</v>
      </c>
      <c r="M101" s="75">
        <f t="shared" si="5"/>
        <v>67.3</v>
      </c>
      <c r="N101" s="67"/>
      <c r="R101" s="67"/>
      <c r="S101" s="67"/>
      <c r="T101" s="67"/>
      <c r="U101" s="67"/>
      <c r="V101" s="67"/>
      <c r="Z101" s="65"/>
    </row>
    <row r="102">
      <c r="A102" s="77" t="s">
        <v>260</v>
      </c>
      <c r="B102" s="66" t="s">
        <v>43</v>
      </c>
      <c r="C102" s="69" t="s">
        <v>44</v>
      </c>
      <c r="D102" s="70" t="s">
        <v>261</v>
      </c>
      <c r="E102" s="71" t="s">
        <v>262</v>
      </c>
      <c r="F102" s="107">
        <v>9.9187626E7</v>
      </c>
      <c r="G102" s="85" t="s">
        <v>263</v>
      </c>
      <c r="H102" s="65" t="str">
        <f t="shared" si="1"/>
        <v>66</v>
      </c>
      <c r="I102" s="65">
        <f t="shared" si="2"/>
        <v>0.7</v>
      </c>
      <c r="J102" s="65" t="b">
        <f t="shared" si="3"/>
        <v>1</v>
      </c>
      <c r="K102" s="65" t="b">
        <f t="shared" si="4"/>
        <v>0</v>
      </c>
      <c r="L102" s="74">
        <f>IF(AND(Main!$M:$M&gt;=10, Main!$M:$M &lt; 25 , B:B = $B$3 ), A102,0)</f>
        <v>0</v>
      </c>
      <c r="M102" s="75">
        <f t="shared" si="5"/>
        <v>66.7</v>
      </c>
      <c r="N102" s="67"/>
      <c r="R102" s="67"/>
      <c r="S102" s="67"/>
      <c r="T102" s="67"/>
      <c r="U102" s="67"/>
      <c r="V102" s="67"/>
      <c r="Z102" s="65"/>
    </row>
    <row r="103">
      <c r="A103" s="93" t="s">
        <v>264</v>
      </c>
      <c r="B103" s="66" t="s">
        <v>43</v>
      </c>
      <c r="C103" s="69" t="s">
        <v>265</v>
      </c>
      <c r="D103" s="70" t="s">
        <v>53</v>
      </c>
      <c r="E103" s="71" t="s">
        <v>54</v>
      </c>
      <c r="F103" s="72"/>
      <c r="G103" s="90" t="s">
        <v>263</v>
      </c>
      <c r="H103" s="65" t="str">
        <f t="shared" si="1"/>
        <v>66</v>
      </c>
      <c r="I103" s="65">
        <f t="shared" si="2"/>
        <v>0.7</v>
      </c>
      <c r="J103" s="65" t="b">
        <f t="shared" si="3"/>
        <v>1</v>
      </c>
      <c r="K103" s="65" t="b">
        <f t="shared" si="4"/>
        <v>0</v>
      </c>
      <c r="L103" s="74">
        <f>IF(AND(Main!$M:$M&gt;=10, Main!$M:$M &lt; 25 , B:B = $B$3 ), A103,0)</f>
        <v>0</v>
      </c>
      <c r="M103" s="75">
        <f t="shared" si="5"/>
        <v>66.7</v>
      </c>
      <c r="N103" s="67"/>
      <c r="R103" s="67"/>
      <c r="S103" s="67"/>
      <c r="T103" s="67"/>
      <c r="U103" s="67"/>
      <c r="V103" s="67"/>
      <c r="Z103" s="65"/>
    </row>
    <row r="104">
      <c r="A104" s="86" t="s">
        <v>266</v>
      </c>
      <c r="B104" s="66" t="s">
        <v>43</v>
      </c>
      <c r="C104" s="69" t="s">
        <v>44</v>
      </c>
      <c r="D104" s="70" t="s">
        <v>79</v>
      </c>
      <c r="E104" s="71" t="s">
        <v>79</v>
      </c>
      <c r="F104" s="72"/>
      <c r="G104" s="73" t="s">
        <v>267</v>
      </c>
      <c r="H104" s="65" t="str">
        <f t="shared" si="1"/>
        <v>66</v>
      </c>
      <c r="I104" s="65">
        <f t="shared" si="2"/>
        <v>0.5</v>
      </c>
      <c r="J104" s="65" t="b">
        <f t="shared" si="3"/>
        <v>1</v>
      </c>
      <c r="K104" s="65" t="b">
        <f t="shared" si="4"/>
        <v>0</v>
      </c>
      <c r="L104" s="74">
        <f>IF(AND(Main!$M:$M&gt;=10, Main!$M:$M &lt; 25 , B:B = $B$3 ), A104,0)</f>
        <v>0</v>
      </c>
      <c r="M104" s="75">
        <f t="shared" si="5"/>
        <v>66.5</v>
      </c>
      <c r="N104" s="67"/>
      <c r="R104" s="67"/>
      <c r="S104" s="67"/>
      <c r="T104" s="67"/>
      <c r="U104" s="67"/>
      <c r="V104" s="67"/>
      <c r="Z104" s="67"/>
    </row>
    <row r="105">
      <c r="A105" s="93" t="s">
        <v>268</v>
      </c>
      <c r="B105" s="66" t="s">
        <v>43</v>
      </c>
      <c r="C105" s="69" t="s">
        <v>86</v>
      </c>
      <c r="D105" s="70" t="s">
        <v>261</v>
      </c>
      <c r="E105" s="71" t="s">
        <v>269</v>
      </c>
      <c r="F105" s="72"/>
      <c r="G105" s="103" t="s">
        <v>270</v>
      </c>
      <c r="H105" s="65" t="str">
        <f t="shared" si="1"/>
        <v>66</v>
      </c>
      <c r="I105" s="65">
        <f t="shared" si="2"/>
        <v>0.3</v>
      </c>
      <c r="J105" s="65" t="b">
        <f t="shared" si="3"/>
        <v>1</v>
      </c>
      <c r="K105" s="65" t="b">
        <f t="shared" si="4"/>
        <v>0</v>
      </c>
      <c r="L105" s="74">
        <f>IF(AND(Main!$M:$M&gt;=10, Main!$M:$M &lt; 25 , B:B = $B$3 ), A105,0)</f>
        <v>0</v>
      </c>
      <c r="M105" s="75">
        <f t="shared" si="5"/>
        <v>66.3</v>
      </c>
      <c r="N105" s="67"/>
      <c r="R105" s="67"/>
      <c r="S105" s="67"/>
      <c r="T105" s="67"/>
      <c r="U105" s="67"/>
      <c r="V105" s="67"/>
      <c r="Z105" s="67"/>
    </row>
    <row r="106">
      <c r="A106" s="68" t="s">
        <v>271</v>
      </c>
      <c r="B106" s="66" t="s">
        <v>43</v>
      </c>
      <c r="C106" s="69" t="s">
        <v>44</v>
      </c>
      <c r="D106" s="70" t="s">
        <v>53</v>
      </c>
      <c r="E106" s="71" t="s">
        <v>54</v>
      </c>
      <c r="F106" s="72"/>
      <c r="G106" s="73" t="s">
        <v>272</v>
      </c>
      <c r="H106" s="65" t="str">
        <f t="shared" si="1"/>
        <v>65</v>
      </c>
      <c r="I106" s="65">
        <f t="shared" si="2"/>
        <v>0.9</v>
      </c>
      <c r="J106" s="65" t="b">
        <f t="shared" si="3"/>
        <v>1</v>
      </c>
      <c r="K106" s="65" t="b">
        <f t="shared" si="4"/>
        <v>0</v>
      </c>
      <c r="L106" s="74">
        <f>IF(AND(Main!$M:$M&gt;=10, Main!$M:$M &lt; 25 , B:B = $B$3 ), A106,0)</f>
        <v>0</v>
      </c>
      <c r="M106" s="75">
        <f t="shared" si="5"/>
        <v>65.9</v>
      </c>
      <c r="N106" s="67"/>
      <c r="R106" s="67"/>
      <c r="S106" s="67"/>
      <c r="T106" s="67"/>
      <c r="U106" s="67"/>
      <c r="V106" s="67"/>
      <c r="Z106" s="108"/>
    </row>
    <row r="107">
      <c r="A107" s="77" t="s">
        <v>273</v>
      </c>
      <c r="B107" s="66" t="s">
        <v>43</v>
      </c>
      <c r="C107" s="69" t="s">
        <v>44</v>
      </c>
      <c r="D107" s="70" t="s">
        <v>59</v>
      </c>
      <c r="E107" s="102" t="s">
        <v>59</v>
      </c>
      <c r="F107" s="72"/>
      <c r="G107" s="64" t="s">
        <v>274</v>
      </c>
      <c r="H107" s="65" t="str">
        <f t="shared" si="1"/>
        <v>65</v>
      </c>
      <c r="I107" s="65">
        <f t="shared" si="2"/>
        <v>0.5</v>
      </c>
      <c r="J107" s="65" t="b">
        <f t="shared" si="3"/>
        <v>1</v>
      </c>
      <c r="K107" s="65" t="b">
        <f t="shared" si="4"/>
        <v>0</v>
      </c>
      <c r="L107" s="74">
        <f>IF(AND(Main!$M:$M&gt;=10, Main!$M:$M &lt; 25 , B:B = $B$3 ), A107,0)</f>
        <v>0</v>
      </c>
      <c r="M107" s="75">
        <f t="shared" si="5"/>
        <v>65.5</v>
      </c>
      <c r="N107" s="67"/>
      <c r="R107" s="67"/>
      <c r="S107" s="67"/>
      <c r="T107" s="67"/>
      <c r="U107" s="67"/>
      <c r="V107" s="67"/>
      <c r="Z107" s="67"/>
    </row>
    <row r="108">
      <c r="A108" s="109" t="s">
        <v>275</v>
      </c>
      <c r="B108" s="66" t="s">
        <v>43</v>
      </c>
      <c r="C108" s="69" t="s">
        <v>86</v>
      </c>
      <c r="D108" s="70" t="s">
        <v>158</v>
      </c>
      <c r="E108" s="71" t="s">
        <v>158</v>
      </c>
      <c r="F108" s="72"/>
      <c r="G108" s="85" t="s">
        <v>276</v>
      </c>
      <c r="H108" s="65" t="str">
        <f t="shared" si="1"/>
        <v>65</v>
      </c>
      <c r="I108" s="65">
        <f t="shared" si="2"/>
        <v>0.2</v>
      </c>
      <c r="J108" s="65" t="b">
        <f t="shared" si="3"/>
        <v>1</v>
      </c>
      <c r="K108" s="65" t="b">
        <f t="shared" si="4"/>
        <v>0</v>
      </c>
      <c r="L108" s="74">
        <f>IF(AND(Main!$M:$M&gt;=10, Main!$M:$M &lt; 25 , B:B = $B$3 ), A108,0)</f>
        <v>0</v>
      </c>
      <c r="M108" s="75">
        <f t="shared" si="5"/>
        <v>65.2</v>
      </c>
      <c r="N108" s="67"/>
      <c r="R108" s="67"/>
      <c r="S108" s="67"/>
      <c r="T108" s="67"/>
      <c r="U108" s="67"/>
      <c r="V108" s="67"/>
      <c r="Z108" s="65"/>
    </row>
    <row r="109">
      <c r="A109" s="79" t="s">
        <v>277</v>
      </c>
      <c r="B109" s="66" t="s">
        <v>56</v>
      </c>
      <c r="C109" s="69" t="s">
        <v>44</v>
      </c>
      <c r="D109" s="70" t="s">
        <v>87</v>
      </c>
      <c r="E109" s="94" t="s">
        <v>138</v>
      </c>
      <c r="F109" s="87">
        <v>8.8888312E7</v>
      </c>
      <c r="G109" s="81" t="s">
        <v>278</v>
      </c>
      <c r="H109" s="65" t="str">
        <f t="shared" si="1"/>
        <v>64</v>
      </c>
      <c r="I109" s="65">
        <f t="shared" si="2"/>
        <v>0.4</v>
      </c>
      <c r="J109" s="65" t="b">
        <f t="shared" si="3"/>
        <v>1</v>
      </c>
      <c r="K109" s="65" t="b">
        <f t="shared" si="4"/>
        <v>0</v>
      </c>
      <c r="L109" s="74">
        <f>IF(AND(Main!$M:$M&gt;=10, Main!$M:$M &lt; 25 , B:B = $B$3 ), A109,0)</f>
        <v>0</v>
      </c>
      <c r="M109" s="75">
        <f t="shared" si="5"/>
        <v>64.4</v>
      </c>
      <c r="N109" s="67"/>
      <c r="R109" s="67"/>
      <c r="S109" s="67"/>
      <c r="T109" s="67"/>
      <c r="U109" s="67"/>
      <c r="V109" s="67"/>
      <c r="Z109" s="67"/>
    </row>
    <row r="110">
      <c r="A110" s="79" t="s">
        <v>279</v>
      </c>
      <c r="B110" s="66" t="s">
        <v>56</v>
      </c>
      <c r="C110" s="69" t="s">
        <v>44</v>
      </c>
      <c r="D110" s="70" t="s">
        <v>48</v>
      </c>
      <c r="E110" s="94" t="s">
        <v>138</v>
      </c>
      <c r="F110" s="63" t="s">
        <v>280</v>
      </c>
      <c r="G110" s="81" t="s">
        <v>281</v>
      </c>
      <c r="H110" s="65" t="str">
        <f t="shared" si="1"/>
        <v>64</v>
      </c>
      <c r="I110" s="65">
        <f t="shared" si="2"/>
        <v>0.3</v>
      </c>
      <c r="J110" s="65" t="b">
        <f t="shared" si="3"/>
        <v>1</v>
      </c>
      <c r="K110" s="65" t="b">
        <f t="shared" si="4"/>
        <v>0</v>
      </c>
      <c r="L110" s="74">
        <f>IF(AND(Main!$M:$M&gt;=10, Main!$M:$M &lt; 25 , B:B = $B$3 ), A110,0)</f>
        <v>0</v>
      </c>
      <c r="M110" s="75">
        <f t="shared" si="5"/>
        <v>64.3</v>
      </c>
      <c r="N110" s="67"/>
      <c r="R110" s="67"/>
      <c r="S110" s="67"/>
      <c r="T110" s="67"/>
      <c r="U110" s="67"/>
      <c r="V110" s="67"/>
      <c r="Z110" s="67"/>
    </row>
    <row r="111">
      <c r="A111" s="79" t="s">
        <v>282</v>
      </c>
      <c r="B111" s="66" t="s">
        <v>56</v>
      </c>
      <c r="C111" s="69" t="s">
        <v>86</v>
      </c>
      <c r="D111" s="70" t="s">
        <v>87</v>
      </c>
      <c r="E111" s="94" t="s">
        <v>138</v>
      </c>
      <c r="F111" s="72"/>
      <c r="G111" s="81" t="s">
        <v>283</v>
      </c>
      <c r="H111" s="65" t="str">
        <f t="shared" si="1"/>
        <v>63</v>
      </c>
      <c r="I111" s="65">
        <f t="shared" si="2"/>
        <v>0.9</v>
      </c>
      <c r="J111" s="65" t="b">
        <f t="shared" si="3"/>
        <v>1</v>
      </c>
      <c r="K111" s="65" t="b">
        <f t="shared" si="4"/>
        <v>0</v>
      </c>
      <c r="L111" s="74">
        <f>IF(AND(Main!$M:$M&gt;=10, Main!$M:$M &lt; 25 , B:B = $B$3 ), A111,0)</f>
        <v>0</v>
      </c>
      <c r="M111" s="75">
        <f t="shared" si="5"/>
        <v>63.9</v>
      </c>
      <c r="N111" s="67"/>
      <c r="R111" s="67"/>
      <c r="S111" s="67"/>
      <c r="T111" s="67"/>
      <c r="U111" s="67"/>
      <c r="V111" s="67"/>
      <c r="Z111" s="67"/>
    </row>
    <row r="112">
      <c r="A112" s="68" t="s">
        <v>284</v>
      </c>
      <c r="B112" s="66" t="s">
        <v>43</v>
      </c>
      <c r="C112" s="69" t="s">
        <v>44</v>
      </c>
      <c r="D112" s="70" t="s">
        <v>53</v>
      </c>
      <c r="E112" s="71" t="s">
        <v>54</v>
      </c>
      <c r="F112" s="72"/>
      <c r="G112" s="73" t="s">
        <v>285</v>
      </c>
      <c r="H112" s="65" t="str">
        <f t="shared" si="1"/>
        <v>63</v>
      </c>
      <c r="I112" s="65">
        <f t="shared" si="2"/>
        <v>0.7</v>
      </c>
      <c r="J112" s="65" t="b">
        <f t="shared" si="3"/>
        <v>1</v>
      </c>
      <c r="K112" s="65" t="b">
        <f t="shared" si="4"/>
        <v>0</v>
      </c>
      <c r="L112" s="74">
        <f>IF(AND(Main!$M:$M&gt;=10, Main!$M:$M &lt; 25 , B:B = $B$3 ), A112,0)</f>
        <v>0</v>
      </c>
      <c r="M112" s="75">
        <f t="shared" si="5"/>
        <v>63.7</v>
      </c>
      <c r="N112" s="67"/>
      <c r="R112" s="67"/>
      <c r="S112" s="67"/>
      <c r="T112" s="67"/>
      <c r="U112" s="67"/>
      <c r="V112" s="67"/>
      <c r="Z112" s="67"/>
    </row>
    <row r="113">
      <c r="A113" s="77" t="s">
        <v>286</v>
      </c>
      <c r="B113" s="66" t="s">
        <v>43</v>
      </c>
      <c r="C113" s="69" t="s">
        <v>44</v>
      </c>
      <c r="D113" s="70" t="s">
        <v>53</v>
      </c>
      <c r="E113" s="71" t="s">
        <v>54</v>
      </c>
      <c r="F113" s="72"/>
      <c r="G113" s="64" t="s">
        <v>287</v>
      </c>
      <c r="H113" s="65" t="str">
        <f t="shared" si="1"/>
        <v>63</v>
      </c>
      <c r="I113" s="65">
        <f t="shared" si="2"/>
        <v>0.6</v>
      </c>
      <c r="J113" s="65" t="b">
        <f t="shared" si="3"/>
        <v>1</v>
      </c>
      <c r="K113" s="65" t="b">
        <f t="shared" si="4"/>
        <v>0</v>
      </c>
      <c r="L113" s="74">
        <f>IF(AND(Main!$M:$M&gt;=10, Main!$M:$M &lt; 25 , B:B = $B$3 ), A113,0)</f>
        <v>0</v>
      </c>
      <c r="M113" s="75">
        <f t="shared" si="5"/>
        <v>63.6</v>
      </c>
      <c r="N113" s="67"/>
      <c r="R113" s="67"/>
      <c r="S113" s="67"/>
      <c r="T113" s="67"/>
      <c r="U113" s="67"/>
      <c r="V113" s="67"/>
      <c r="Z113" s="67"/>
    </row>
    <row r="114">
      <c r="A114" s="93" t="s">
        <v>288</v>
      </c>
      <c r="B114" s="66" t="s">
        <v>43</v>
      </c>
      <c r="C114" s="69" t="s">
        <v>86</v>
      </c>
      <c r="D114" s="70" t="s">
        <v>45</v>
      </c>
      <c r="E114" s="71" t="s">
        <v>88</v>
      </c>
      <c r="F114" s="87">
        <v>8.8161243E7</v>
      </c>
      <c r="G114" s="64" t="s">
        <v>289</v>
      </c>
      <c r="H114" s="65" t="str">
        <f t="shared" si="1"/>
        <v>63</v>
      </c>
      <c r="I114" s="65">
        <f t="shared" si="2"/>
        <v>0.2</v>
      </c>
      <c r="J114" s="65" t="b">
        <f t="shared" si="3"/>
        <v>1</v>
      </c>
      <c r="K114" s="65" t="b">
        <f t="shared" si="4"/>
        <v>0</v>
      </c>
      <c r="L114" s="74">
        <f>IF(AND(Main!$M:$M&gt;=10, Main!$M:$M &lt; 25 , B:B = $B$3 ), A114,0)</f>
        <v>0</v>
      </c>
      <c r="M114" s="75">
        <f t="shared" si="5"/>
        <v>63.2</v>
      </c>
      <c r="N114" s="67"/>
      <c r="R114" s="67"/>
      <c r="S114" s="67"/>
      <c r="T114" s="67"/>
      <c r="U114" s="67"/>
      <c r="V114" s="67"/>
      <c r="Z114" s="67"/>
    </row>
    <row r="115">
      <c r="A115" s="68" t="s">
        <v>290</v>
      </c>
      <c r="B115" s="66" t="s">
        <v>43</v>
      </c>
      <c r="C115" s="69" t="s">
        <v>86</v>
      </c>
      <c r="D115" s="70" t="s">
        <v>291</v>
      </c>
      <c r="E115" s="71" t="s">
        <v>88</v>
      </c>
      <c r="F115" s="110">
        <v>9.01122E7</v>
      </c>
      <c r="G115" s="73" t="s">
        <v>292</v>
      </c>
      <c r="H115" s="65" t="str">
        <f t="shared" si="1"/>
        <v>62</v>
      </c>
      <c r="I115" s="65">
        <f t="shared" si="2"/>
        <v>0.9</v>
      </c>
      <c r="J115" s="65" t="b">
        <f t="shared" si="3"/>
        <v>1</v>
      </c>
      <c r="K115" s="65" t="b">
        <f t="shared" si="4"/>
        <v>0</v>
      </c>
      <c r="L115" s="74">
        <f>IF(AND(Main!$M:$M&gt;=10, Main!$M:$M &lt; 25 , B:B = $B$3 ), A115,0)</f>
        <v>0</v>
      </c>
      <c r="M115" s="75">
        <f t="shared" si="5"/>
        <v>62.9</v>
      </c>
      <c r="N115" s="67"/>
    </row>
    <row r="116">
      <c r="A116" s="79" t="s">
        <v>293</v>
      </c>
      <c r="B116" s="66" t="s">
        <v>43</v>
      </c>
      <c r="C116" s="69" t="s">
        <v>44</v>
      </c>
      <c r="D116" s="70" t="s">
        <v>53</v>
      </c>
      <c r="E116" s="71" t="s">
        <v>54</v>
      </c>
      <c r="F116" s="72"/>
      <c r="G116" s="85" t="s">
        <v>294</v>
      </c>
      <c r="H116" s="65" t="str">
        <f t="shared" si="1"/>
        <v>62</v>
      </c>
      <c r="I116" s="65">
        <f t="shared" si="2"/>
        <v>0.6</v>
      </c>
      <c r="J116" s="65" t="b">
        <f t="shared" si="3"/>
        <v>1</v>
      </c>
      <c r="K116" s="65" t="b">
        <f t="shared" si="4"/>
        <v>0</v>
      </c>
      <c r="L116" s="74">
        <f>IF(AND(Main!$M:$M&gt;=10, Main!$M:$M &lt; 25 , B:B = $B$3 ), A116,0)</f>
        <v>0</v>
      </c>
      <c r="M116" s="75">
        <f t="shared" si="5"/>
        <v>62.6</v>
      </c>
      <c r="N116" s="67"/>
    </row>
    <row r="117">
      <c r="A117" s="79" t="s">
        <v>295</v>
      </c>
      <c r="B117" s="66" t="s">
        <v>43</v>
      </c>
      <c r="C117" s="69" t="s">
        <v>44</v>
      </c>
      <c r="D117" s="70" t="s">
        <v>53</v>
      </c>
      <c r="E117" s="71" t="s">
        <v>54</v>
      </c>
      <c r="F117" s="72"/>
      <c r="G117" s="85" t="s">
        <v>296</v>
      </c>
      <c r="H117" s="65" t="str">
        <f t="shared" si="1"/>
        <v>62</v>
      </c>
      <c r="I117" s="65">
        <f t="shared" si="2"/>
        <v>0.5</v>
      </c>
      <c r="J117" s="65" t="b">
        <f t="shared" si="3"/>
        <v>1</v>
      </c>
      <c r="K117" s="65" t="b">
        <f t="shared" si="4"/>
        <v>0</v>
      </c>
      <c r="L117" s="74">
        <f>IF(AND(Main!$M:$M&gt;=10, Main!$M:$M &lt; 25 , B:B = $B$3 ), A117,0)</f>
        <v>0</v>
      </c>
      <c r="M117" s="75">
        <f t="shared" si="5"/>
        <v>62.5</v>
      </c>
      <c r="N117" s="67"/>
    </row>
    <row r="118">
      <c r="A118" s="77" t="s">
        <v>297</v>
      </c>
      <c r="B118" s="66" t="s">
        <v>43</v>
      </c>
      <c r="C118" s="69" t="s">
        <v>44</v>
      </c>
      <c r="D118" s="70" t="s">
        <v>48</v>
      </c>
      <c r="E118" s="78" t="s">
        <v>49</v>
      </c>
      <c r="F118" s="87">
        <v>8.8171111E7</v>
      </c>
      <c r="G118" s="64" t="s">
        <v>298</v>
      </c>
      <c r="H118" s="65" t="str">
        <f t="shared" si="1"/>
        <v>62</v>
      </c>
      <c r="I118" s="65">
        <f t="shared" si="2"/>
        <v>0.4</v>
      </c>
      <c r="J118" s="65" t="b">
        <f t="shared" si="3"/>
        <v>1</v>
      </c>
      <c r="K118" s="65" t="b">
        <f t="shared" si="4"/>
        <v>0</v>
      </c>
      <c r="L118" s="74">
        <f>IF(AND(Main!$M:$M&gt;=10, Main!$M:$M &lt; 25 , B:B = $B$3 ), A118,0)</f>
        <v>0</v>
      </c>
      <c r="M118" s="75">
        <f t="shared" si="5"/>
        <v>62.4</v>
      </c>
      <c r="N118" s="67"/>
    </row>
    <row r="119">
      <c r="A119" s="86" t="s">
        <v>299</v>
      </c>
      <c r="B119" s="66" t="s">
        <v>43</v>
      </c>
      <c r="C119" s="69" t="s">
        <v>86</v>
      </c>
      <c r="D119" s="70" t="s">
        <v>70</v>
      </c>
      <c r="E119" s="71" t="s">
        <v>88</v>
      </c>
      <c r="F119" s="72"/>
      <c r="G119" s="73" t="s">
        <v>298</v>
      </c>
      <c r="H119" s="65" t="str">
        <f t="shared" si="1"/>
        <v>62</v>
      </c>
      <c r="I119" s="65">
        <f t="shared" si="2"/>
        <v>0.4</v>
      </c>
      <c r="J119" s="65" t="b">
        <f t="shared" si="3"/>
        <v>1</v>
      </c>
      <c r="K119" s="65" t="b">
        <f t="shared" si="4"/>
        <v>0</v>
      </c>
      <c r="L119" s="74">
        <f>IF(AND(Main!$M:$M&gt;=10, Main!$M:$M &lt; 25 , B:B = $B$3 ), A119,0)</f>
        <v>0</v>
      </c>
      <c r="M119" s="75">
        <f t="shared" si="5"/>
        <v>62.4</v>
      </c>
      <c r="N119" s="67"/>
    </row>
    <row r="120">
      <c r="A120" s="93" t="s">
        <v>300</v>
      </c>
      <c r="B120" s="66" t="s">
        <v>43</v>
      </c>
      <c r="C120" s="69" t="s">
        <v>86</v>
      </c>
      <c r="D120" s="70" t="s">
        <v>53</v>
      </c>
      <c r="E120" s="71" t="s">
        <v>54</v>
      </c>
      <c r="F120" s="72"/>
      <c r="G120" s="90" t="s">
        <v>301</v>
      </c>
      <c r="H120" s="65" t="str">
        <f t="shared" si="1"/>
        <v>61</v>
      </c>
      <c r="I120" s="65">
        <f t="shared" si="2"/>
        <v>0.8</v>
      </c>
      <c r="J120" s="65" t="b">
        <f t="shared" si="3"/>
        <v>1</v>
      </c>
      <c r="K120" s="65" t="b">
        <f t="shared" si="4"/>
        <v>0</v>
      </c>
      <c r="L120" s="74">
        <f>IF(AND(Main!$M:$M&gt;=10, Main!$M:$M &lt; 25 , B:B = $B$3 ), A120,0)</f>
        <v>0</v>
      </c>
      <c r="M120" s="75">
        <f t="shared" si="5"/>
        <v>61.8</v>
      </c>
      <c r="N120" s="67"/>
    </row>
    <row r="121">
      <c r="A121" s="77" t="s">
        <v>302</v>
      </c>
      <c r="B121" s="66" t="s">
        <v>43</v>
      </c>
      <c r="C121" s="69" t="s">
        <v>44</v>
      </c>
      <c r="D121" s="70" t="s">
        <v>84</v>
      </c>
      <c r="E121" s="71" t="s">
        <v>84</v>
      </c>
      <c r="F121" s="72"/>
      <c r="G121" s="85" t="s">
        <v>301</v>
      </c>
      <c r="H121" s="65" t="str">
        <f t="shared" si="1"/>
        <v>61</v>
      </c>
      <c r="I121" s="65">
        <f t="shared" si="2"/>
        <v>0.8</v>
      </c>
      <c r="J121" s="65" t="b">
        <f t="shared" si="3"/>
        <v>1</v>
      </c>
      <c r="K121" s="65" t="b">
        <f t="shared" si="4"/>
        <v>0</v>
      </c>
      <c r="L121" s="74">
        <f>IF(AND(Main!$M:$M&gt;=10, Main!$M:$M &lt; 25 , B:B = $B$3 ), A121,0)</f>
        <v>0</v>
      </c>
      <c r="M121" s="75">
        <f t="shared" si="5"/>
        <v>61.8</v>
      </c>
      <c r="N121" s="67"/>
    </row>
    <row r="122">
      <c r="A122" s="68" t="s">
        <v>303</v>
      </c>
      <c r="B122" s="66" t="s">
        <v>43</v>
      </c>
      <c r="C122" s="69" t="s">
        <v>86</v>
      </c>
      <c r="D122" s="70" t="s">
        <v>12</v>
      </c>
      <c r="E122" s="71" t="s">
        <v>12</v>
      </c>
      <c r="F122" s="87">
        <v>9.966009E7</v>
      </c>
      <c r="G122" s="73" t="s">
        <v>304</v>
      </c>
      <c r="H122" s="65" t="str">
        <f t="shared" si="1"/>
        <v>61</v>
      </c>
      <c r="I122" s="65">
        <f t="shared" si="2"/>
        <v>0.2</v>
      </c>
      <c r="J122" s="65" t="b">
        <f t="shared" si="3"/>
        <v>1</v>
      </c>
      <c r="K122" s="65" t="b">
        <f t="shared" si="4"/>
        <v>0</v>
      </c>
      <c r="L122" s="74">
        <f>IF(AND(Main!$M:$M&gt;=10, Main!$M:$M &lt; 25 , B:B = $B$3 ), A122,0)</f>
        <v>0</v>
      </c>
      <c r="M122" s="75">
        <f t="shared" si="5"/>
        <v>61.2</v>
      </c>
      <c r="N122" s="67"/>
    </row>
    <row r="123">
      <c r="A123" s="68" t="s">
        <v>305</v>
      </c>
      <c r="B123" s="66" t="s">
        <v>43</v>
      </c>
      <c r="C123" s="69" t="s">
        <v>44</v>
      </c>
      <c r="D123" s="70" t="s">
        <v>261</v>
      </c>
      <c r="E123" s="71" t="s">
        <v>262</v>
      </c>
      <c r="F123" s="72"/>
      <c r="G123" s="73" t="s">
        <v>306</v>
      </c>
      <c r="H123" s="65" t="str">
        <f t="shared" si="1"/>
        <v>60</v>
      </c>
      <c r="I123" s="65">
        <f t="shared" si="2"/>
        <v>0.7</v>
      </c>
      <c r="J123" s="65" t="b">
        <f t="shared" si="3"/>
        <v>1</v>
      </c>
      <c r="K123" s="65" t="b">
        <f t="shared" si="4"/>
        <v>0</v>
      </c>
      <c r="L123" s="74">
        <f>IF(AND(Main!$M:$M&gt;=10, Main!$M:$M &lt; 25 , B:B = $B$3 ), A123,0)</f>
        <v>0</v>
      </c>
      <c r="M123" s="75">
        <f t="shared" si="5"/>
        <v>60.7</v>
      </c>
      <c r="N123" s="67"/>
    </row>
    <row r="124">
      <c r="A124" s="86" t="s">
        <v>307</v>
      </c>
      <c r="B124" s="66" t="s">
        <v>43</v>
      </c>
      <c r="C124" s="69" t="s">
        <v>60</v>
      </c>
      <c r="D124" s="70" t="s">
        <v>74</v>
      </c>
      <c r="E124" s="71" t="s">
        <v>60</v>
      </c>
      <c r="F124" s="72"/>
      <c r="G124" s="73" t="s">
        <v>308</v>
      </c>
      <c r="H124" s="65" t="str">
        <f t="shared" si="1"/>
        <v>60</v>
      </c>
      <c r="I124" s="65">
        <f t="shared" si="2"/>
        <v>0.1</v>
      </c>
      <c r="J124" s="65" t="b">
        <f t="shared" si="3"/>
        <v>1</v>
      </c>
      <c r="K124" s="65" t="b">
        <f t="shared" si="4"/>
        <v>0</v>
      </c>
      <c r="L124" s="74">
        <f>IF(AND(Main!$M:$M&gt;=10, Main!$M:$M &lt; 25 , B:B = $B$3 ), A124,0)</f>
        <v>0</v>
      </c>
      <c r="M124" s="75">
        <f t="shared" si="5"/>
        <v>60.1</v>
      </c>
      <c r="N124" s="67"/>
    </row>
    <row r="125">
      <c r="A125" s="68" t="s">
        <v>309</v>
      </c>
      <c r="B125" s="66" t="s">
        <v>43</v>
      </c>
      <c r="C125" s="69" t="s">
        <v>44</v>
      </c>
      <c r="D125" s="70" t="s">
        <v>53</v>
      </c>
      <c r="E125" s="71" t="s">
        <v>44</v>
      </c>
      <c r="F125" s="72"/>
      <c r="G125" s="73" t="s">
        <v>308</v>
      </c>
      <c r="H125" s="65" t="str">
        <f t="shared" si="1"/>
        <v>60</v>
      </c>
      <c r="I125" s="65">
        <f t="shared" si="2"/>
        <v>0.1</v>
      </c>
      <c r="J125" s="65" t="b">
        <f t="shared" si="3"/>
        <v>1</v>
      </c>
      <c r="K125" s="65" t="b">
        <f t="shared" si="4"/>
        <v>0</v>
      </c>
      <c r="L125" s="74">
        <f>IF(AND(Main!$M:$M&gt;=10, Main!$M:$M &lt; 25 , B:B = $B$3 ), A125,0)</f>
        <v>0</v>
      </c>
      <c r="M125" s="75">
        <f t="shared" si="5"/>
        <v>60.1</v>
      </c>
      <c r="N125" s="67"/>
    </row>
    <row r="126">
      <c r="A126" s="111" t="s">
        <v>310</v>
      </c>
      <c r="B126" s="66" t="s">
        <v>51</v>
      </c>
      <c r="C126" s="69" t="s">
        <v>44</v>
      </c>
      <c r="D126" s="70" t="s">
        <v>126</v>
      </c>
      <c r="E126" s="91" t="s">
        <v>126</v>
      </c>
      <c r="F126" s="72"/>
      <c r="G126" s="92" t="s">
        <v>311</v>
      </c>
      <c r="H126" s="65" t="str">
        <f t="shared" si="1"/>
        <v>59</v>
      </c>
      <c r="I126" s="65">
        <f t="shared" si="2"/>
        <v>0.9</v>
      </c>
      <c r="J126" s="65" t="b">
        <f t="shared" si="3"/>
        <v>1</v>
      </c>
      <c r="K126" s="65" t="b">
        <f t="shared" si="4"/>
        <v>0</v>
      </c>
      <c r="L126" s="74">
        <f>IF(AND(Main!$M:$M&gt;=10, Main!$M:$M &lt; 25 , B:B = $B$3 ), A126,0)</f>
        <v>0</v>
      </c>
      <c r="M126" s="75">
        <f t="shared" si="5"/>
        <v>59.9</v>
      </c>
      <c r="N126" s="67"/>
    </row>
    <row r="127">
      <c r="A127" s="79" t="s">
        <v>312</v>
      </c>
      <c r="B127" s="66" t="s">
        <v>43</v>
      </c>
      <c r="C127" s="69" t="s">
        <v>44</v>
      </c>
      <c r="D127" s="70" t="s">
        <v>59</v>
      </c>
      <c r="E127" s="102" t="s">
        <v>59</v>
      </c>
      <c r="F127" s="87">
        <v>9.8080099E7</v>
      </c>
      <c r="G127" s="85" t="s">
        <v>313</v>
      </c>
      <c r="H127" s="65" t="str">
        <f t="shared" si="1"/>
        <v>59</v>
      </c>
      <c r="I127" s="65">
        <f t="shared" si="2"/>
        <v>0.3</v>
      </c>
      <c r="J127" s="65" t="b">
        <f t="shared" si="3"/>
        <v>1</v>
      </c>
      <c r="K127" s="65" t="b">
        <f t="shared" si="4"/>
        <v>0</v>
      </c>
      <c r="L127" s="74">
        <f>IF(AND(Main!$M:$M&gt;=10, Main!$M:$M &lt; 25 , B:B = $B$3 ), A127,0)</f>
        <v>0</v>
      </c>
      <c r="M127" s="75">
        <f t="shared" si="5"/>
        <v>59.3</v>
      </c>
      <c r="N127" s="67"/>
    </row>
    <row r="128">
      <c r="A128" s="68" t="s">
        <v>314</v>
      </c>
      <c r="B128" s="66" t="s">
        <v>43</v>
      </c>
      <c r="C128" s="69" t="s">
        <v>60</v>
      </c>
      <c r="D128" s="70" t="s">
        <v>87</v>
      </c>
      <c r="E128" s="71" t="s">
        <v>120</v>
      </c>
      <c r="F128" s="72"/>
      <c r="G128" s="73" t="s">
        <v>313</v>
      </c>
      <c r="H128" s="65" t="str">
        <f t="shared" si="1"/>
        <v>59</v>
      </c>
      <c r="I128" s="65">
        <f t="shared" si="2"/>
        <v>0.3</v>
      </c>
      <c r="J128" s="65" t="b">
        <f t="shared" si="3"/>
        <v>1</v>
      </c>
      <c r="K128" s="65" t="b">
        <f t="shared" si="4"/>
        <v>0</v>
      </c>
      <c r="L128" s="74">
        <f>IF(AND(Main!$M:$M&gt;=10, Main!$M:$M &lt; 25 , B:B = $B$3 ), A128,0)</f>
        <v>0</v>
      </c>
      <c r="M128" s="75">
        <f t="shared" si="5"/>
        <v>59.3</v>
      </c>
      <c r="N128" s="67"/>
    </row>
    <row r="129">
      <c r="A129" s="93" t="s">
        <v>315</v>
      </c>
      <c r="B129" s="66" t="s">
        <v>56</v>
      </c>
      <c r="C129" s="69" t="s">
        <v>86</v>
      </c>
      <c r="D129" s="70" t="s">
        <v>87</v>
      </c>
      <c r="E129" s="94" t="s">
        <v>138</v>
      </c>
      <c r="F129" s="63" t="s">
        <v>316</v>
      </c>
      <c r="G129" s="98" t="s">
        <v>317</v>
      </c>
      <c r="H129" s="65" t="str">
        <f t="shared" si="1"/>
        <v>58</v>
      </c>
      <c r="I129" s="65">
        <f t="shared" si="2"/>
        <v>0.6</v>
      </c>
      <c r="J129" s="65" t="b">
        <f t="shared" si="3"/>
        <v>1</v>
      </c>
      <c r="K129" s="65" t="b">
        <f t="shared" si="4"/>
        <v>0</v>
      </c>
      <c r="L129" s="74">
        <f>IF(AND(Main!$M:$M&gt;=10, Main!$M:$M &lt; 25 , B:B = $B$3 ), A129,0)</f>
        <v>0</v>
      </c>
      <c r="M129" s="75">
        <f t="shared" si="5"/>
        <v>58.6</v>
      </c>
      <c r="N129" s="67"/>
    </row>
    <row r="130">
      <c r="A130" s="77" t="s">
        <v>318</v>
      </c>
      <c r="B130" s="66" t="s">
        <v>43</v>
      </c>
      <c r="C130" s="69" t="s">
        <v>44</v>
      </c>
      <c r="D130" s="70" t="s">
        <v>100</v>
      </c>
      <c r="E130" s="71" t="s">
        <v>88</v>
      </c>
      <c r="F130" s="112">
        <v>8.0001018E7</v>
      </c>
      <c r="G130" s="64" t="s">
        <v>319</v>
      </c>
      <c r="H130" s="65" t="str">
        <f t="shared" si="1"/>
        <v>58</v>
      </c>
      <c r="I130" s="65">
        <f t="shared" si="2"/>
        <v>0.7</v>
      </c>
      <c r="J130" s="65" t="b">
        <f t="shared" si="3"/>
        <v>1</v>
      </c>
      <c r="K130" s="65" t="b">
        <f t="shared" si="4"/>
        <v>0</v>
      </c>
      <c r="L130" s="74">
        <f>IF(AND(Main!$M:$M&gt;=10, Main!$M:$M &lt; 25 , B:B = $B$3 ), A130,0)</f>
        <v>0</v>
      </c>
      <c r="M130" s="75">
        <f t="shared" si="5"/>
        <v>58.7</v>
      </c>
      <c r="N130" s="67"/>
    </row>
    <row r="131">
      <c r="A131" s="68" t="s">
        <v>320</v>
      </c>
      <c r="B131" s="66" t="s">
        <v>43</v>
      </c>
      <c r="C131" s="69" t="s">
        <v>86</v>
      </c>
      <c r="D131" s="70" t="s">
        <v>100</v>
      </c>
      <c r="E131" s="71" t="s">
        <v>100</v>
      </c>
      <c r="F131" s="72"/>
      <c r="G131" s="95" t="s">
        <v>319</v>
      </c>
      <c r="H131" s="65" t="str">
        <f t="shared" si="1"/>
        <v>58</v>
      </c>
      <c r="I131" s="65">
        <f t="shared" si="2"/>
        <v>0.7</v>
      </c>
      <c r="J131" s="65" t="b">
        <f t="shared" si="3"/>
        <v>1</v>
      </c>
      <c r="K131" s="65" t="b">
        <f t="shared" si="4"/>
        <v>0</v>
      </c>
      <c r="L131" s="74">
        <f>IF(AND(Main!$M:$M&gt;=10, Main!$M:$M &lt; 25 , B:B = $B$3 ), A131,0)</f>
        <v>0</v>
      </c>
      <c r="M131" s="75">
        <f t="shared" si="5"/>
        <v>58.7</v>
      </c>
      <c r="N131" s="67"/>
    </row>
    <row r="132">
      <c r="A132" s="77" t="s">
        <v>321</v>
      </c>
      <c r="B132" s="66" t="s">
        <v>43</v>
      </c>
      <c r="C132" s="69" t="s">
        <v>44</v>
      </c>
      <c r="D132" s="70" t="s">
        <v>53</v>
      </c>
      <c r="E132" s="71" t="s">
        <v>54</v>
      </c>
      <c r="F132" s="72"/>
      <c r="G132" s="64" t="s">
        <v>319</v>
      </c>
      <c r="H132" s="65" t="str">
        <f t="shared" si="1"/>
        <v>58</v>
      </c>
      <c r="I132" s="65">
        <f t="shared" si="2"/>
        <v>0.7</v>
      </c>
      <c r="J132" s="65" t="b">
        <f t="shared" si="3"/>
        <v>1</v>
      </c>
      <c r="K132" s="65" t="b">
        <f t="shared" si="4"/>
        <v>0</v>
      </c>
      <c r="L132" s="74">
        <f>IF(AND(Main!$M:$M&gt;=10, Main!$M:$M &lt; 25 , B:B = $B$3 ), A132,0)</f>
        <v>0</v>
      </c>
      <c r="M132" s="75">
        <f t="shared" si="5"/>
        <v>58.7</v>
      </c>
      <c r="N132" s="67"/>
    </row>
    <row r="133">
      <c r="A133" s="68" t="s">
        <v>322</v>
      </c>
      <c r="B133" s="66" t="s">
        <v>43</v>
      </c>
      <c r="C133" s="69" t="s">
        <v>44</v>
      </c>
      <c r="D133" s="70" t="s">
        <v>168</v>
      </c>
      <c r="E133" s="71" t="s">
        <v>168</v>
      </c>
      <c r="F133" s="72"/>
      <c r="G133" s="73" t="s">
        <v>323</v>
      </c>
      <c r="H133" s="65" t="str">
        <f t="shared" si="1"/>
        <v>58</v>
      </c>
      <c r="I133" s="65">
        <f t="shared" si="2"/>
        <v>0.4</v>
      </c>
      <c r="J133" s="65" t="b">
        <f t="shared" si="3"/>
        <v>1</v>
      </c>
      <c r="K133" s="65" t="b">
        <f t="shared" si="4"/>
        <v>0</v>
      </c>
      <c r="L133" s="74">
        <f>IF(AND(Main!$M:$M&gt;=10, Main!$M:$M &lt; 25 , B:B = $B$3 ), A133,0)</f>
        <v>0</v>
      </c>
      <c r="M133" s="75">
        <f t="shared" si="5"/>
        <v>58.4</v>
      </c>
      <c r="N133" s="67"/>
      <c r="R133" s="67"/>
    </row>
    <row r="134">
      <c r="A134" s="77" t="s">
        <v>324</v>
      </c>
      <c r="B134" s="66" t="s">
        <v>43</v>
      </c>
      <c r="C134" s="69" t="s">
        <v>44</v>
      </c>
      <c r="D134" s="70" t="s">
        <v>48</v>
      </c>
      <c r="E134" s="78" t="s">
        <v>49</v>
      </c>
      <c r="F134" s="72"/>
      <c r="G134" s="64" t="s">
        <v>325</v>
      </c>
      <c r="H134" s="65" t="str">
        <f t="shared" si="1"/>
        <v>58</v>
      </c>
      <c r="I134" s="65">
        <f t="shared" si="2"/>
        <v>0.1</v>
      </c>
      <c r="J134" s="65" t="b">
        <f t="shared" si="3"/>
        <v>1</v>
      </c>
      <c r="K134" s="65" t="b">
        <f t="shared" si="4"/>
        <v>0</v>
      </c>
      <c r="L134" s="74">
        <f>IF(AND(Main!$M:$M&gt;=10, Main!$M:$M &lt; 25 , B:B = $B$3 ), A134,0)</f>
        <v>0</v>
      </c>
      <c r="M134" s="75">
        <f t="shared" si="5"/>
        <v>58.1</v>
      </c>
      <c r="N134" s="67"/>
      <c r="O134" s="67"/>
      <c r="R134" s="67"/>
    </row>
    <row r="135">
      <c r="A135" s="68" t="s">
        <v>326</v>
      </c>
      <c r="B135" s="66" t="s">
        <v>43</v>
      </c>
      <c r="C135" s="69" t="s">
        <v>44</v>
      </c>
      <c r="D135" s="70" t="s">
        <v>59</v>
      </c>
      <c r="E135" s="102" t="s">
        <v>59</v>
      </c>
      <c r="F135" s="72"/>
      <c r="G135" s="64" t="s">
        <v>325</v>
      </c>
      <c r="H135" s="65" t="str">
        <f t="shared" si="1"/>
        <v>58</v>
      </c>
      <c r="I135" s="65">
        <f t="shared" si="2"/>
        <v>0.1</v>
      </c>
      <c r="J135" s="65" t="b">
        <f t="shared" si="3"/>
        <v>1</v>
      </c>
      <c r="K135" s="65" t="b">
        <f t="shared" si="4"/>
        <v>0</v>
      </c>
      <c r="L135" s="74">
        <f>IF(AND(Main!$M:$M&gt;=10, Main!$M:$M &lt; 25 , B:B = $B$3 ), A135,0)</f>
        <v>0</v>
      </c>
      <c r="M135" s="75">
        <f t="shared" si="5"/>
        <v>58.1</v>
      </c>
      <c r="N135" s="67"/>
      <c r="O135" s="67"/>
      <c r="R135" s="67"/>
    </row>
    <row r="136">
      <c r="A136" s="79" t="s">
        <v>327</v>
      </c>
      <c r="B136" s="66" t="s">
        <v>56</v>
      </c>
      <c r="C136" s="69" t="s">
        <v>86</v>
      </c>
      <c r="D136" s="70" t="s">
        <v>87</v>
      </c>
      <c r="E136" s="94" t="s">
        <v>138</v>
      </c>
      <c r="F136" s="63" t="s">
        <v>328</v>
      </c>
      <c r="G136" s="81" t="s">
        <v>329</v>
      </c>
      <c r="H136" s="65" t="str">
        <f t="shared" si="1"/>
        <v>57</v>
      </c>
      <c r="I136" s="65">
        <f t="shared" si="2"/>
        <v>0.7</v>
      </c>
      <c r="J136" s="65" t="b">
        <f t="shared" si="3"/>
        <v>1</v>
      </c>
      <c r="K136" s="65" t="b">
        <f t="shared" si="4"/>
        <v>0</v>
      </c>
      <c r="L136" s="74">
        <f>IF(AND(Main!$M:$M&gt;=10, Main!$M:$M &lt; 25 , B:B = $B$3 ), A136,0)</f>
        <v>0</v>
      </c>
      <c r="M136" s="75">
        <f t="shared" si="5"/>
        <v>57.7</v>
      </c>
      <c r="N136" s="67"/>
      <c r="O136" s="67"/>
      <c r="R136" s="67"/>
    </row>
    <row r="137">
      <c r="A137" s="77" t="s">
        <v>330</v>
      </c>
      <c r="B137" s="66" t="s">
        <v>43</v>
      </c>
      <c r="C137" s="69" t="s">
        <v>44</v>
      </c>
      <c r="D137" s="70" t="s">
        <v>59</v>
      </c>
      <c r="E137" s="102" t="s">
        <v>59</v>
      </c>
      <c r="F137" s="63">
        <v>9.8117788E7</v>
      </c>
      <c r="G137" s="64" t="s">
        <v>331</v>
      </c>
      <c r="H137" s="65" t="str">
        <f t="shared" si="1"/>
        <v>57</v>
      </c>
      <c r="I137" s="65">
        <f t="shared" si="2"/>
        <v>0.9</v>
      </c>
      <c r="J137" s="65" t="b">
        <f t="shared" si="3"/>
        <v>1</v>
      </c>
      <c r="K137" s="65" t="b">
        <f t="shared" si="4"/>
        <v>0</v>
      </c>
      <c r="L137" s="74">
        <f>IF(AND(Main!$M:$M&gt;=10, Main!$M:$M &lt; 25 , B:B = $B$3 ), A137,0)</f>
        <v>0</v>
      </c>
      <c r="M137" s="75">
        <f t="shared" si="5"/>
        <v>57.9</v>
      </c>
      <c r="N137" s="67"/>
      <c r="O137" s="67"/>
      <c r="R137" s="67"/>
    </row>
    <row r="138">
      <c r="A138" s="113" t="s">
        <v>332</v>
      </c>
      <c r="B138" s="66" t="s">
        <v>51</v>
      </c>
      <c r="C138" s="69" t="s">
        <v>44</v>
      </c>
      <c r="D138" s="70" t="s">
        <v>87</v>
      </c>
      <c r="E138" s="91" t="s">
        <v>333</v>
      </c>
      <c r="F138" s="72"/>
      <c r="G138" s="114" t="s">
        <v>331</v>
      </c>
      <c r="H138" s="65" t="str">
        <f t="shared" si="1"/>
        <v>57</v>
      </c>
      <c r="I138" s="65">
        <f t="shared" si="2"/>
        <v>0.9</v>
      </c>
      <c r="J138" s="65" t="b">
        <f t="shared" si="3"/>
        <v>1</v>
      </c>
      <c r="K138" s="65" t="b">
        <f t="shared" si="4"/>
        <v>0</v>
      </c>
      <c r="L138" s="74">
        <f>IF(AND(Main!$M:$M&gt;=10, Main!$M:$M &lt; 25 , B:B = $B$3 ), A138,0)</f>
        <v>0</v>
      </c>
      <c r="M138" s="75">
        <f t="shared" si="5"/>
        <v>57.9</v>
      </c>
      <c r="N138" s="67"/>
      <c r="O138" s="67"/>
      <c r="R138" s="67"/>
    </row>
    <row r="139">
      <c r="A139" s="86" t="s">
        <v>334</v>
      </c>
      <c r="B139" s="66" t="s">
        <v>43</v>
      </c>
      <c r="C139" s="69" t="s">
        <v>60</v>
      </c>
      <c r="D139" s="70" t="s">
        <v>74</v>
      </c>
      <c r="E139" s="71" t="s">
        <v>60</v>
      </c>
      <c r="F139" s="72"/>
      <c r="G139" s="73" t="s">
        <v>335</v>
      </c>
      <c r="H139" s="65" t="str">
        <f t="shared" si="1"/>
        <v>57</v>
      </c>
      <c r="I139" s="65">
        <f t="shared" si="2"/>
        <v>0.6</v>
      </c>
      <c r="J139" s="65" t="b">
        <f t="shared" si="3"/>
        <v>1</v>
      </c>
      <c r="K139" s="65" t="b">
        <f t="shared" si="4"/>
        <v>0</v>
      </c>
      <c r="L139" s="74">
        <f>IF(AND(Main!$M:$M&gt;=10, Main!$M:$M &lt; 25 , B:B = $B$3 ), A139,0)</f>
        <v>0</v>
      </c>
      <c r="M139" s="75">
        <f t="shared" si="5"/>
        <v>57.6</v>
      </c>
      <c r="N139" s="67"/>
      <c r="O139" s="67"/>
      <c r="R139" s="67"/>
    </row>
    <row r="140">
      <c r="A140" s="68" t="s">
        <v>336</v>
      </c>
      <c r="B140" s="66" t="s">
        <v>43</v>
      </c>
      <c r="C140" s="69" t="s">
        <v>86</v>
      </c>
      <c r="D140" s="70" t="s">
        <v>87</v>
      </c>
      <c r="E140" s="71" t="s">
        <v>88</v>
      </c>
      <c r="F140" s="72"/>
      <c r="G140" s="73" t="s">
        <v>337</v>
      </c>
      <c r="H140" s="65" t="str">
        <f t="shared" si="1"/>
        <v>57</v>
      </c>
      <c r="I140" s="65">
        <f t="shared" si="2"/>
        <v>0.5</v>
      </c>
      <c r="J140" s="65" t="b">
        <f t="shared" si="3"/>
        <v>1</v>
      </c>
      <c r="K140" s="65" t="b">
        <f t="shared" si="4"/>
        <v>0</v>
      </c>
      <c r="L140" s="74">
        <f>IF(AND(Main!$M:$M&gt;=10, Main!$M:$M &lt; 25 , B:B = $B$3 ), A140,0)</f>
        <v>0</v>
      </c>
      <c r="M140" s="75">
        <f t="shared" si="5"/>
        <v>57.5</v>
      </c>
      <c r="N140" s="67"/>
      <c r="O140" s="67"/>
      <c r="R140" s="67"/>
    </row>
    <row r="141">
      <c r="A141" s="93" t="s">
        <v>338</v>
      </c>
      <c r="B141" s="66" t="s">
        <v>43</v>
      </c>
      <c r="C141" s="69" t="s">
        <v>44</v>
      </c>
      <c r="D141" s="70" t="s">
        <v>53</v>
      </c>
      <c r="E141" s="71" t="s">
        <v>54</v>
      </c>
      <c r="F141" s="72"/>
      <c r="G141" s="103" t="s">
        <v>337</v>
      </c>
      <c r="H141" s="65" t="str">
        <f t="shared" si="1"/>
        <v>57</v>
      </c>
      <c r="I141" s="65">
        <f t="shared" si="2"/>
        <v>0.5</v>
      </c>
      <c r="J141" s="65" t="b">
        <f t="shared" si="3"/>
        <v>1</v>
      </c>
      <c r="K141" s="65" t="b">
        <f t="shared" si="4"/>
        <v>0</v>
      </c>
      <c r="L141" s="74">
        <f>IF(AND(Main!$M:$M&gt;=10, Main!$M:$M &lt; 25 , B:B = $B$3 ), A141,0)</f>
        <v>0</v>
      </c>
      <c r="M141" s="75">
        <f t="shared" si="5"/>
        <v>57.5</v>
      </c>
      <c r="N141" s="67"/>
      <c r="O141" s="67"/>
      <c r="R141" s="67"/>
    </row>
    <row r="142">
      <c r="A142" s="68" t="s">
        <v>339</v>
      </c>
      <c r="B142" s="66" t="s">
        <v>43</v>
      </c>
      <c r="C142" s="69" t="s">
        <v>44</v>
      </c>
      <c r="D142" s="70" t="s">
        <v>97</v>
      </c>
      <c r="E142" s="71" t="s">
        <v>44</v>
      </c>
      <c r="F142" s="72"/>
      <c r="G142" s="73" t="s">
        <v>340</v>
      </c>
      <c r="H142" s="65" t="str">
        <f t="shared" si="1"/>
        <v>57</v>
      </c>
      <c r="I142" s="65">
        <f t="shared" si="2"/>
        <v>0.4</v>
      </c>
      <c r="J142" s="65" t="b">
        <f t="shared" si="3"/>
        <v>1</v>
      </c>
      <c r="K142" s="65" t="b">
        <f t="shared" si="4"/>
        <v>0</v>
      </c>
      <c r="L142" s="74">
        <f>IF(AND(Main!$M:$M&gt;=10, Main!$M:$M &lt; 25 , B:B = $B$3 ), A142,0)</f>
        <v>0</v>
      </c>
      <c r="M142" s="75">
        <f t="shared" si="5"/>
        <v>57.4</v>
      </c>
      <c r="N142" s="67"/>
      <c r="O142" s="67"/>
      <c r="R142" s="67"/>
    </row>
    <row r="143">
      <c r="A143" s="77" t="s">
        <v>341</v>
      </c>
      <c r="B143" s="66" t="s">
        <v>43</v>
      </c>
      <c r="C143" s="69" t="s">
        <v>44</v>
      </c>
      <c r="D143" s="70" t="s">
        <v>53</v>
      </c>
      <c r="E143" s="71" t="s">
        <v>54</v>
      </c>
      <c r="F143" s="87">
        <v>8.8880494E7</v>
      </c>
      <c r="G143" s="64" t="s">
        <v>342</v>
      </c>
      <c r="H143" s="65" t="str">
        <f t="shared" si="1"/>
        <v>57</v>
      </c>
      <c r="I143" s="65">
        <f t="shared" si="2"/>
        <v>0.1</v>
      </c>
      <c r="J143" s="65" t="b">
        <f t="shared" si="3"/>
        <v>1</v>
      </c>
      <c r="K143" s="65" t="b">
        <f t="shared" si="4"/>
        <v>0</v>
      </c>
      <c r="L143" s="74">
        <f>IF(AND(Main!$M:$M&gt;=10, Main!$M:$M &lt; 25 , B:B = $B$3 ), A143,0)</f>
        <v>0</v>
      </c>
      <c r="M143" s="75">
        <f t="shared" si="5"/>
        <v>57.1</v>
      </c>
      <c r="N143" s="67"/>
      <c r="O143" s="67"/>
      <c r="R143" s="67"/>
    </row>
    <row r="144">
      <c r="A144" s="77" t="s">
        <v>343</v>
      </c>
      <c r="B144" s="66" t="s">
        <v>43</v>
      </c>
      <c r="C144" s="69" t="s">
        <v>44</v>
      </c>
      <c r="D144" s="70" t="s">
        <v>344</v>
      </c>
      <c r="E144" s="71" t="s">
        <v>344</v>
      </c>
      <c r="F144" s="87">
        <v>9.9102729E7</v>
      </c>
      <c r="G144" s="64" t="s">
        <v>345</v>
      </c>
      <c r="H144" s="65" t="str">
        <f t="shared" si="1"/>
        <v>56</v>
      </c>
      <c r="I144" s="65">
        <f t="shared" si="2"/>
        <v>0.8</v>
      </c>
      <c r="J144" s="65" t="b">
        <f t="shared" si="3"/>
        <v>1</v>
      </c>
      <c r="K144" s="65" t="b">
        <f t="shared" si="4"/>
        <v>0</v>
      </c>
      <c r="L144" s="74">
        <f>IF(AND(Main!$M:$M&gt;=10, Main!$M:$M &lt; 25 , B:B = $B$3 ), A144,0)</f>
        <v>0</v>
      </c>
      <c r="M144" s="75">
        <f t="shared" si="5"/>
        <v>56.8</v>
      </c>
      <c r="N144" s="67"/>
      <c r="O144" s="67"/>
      <c r="R144" s="67"/>
    </row>
    <row r="145">
      <c r="A145" s="77" t="s">
        <v>346</v>
      </c>
      <c r="B145" s="66" t="s">
        <v>43</v>
      </c>
      <c r="C145" s="69" t="s">
        <v>44</v>
      </c>
      <c r="D145" s="70" t="s">
        <v>53</v>
      </c>
      <c r="E145" s="71" t="s">
        <v>54</v>
      </c>
      <c r="F145" s="72"/>
      <c r="G145" s="64" t="s">
        <v>345</v>
      </c>
      <c r="H145" s="65" t="str">
        <f t="shared" si="1"/>
        <v>56</v>
      </c>
      <c r="I145" s="65">
        <f t="shared" si="2"/>
        <v>0.8</v>
      </c>
      <c r="J145" s="65" t="b">
        <f t="shared" si="3"/>
        <v>1</v>
      </c>
      <c r="K145" s="65" t="b">
        <f t="shared" si="4"/>
        <v>0</v>
      </c>
      <c r="L145" s="74">
        <f>IF(AND(Main!$M:$M&gt;=10, Main!$M:$M &lt; 25 , B:B = $B$3 ), A145,0)</f>
        <v>0</v>
      </c>
      <c r="M145" s="75">
        <f t="shared" si="5"/>
        <v>56.8</v>
      </c>
      <c r="N145" s="67"/>
      <c r="O145" s="67"/>
      <c r="R145" s="67"/>
    </row>
    <row r="146">
      <c r="A146" s="86" t="s">
        <v>347</v>
      </c>
      <c r="B146" s="66" t="s">
        <v>43</v>
      </c>
      <c r="C146" s="69" t="s">
        <v>44</v>
      </c>
      <c r="D146" s="70" t="s">
        <v>261</v>
      </c>
      <c r="E146" s="71" t="s">
        <v>262</v>
      </c>
      <c r="F146" s="72"/>
      <c r="G146" s="73" t="s">
        <v>348</v>
      </c>
      <c r="H146" s="65" t="str">
        <f t="shared" si="1"/>
        <v>55</v>
      </c>
      <c r="I146" s="65">
        <f t="shared" si="2"/>
        <v>0.7</v>
      </c>
      <c r="J146" s="65" t="b">
        <f t="shared" si="3"/>
        <v>1</v>
      </c>
      <c r="K146" s="65" t="b">
        <f t="shared" si="4"/>
        <v>0</v>
      </c>
      <c r="L146" s="74">
        <f>IF(AND(Main!$M:$M&gt;=10, Main!$M:$M &lt; 25 , B:B = $B$3 ), A146,0)</f>
        <v>0</v>
      </c>
      <c r="M146" s="75">
        <f t="shared" si="5"/>
        <v>55.7</v>
      </c>
      <c r="N146" s="67"/>
      <c r="O146" s="67"/>
      <c r="R146" s="67"/>
    </row>
    <row r="147">
      <c r="A147" s="68" t="s">
        <v>349</v>
      </c>
      <c r="B147" s="66" t="s">
        <v>43</v>
      </c>
      <c r="C147" s="69" t="s">
        <v>44</v>
      </c>
      <c r="D147" s="70" t="s">
        <v>53</v>
      </c>
      <c r="E147" s="71" t="s">
        <v>54</v>
      </c>
      <c r="F147" s="72"/>
      <c r="G147" s="73" t="s">
        <v>348</v>
      </c>
      <c r="H147" s="65" t="str">
        <f t="shared" si="1"/>
        <v>55</v>
      </c>
      <c r="I147" s="65">
        <f t="shared" si="2"/>
        <v>0.7</v>
      </c>
      <c r="J147" s="65" t="b">
        <f t="shared" si="3"/>
        <v>1</v>
      </c>
      <c r="K147" s="65" t="b">
        <f t="shared" si="4"/>
        <v>0</v>
      </c>
      <c r="L147" s="74">
        <f>IF(AND(Main!$M:$M&gt;=10, Main!$M:$M &lt; 25 , B:B = $B$3 ), A147,0)</f>
        <v>0</v>
      </c>
      <c r="M147" s="75">
        <f t="shared" si="5"/>
        <v>55.7</v>
      </c>
      <c r="N147" s="67"/>
      <c r="O147" s="67"/>
      <c r="R147" s="67"/>
    </row>
    <row r="148">
      <c r="A148" s="86" t="s">
        <v>350</v>
      </c>
      <c r="B148" s="66" t="s">
        <v>43</v>
      </c>
      <c r="C148" s="69" t="s">
        <v>60</v>
      </c>
      <c r="D148" s="70" t="s">
        <v>74</v>
      </c>
      <c r="E148" s="71" t="s">
        <v>60</v>
      </c>
      <c r="F148" s="72"/>
      <c r="G148" s="73" t="s">
        <v>351</v>
      </c>
      <c r="H148" s="65" t="str">
        <f t="shared" si="1"/>
        <v>55</v>
      </c>
      <c r="I148" s="65">
        <f t="shared" si="2"/>
        <v>0.6</v>
      </c>
      <c r="J148" s="65" t="b">
        <f t="shared" si="3"/>
        <v>1</v>
      </c>
      <c r="K148" s="65" t="b">
        <f t="shared" si="4"/>
        <v>0</v>
      </c>
      <c r="L148" s="74">
        <f>IF(AND(Main!$M:$M&gt;=10, Main!$M:$M &lt; 25 , B:B = $B$3 ), A148,0)</f>
        <v>0</v>
      </c>
      <c r="M148" s="75">
        <f t="shared" si="5"/>
        <v>55.6</v>
      </c>
      <c r="N148" s="67"/>
      <c r="O148" s="67"/>
      <c r="R148" s="67"/>
    </row>
    <row r="149">
      <c r="A149" s="79" t="s">
        <v>352</v>
      </c>
      <c r="B149" s="66" t="s">
        <v>56</v>
      </c>
      <c r="C149" s="69" t="s">
        <v>107</v>
      </c>
      <c r="D149" s="70" t="s">
        <v>48</v>
      </c>
      <c r="E149" s="80" t="s">
        <v>49</v>
      </c>
      <c r="F149" s="72"/>
      <c r="G149" s="81" t="s">
        <v>353</v>
      </c>
      <c r="H149" s="65" t="str">
        <f t="shared" si="1"/>
        <v>55</v>
      </c>
      <c r="I149" s="65">
        <f t="shared" si="2"/>
        <v>0.5</v>
      </c>
      <c r="J149" s="65" t="b">
        <f t="shared" si="3"/>
        <v>1</v>
      </c>
      <c r="K149" s="65" t="b">
        <f t="shared" si="4"/>
        <v>0</v>
      </c>
      <c r="L149" s="74">
        <f>IF(AND(Main!$M:$M&gt;=10, Main!$M:$M &lt; 25 , B:B = $B$3 ), A149,0)</f>
        <v>0</v>
      </c>
      <c r="M149" s="75">
        <f t="shared" si="5"/>
        <v>55.5</v>
      </c>
      <c r="N149" s="67"/>
      <c r="O149" s="67"/>
      <c r="R149" s="67"/>
    </row>
    <row r="150">
      <c r="A150" s="77" t="s">
        <v>354</v>
      </c>
      <c r="B150" s="66" t="s">
        <v>43</v>
      </c>
      <c r="C150" s="69" t="s">
        <v>44</v>
      </c>
      <c r="D150" s="70" t="s">
        <v>48</v>
      </c>
      <c r="E150" s="78" t="s">
        <v>49</v>
      </c>
      <c r="F150" s="72"/>
      <c r="G150" s="64" t="s">
        <v>355</v>
      </c>
      <c r="H150" s="65" t="str">
        <f t="shared" si="1"/>
        <v>55</v>
      </c>
      <c r="I150" s="65">
        <f t="shared" si="2"/>
        <v>0.3</v>
      </c>
      <c r="J150" s="65" t="b">
        <f t="shared" si="3"/>
        <v>1</v>
      </c>
      <c r="K150" s="65" t="b">
        <f t="shared" si="4"/>
        <v>0</v>
      </c>
      <c r="L150" s="74">
        <f>IF(AND(Main!$M:$M&gt;=10, Main!$M:$M &lt; 25 , B:B = $B$3 ), A150,0)</f>
        <v>0</v>
      </c>
      <c r="M150" s="75">
        <f t="shared" si="5"/>
        <v>55.3</v>
      </c>
      <c r="N150" s="67"/>
      <c r="O150" s="67"/>
      <c r="R150" s="67"/>
    </row>
    <row r="151">
      <c r="A151" s="89" t="s">
        <v>356</v>
      </c>
      <c r="B151" s="66" t="s">
        <v>43</v>
      </c>
      <c r="C151" s="69" t="s">
        <v>44</v>
      </c>
      <c r="D151" s="70" t="s">
        <v>59</v>
      </c>
      <c r="E151" s="102" t="s">
        <v>59</v>
      </c>
      <c r="F151" s="72"/>
      <c r="G151" s="99" t="s">
        <v>355</v>
      </c>
      <c r="H151" s="65" t="str">
        <f t="shared" si="1"/>
        <v>55</v>
      </c>
      <c r="I151" s="65">
        <f t="shared" si="2"/>
        <v>0.3</v>
      </c>
      <c r="J151" s="65" t="b">
        <f t="shared" si="3"/>
        <v>1</v>
      </c>
      <c r="K151" s="65" t="b">
        <f t="shared" si="4"/>
        <v>0</v>
      </c>
      <c r="L151" s="74">
        <f>IF(AND(Main!$M:$M&gt;=10, Main!$M:$M &lt; 25 , B:B = $B$3 ), A151,0)</f>
        <v>0</v>
      </c>
      <c r="M151" s="75">
        <f t="shared" si="5"/>
        <v>55.3</v>
      </c>
      <c r="N151" s="67"/>
      <c r="O151" s="67"/>
      <c r="R151" s="67"/>
    </row>
    <row r="152">
      <c r="A152" s="77" t="s">
        <v>357</v>
      </c>
      <c r="B152" s="66" t="s">
        <v>43</v>
      </c>
      <c r="C152" s="69" t="s">
        <v>86</v>
      </c>
      <c r="D152" s="70" t="s">
        <v>87</v>
      </c>
      <c r="E152" s="71" t="s">
        <v>71</v>
      </c>
      <c r="F152" s="72"/>
      <c r="G152" s="64" t="s">
        <v>355</v>
      </c>
      <c r="H152" s="65" t="str">
        <f t="shared" si="1"/>
        <v>55</v>
      </c>
      <c r="I152" s="65">
        <f t="shared" si="2"/>
        <v>0.3</v>
      </c>
      <c r="J152" s="65" t="b">
        <f t="shared" si="3"/>
        <v>1</v>
      </c>
      <c r="K152" s="65" t="b">
        <f t="shared" si="4"/>
        <v>0</v>
      </c>
      <c r="L152" s="74">
        <f>IF(AND(Main!$M:$M&gt;=10, Main!$M:$M &lt; 25 , B:B = $B$3 ), A152,0)</f>
        <v>0</v>
      </c>
      <c r="M152" s="75">
        <f t="shared" si="5"/>
        <v>55.3</v>
      </c>
      <c r="N152" s="67"/>
      <c r="O152" s="67"/>
      <c r="R152" s="67"/>
    </row>
    <row r="153">
      <c r="A153" s="93" t="s">
        <v>358</v>
      </c>
      <c r="B153" s="66" t="s">
        <v>43</v>
      </c>
      <c r="C153" s="69" t="s">
        <v>44</v>
      </c>
      <c r="D153" s="70" t="s">
        <v>53</v>
      </c>
      <c r="E153" s="71" t="s">
        <v>54</v>
      </c>
      <c r="F153" s="72"/>
      <c r="G153" s="90" t="s">
        <v>355</v>
      </c>
      <c r="H153" s="65" t="str">
        <f t="shared" si="1"/>
        <v>55</v>
      </c>
      <c r="I153" s="65">
        <f t="shared" si="2"/>
        <v>0.3</v>
      </c>
      <c r="J153" s="65" t="b">
        <f t="shared" si="3"/>
        <v>1</v>
      </c>
      <c r="K153" s="65" t="b">
        <f t="shared" si="4"/>
        <v>0</v>
      </c>
      <c r="L153" s="74">
        <f>IF(AND(Main!$M:$M&gt;=10, Main!$M:$M &lt; 25 , B:B = $B$3 ), A153,0)</f>
        <v>0</v>
      </c>
      <c r="M153" s="75">
        <f t="shared" si="5"/>
        <v>55.3</v>
      </c>
      <c r="N153" s="67"/>
      <c r="O153" s="67"/>
      <c r="R153" s="67"/>
    </row>
    <row r="154">
      <c r="A154" s="77" t="s">
        <v>359</v>
      </c>
      <c r="B154" s="66" t="s">
        <v>43</v>
      </c>
      <c r="C154" s="69" t="s">
        <v>44</v>
      </c>
      <c r="D154" s="70" t="s">
        <v>360</v>
      </c>
      <c r="E154" s="71" t="s">
        <v>361</v>
      </c>
      <c r="F154" s="72"/>
      <c r="G154" s="64" t="s">
        <v>362</v>
      </c>
      <c r="H154" s="65" t="str">
        <f t="shared" si="1"/>
        <v>55</v>
      </c>
      <c r="I154" s="65">
        <f t="shared" si="2"/>
        <v>0.2</v>
      </c>
      <c r="J154" s="65" t="b">
        <f t="shared" si="3"/>
        <v>1</v>
      </c>
      <c r="K154" s="65" t="b">
        <f t="shared" si="4"/>
        <v>0</v>
      </c>
      <c r="L154" s="74">
        <f>IF(AND(Main!$M:$M&gt;=10, Main!$M:$M &lt; 25 , B:B = $B$3 ), A154,0)</f>
        <v>0</v>
      </c>
      <c r="M154" s="75">
        <f t="shared" si="5"/>
        <v>55.2</v>
      </c>
      <c r="N154" s="67"/>
      <c r="O154" s="67"/>
      <c r="R154" s="67"/>
    </row>
    <row r="155">
      <c r="A155" s="77" t="s">
        <v>363</v>
      </c>
      <c r="B155" s="66" t="s">
        <v>43</v>
      </c>
      <c r="C155" s="69" t="s">
        <v>86</v>
      </c>
      <c r="D155" s="70" t="s">
        <v>364</v>
      </c>
      <c r="E155" s="71" t="s">
        <v>365</v>
      </c>
      <c r="F155" s="72"/>
      <c r="G155" s="64" t="s">
        <v>362</v>
      </c>
      <c r="H155" s="65" t="str">
        <f t="shared" si="1"/>
        <v>55</v>
      </c>
      <c r="I155" s="65">
        <f t="shared" si="2"/>
        <v>0.2</v>
      </c>
      <c r="J155" s="65" t="b">
        <f t="shared" si="3"/>
        <v>1</v>
      </c>
      <c r="K155" s="65" t="b">
        <f t="shared" si="4"/>
        <v>0</v>
      </c>
      <c r="L155" s="74">
        <f>IF(AND(Main!$M:$M&gt;=10, Main!$M:$M &lt; 25 , B:B = $B$3 ), A155,0)</f>
        <v>0</v>
      </c>
      <c r="M155" s="75">
        <f t="shared" si="5"/>
        <v>55.2</v>
      </c>
      <c r="N155" s="67"/>
      <c r="O155" s="67"/>
      <c r="R155" s="67"/>
    </row>
    <row r="156">
      <c r="A156" s="115" t="s">
        <v>366</v>
      </c>
      <c r="B156" s="66" t="s">
        <v>43</v>
      </c>
      <c r="C156" s="69" t="s">
        <v>44</v>
      </c>
      <c r="D156" s="70" t="s">
        <v>53</v>
      </c>
      <c r="E156" s="71" t="s">
        <v>54</v>
      </c>
      <c r="F156" s="72"/>
      <c r="G156" s="116" t="s">
        <v>367</v>
      </c>
      <c r="H156" s="65" t="str">
        <f t="shared" si="1"/>
        <v>55</v>
      </c>
      <c r="I156" s="65">
        <f t="shared" si="2"/>
        <v>0.1</v>
      </c>
      <c r="J156" s="65" t="b">
        <f t="shared" si="3"/>
        <v>1</v>
      </c>
      <c r="K156" s="65" t="b">
        <f t="shared" si="4"/>
        <v>0</v>
      </c>
      <c r="L156" s="74">
        <f>IF(AND(Main!$M:$M&gt;=10, Main!$M:$M &lt; 25 , B:B = $B$3 ), A156,0)</f>
        <v>0</v>
      </c>
      <c r="M156" s="75">
        <f t="shared" si="5"/>
        <v>55.1</v>
      </c>
      <c r="N156" s="67"/>
      <c r="O156" s="67"/>
      <c r="R156" s="67"/>
    </row>
    <row r="157">
      <c r="A157" s="77" t="s">
        <v>368</v>
      </c>
      <c r="B157" s="66" t="s">
        <v>43</v>
      </c>
      <c r="C157" s="69" t="s">
        <v>60</v>
      </c>
      <c r="D157" s="70" t="s">
        <v>74</v>
      </c>
      <c r="E157" s="71" t="s">
        <v>60</v>
      </c>
      <c r="F157" s="87">
        <v>9.8986969E7</v>
      </c>
      <c r="G157" s="85" t="s">
        <v>369</v>
      </c>
      <c r="H157" s="65" t="str">
        <f t="shared" si="1"/>
        <v>54</v>
      </c>
      <c r="I157" s="65">
        <f t="shared" si="2"/>
        <v>0.6</v>
      </c>
      <c r="J157" s="65" t="b">
        <f t="shared" si="3"/>
        <v>1</v>
      </c>
      <c r="K157" s="65" t="b">
        <f t="shared" si="4"/>
        <v>0</v>
      </c>
      <c r="L157" s="74">
        <f>IF(AND(Main!$M:$M&gt;=10, Main!$M:$M &lt; 25 , B:B = $B$3 ), A157,0)</f>
        <v>0</v>
      </c>
      <c r="M157" s="75">
        <f t="shared" si="5"/>
        <v>54.6</v>
      </c>
      <c r="N157" s="67"/>
      <c r="O157" s="67"/>
      <c r="R157" s="67"/>
    </row>
    <row r="158">
      <c r="A158" s="89" t="s">
        <v>370</v>
      </c>
      <c r="B158" s="66" t="s">
        <v>43</v>
      </c>
      <c r="C158" s="69" t="s">
        <v>44</v>
      </c>
      <c r="D158" s="70" t="s">
        <v>371</v>
      </c>
      <c r="E158" s="71" t="s">
        <v>126</v>
      </c>
      <c r="F158" s="72"/>
      <c r="G158" s="90" t="s">
        <v>369</v>
      </c>
      <c r="H158" s="65" t="str">
        <f t="shared" si="1"/>
        <v>54</v>
      </c>
      <c r="I158" s="65">
        <f t="shared" si="2"/>
        <v>0.6</v>
      </c>
      <c r="J158" s="65" t="b">
        <f t="shared" si="3"/>
        <v>1</v>
      </c>
      <c r="K158" s="65" t="b">
        <f t="shared" si="4"/>
        <v>0</v>
      </c>
      <c r="L158" s="74">
        <f>IF(AND(Main!$M:$M&gt;=10, Main!$M:$M &lt; 25 , B:B = $B$3 ), A158,0)</f>
        <v>0</v>
      </c>
      <c r="M158" s="75">
        <f t="shared" si="5"/>
        <v>54.6</v>
      </c>
      <c r="N158" s="67"/>
      <c r="O158" s="67"/>
      <c r="R158" s="67"/>
    </row>
    <row r="159">
      <c r="A159" s="77" t="s">
        <v>372</v>
      </c>
      <c r="B159" s="66" t="s">
        <v>43</v>
      </c>
      <c r="C159" s="69" t="s">
        <v>44</v>
      </c>
      <c r="D159" s="70" t="s">
        <v>48</v>
      </c>
      <c r="E159" s="78" t="s">
        <v>49</v>
      </c>
      <c r="F159" s="72"/>
      <c r="G159" s="64" t="s">
        <v>373</v>
      </c>
      <c r="H159" s="65" t="str">
        <f t="shared" si="1"/>
        <v>54</v>
      </c>
      <c r="I159" s="65">
        <f t="shared" si="2"/>
        <v>0.4</v>
      </c>
      <c r="J159" s="65" t="b">
        <f t="shared" si="3"/>
        <v>1</v>
      </c>
      <c r="K159" s="65" t="b">
        <f t="shared" si="4"/>
        <v>0</v>
      </c>
      <c r="L159" s="74">
        <f>IF(AND(Main!$M:$M&gt;=10, Main!$M:$M &lt; 25 , B:B = $B$3 ), A159,0)</f>
        <v>0</v>
      </c>
      <c r="M159" s="75">
        <f t="shared" si="5"/>
        <v>54.4</v>
      </c>
      <c r="N159" s="67"/>
      <c r="O159" s="67"/>
      <c r="R159" s="67"/>
    </row>
    <row r="160">
      <c r="A160" s="93" t="s">
        <v>374</v>
      </c>
      <c r="B160" s="66" t="s">
        <v>43</v>
      </c>
      <c r="C160" s="69" t="s">
        <v>44</v>
      </c>
      <c r="D160" s="70" t="s">
        <v>79</v>
      </c>
      <c r="E160" s="71" t="s">
        <v>79</v>
      </c>
      <c r="F160" s="63" t="s">
        <v>375</v>
      </c>
      <c r="G160" s="103" t="s">
        <v>376</v>
      </c>
      <c r="H160" s="65" t="str">
        <f t="shared" si="1"/>
        <v>54</v>
      </c>
      <c r="I160" s="65">
        <f t="shared" si="2"/>
        <v>0.3</v>
      </c>
      <c r="J160" s="65" t="b">
        <f t="shared" si="3"/>
        <v>1</v>
      </c>
      <c r="K160" s="65" t="b">
        <f t="shared" si="4"/>
        <v>0</v>
      </c>
      <c r="L160" s="74">
        <f>IF(AND(Main!$M:$M&gt;=10, Main!$M:$M &lt; 25 , B:B = $B$3 ), A160,0)</f>
        <v>0</v>
      </c>
      <c r="M160" s="75">
        <f t="shared" si="5"/>
        <v>54.3</v>
      </c>
      <c r="N160" s="67"/>
      <c r="O160" s="67"/>
      <c r="R160" s="67"/>
    </row>
    <row r="161">
      <c r="A161" s="68" t="s">
        <v>377</v>
      </c>
      <c r="B161" s="66" t="s">
        <v>43</v>
      </c>
      <c r="C161" s="69" t="s">
        <v>60</v>
      </c>
      <c r="D161" s="70" t="s">
        <v>74</v>
      </c>
      <c r="E161" s="71" t="s">
        <v>60</v>
      </c>
      <c r="F161" s="72"/>
      <c r="G161" s="64" t="s">
        <v>378</v>
      </c>
      <c r="H161" s="65" t="str">
        <f t="shared" si="1"/>
        <v>54</v>
      </c>
      <c r="I161" s="65">
        <f t="shared" si="2"/>
        <v>0.1</v>
      </c>
      <c r="J161" s="65" t="b">
        <f t="shared" si="3"/>
        <v>1</v>
      </c>
      <c r="K161" s="65" t="b">
        <f t="shared" si="4"/>
        <v>0</v>
      </c>
      <c r="L161" s="74">
        <f>IF(AND(Main!$M:$M&gt;=10, Main!$M:$M &lt; 25 , B:B = $B$3 ), A161,0)</f>
        <v>0</v>
      </c>
      <c r="M161" s="75">
        <f t="shared" si="5"/>
        <v>54.1</v>
      </c>
      <c r="N161" s="67"/>
      <c r="O161" s="67"/>
      <c r="R161" s="67"/>
    </row>
    <row r="162">
      <c r="A162" s="117" t="s">
        <v>379</v>
      </c>
      <c r="B162" s="66" t="s">
        <v>43</v>
      </c>
      <c r="C162" s="69" t="s">
        <v>44</v>
      </c>
      <c r="D162" s="70" t="s">
        <v>380</v>
      </c>
      <c r="E162" s="71" t="s">
        <v>60</v>
      </c>
      <c r="F162" s="72"/>
      <c r="G162" s="64" t="s">
        <v>381</v>
      </c>
      <c r="H162" s="65" t="str">
        <f t="shared" si="1"/>
        <v>53</v>
      </c>
      <c r="I162" s="65">
        <f t="shared" si="2"/>
        <v>0.9</v>
      </c>
      <c r="J162" s="65" t="b">
        <f t="shared" si="3"/>
        <v>1</v>
      </c>
      <c r="K162" s="65" t="b">
        <f t="shared" si="4"/>
        <v>0</v>
      </c>
      <c r="L162" s="74">
        <f>IF(AND(Main!$M:$M&gt;=10, Main!$M:$M &lt; 25 , B:B = $B$3 ), A162,0)</f>
        <v>0</v>
      </c>
      <c r="M162" s="75">
        <f t="shared" si="5"/>
        <v>53.9</v>
      </c>
      <c r="N162" s="67"/>
      <c r="O162" s="67"/>
      <c r="R162" s="67"/>
    </row>
    <row r="163">
      <c r="A163" s="79" t="s">
        <v>382</v>
      </c>
      <c r="B163" s="66" t="s">
        <v>56</v>
      </c>
      <c r="C163" s="69" t="s">
        <v>107</v>
      </c>
      <c r="D163" s="70" t="s">
        <v>12</v>
      </c>
      <c r="E163" s="118" t="s">
        <v>383</v>
      </c>
      <c r="F163" s="72"/>
      <c r="G163" s="81" t="s">
        <v>384</v>
      </c>
      <c r="H163" s="65" t="str">
        <f t="shared" si="1"/>
        <v>53</v>
      </c>
      <c r="I163" s="65">
        <f t="shared" si="2"/>
        <v>0.7</v>
      </c>
      <c r="J163" s="65" t="b">
        <f t="shared" si="3"/>
        <v>1</v>
      </c>
      <c r="K163" s="65" t="b">
        <f t="shared" si="4"/>
        <v>0</v>
      </c>
      <c r="L163" s="74">
        <f>IF(AND(Main!$M:$M&gt;=10, Main!$M:$M &lt; 25 , B:B = $B$3 ), A163,0)</f>
        <v>0</v>
      </c>
      <c r="M163" s="75">
        <f t="shared" si="5"/>
        <v>53.7</v>
      </c>
      <c r="N163" s="67"/>
      <c r="O163" s="67"/>
      <c r="R163" s="67"/>
    </row>
    <row r="164">
      <c r="A164" s="77" t="s">
        <v>385</v>
      </c>
      <c r="B164" s="66" t="s">
        <v>43</v>
      </c>
      <c r="C164" s="69" t="s">
        <v>44</v>
      </c>
      <c r="D164" s="70" t="s">
        <v>53</v>
      </c>
      <c r="E164" s="71" t="s">
        <v>54</v>
      </c>
      <c r="F164" s="72"/>
      <c r="G164" s="64" t="s">
        <v>386</v>
      </c>
      <c r="H164" s="65" t="str">
        <f t="shared" si="1"/>
        <v>53</v>
      </c>
      <c r="I164" s="65">
        <f t="shared" si="2"/>
        <v>0.5</v>
      </c>
      <c r="J164" s="65" t="b">
        <f t="shared" si="3"/>
        <v>1</v>
      </c>
      <c r="K164" s="65" t="b">
        <f t="shared" si="4"/>
        <v>0</v>
      </c>
      <c r="L164" s="74">
        <f>IF(AND(Main!$M:$M&gt;=10, Main!$M:$M &lt; 25 , B:B = $B$3 ), A164,0)</f>
        <v>0</v>
      </c>
      <c r="M164" s="75">
        <f t="shared" si="5"/>
        <v>53.5</v>
      </c>
      <c r="N164" s="67"/>
      <c r="O164" s="67"/>
      <c r="R164" s="67"/>
    </row>
    <row r="165">
      <c r="A165" s="68" t="s">
        <v>387</v>
      </c>
      <c r="B165" s="66" t="s">
        <v>43</v>
      </c>
      <c r="C165" s="69" t="s">
        <v>44</v>
      </c>
      <c r="D165" s="70" t="s">
        <v>261</v>
      </c>
      <c r="E165" s="71" t="s">
        <v>262</v>
      </c>
      <c r="F165" s="72"/>
      <c r="G165" s="95" t="s">
        <v>388</v>
      </c>
      <c r="H165" s="65" t="str">
        <f t="shared" si="1"/>
        <v>53</v>
      </c>
      <c r="I165" s="65">
        <f t="shared" si="2"/>
        <v>0.4</v>
      </c>
      <c r="J165" s="65" t="b">
        <f t="shared" si="3"/>
        <v>1</v>
      </c>
      <c r="K165" s="65" t="b">
        <f t="shared" si="4"/>
        <v>0</v>
      </c>
      <c r="L165" s="74">
        <f>IF(AND(Main!$M:$M&gt;=10, Main!$M:$M &lt; 25 , B:B = $B$3 ), A165,0)</f>
        <v>0</v>
      </c>
      <c r="M165" s="75">
        <f t="shared" si="5"/>
        <v>53.4</v>
      </c>
      <c r="N165" s="67"/>
      <c r="O165" s="67"/>
      <c r="R165" s="67"/>
    </row>
    <row r="166">
      <c r="A166" s="77" t="s">
        <v>389</v>
      </c>
      <c r="B166" s="66" t="s">
        <v>43</v>
      </c>
      <c r="C166" s="69" t="s">
        <v>44</v>
      </c>
      <c r="D166" s="70" t="s">
        <v>53</v>
      </c>
      <c r="E166" s="71" t="s">
        <v>54</v>
      </c>
      <c r="F166" s="72"/>
      <c r="G166" s="85" t="s">
        <v>388</v>
      </c>
      <c r="H166" s="65" t="str">
        <f t="shared" si="1"/>
        <v>53</v>
      </c>
      <c r="I166" s="65">
        <f t="shared" si="2"/>
        <v>0.4</v>
      </c>
      <c r="J166" s="65" t="b">
        <f t="shared" si="3"/>
        <v>1</v>
      </c>
      <c r="K166" s="65" t="b">
        <f t="shared" si="4"/>
        <v>0</v>
      </c>
      <c r="L166" s="74">
        <f>IF(AND(Main!$M:$M&gt;=10, Main!$M:$M &lt; 25 , B:B = $B$3 ), A166,0)</f>
        <v>0</v>
      </c>
      <c r="M166" s="75">
        <f t="shared" si="5"/>
        <v>53.4</v>
      </c>
      <c r="N166" s="67"/>
      <c r="O166" s="67"/>
      <c r="R166" s="67"/>
    </row>
    <row r="167">
      <c r="A167" s="77" t="s">
        <v>390</v>
      </c>
      <c r="B167" s="66" t="s">
        <v>43</v>
      </c>
      <c r="C167" s="69" t="s">
        <v>86</v>
      </c>
      <c r="D167" s="70" t="s">
        <v>252</v>
      </c>
      <c r="E167" s="71" t="s">
        <v>252</v>
      </c>
      <c r="F167" s="72"/>
      <c r="G167" s="64" t="s">
        <v>391</v>
      </c>
      <c r="H167" s="65" t="str">
        <f t="shared" si="1"/>
        <v>53</v>
      </c>
      <c r="I167" s="65">
        <f t="shared" si="2"/>
        <v>0.2</v>
      </c>
      <c r="J167" s="65" t="b">
        <f t="shared" si="3"/>
        <v>1</v>
      </c>
      <c r="K167" s="65" t="b">
        <f t="shared" si="4"/>
        <v>0</v>
      </c>
      <c r="L167" s="74">
        <f>IF(AND(Main!$M:$M&gt;=10, Main!$M:$M &lt; 25 , B:B = $B$3 ), A167,0)</f>
        <v>0</v>
      </c>
      <c r="M167" s="75">
        <f t="shared" si="5"/>
        <v>53.2</v>
      </c>
      <c r="N167" s="67"/>
      <c r="O167" s="67"/>
      <c r="R167" s="67"/>
      <c r="V167" s="67"/>
      <c r="W167" s="67"/>
      <c r="X167" s="67"/>
      <c r="Y167" s="67"/>
      <c r="Z167" s="67"/>
      <c r="AA167" s="67"/>
      <c r="AB167" s="67"/>
      <c r="AC167" s="67"/>
      <c r="AD167" s="67"/>
      <c r="AH167" s="67"/>
      <c r="AK167" s="108"/>
    </row>
    <row r="168">
      <c r="A168" s="79" t="s">
        <v>392</v>
      </c>
      <c r="B168" s="66" t="s">
        <v>43</v>
      </c>
      <c r="C168" s="69" t="s">
        <v>44</v>
      </c>
      <c r="D168" s="70" t="s">
        <v>53</v>
      </c>
      <c r="E168" s="71" t="s">
        <v>54</v>
      </c>
      <c r="F168" s="87">
        <v>9.9194582E7</v>
      </c>
      <c r="G168" s="85" t="s">
        <v>391</v>
      </c>
      <c r="H168" s="65" t="str">
        <f t="shared" si="1"/>
        <v>53</v>
      </c>
      <c r="I168" s="65">
        <f t="shared" si="2"/>
        <v>0.2</v>
      </c>
      <c r="J168" s="65" t="b">
        <f t="shared" si="3"/>
        <v>1</v>
      </c>
      <c r="K168" s="65" t="b">
        <f t="shared" si="4"/>
        <v>0</v>
      </c>
      <c r="L168" s="74">
        <f>IF(AND(Main!$M:$M&gt;=10, Main!$M:$M &lt; 25 , B:B = $B$3 ), A168,0)</f>
        <v>0</v>
      </c>
      <c r="M168" s="75">
        <f t="shared" si="5"/>
        <v>53.2</v>
      </c>
      <c r="N168" s="67"/>
      <c r="O168" s="67"/>
      <c r="R168" s="67"/>
      <c r="V168" s="67"/>
      <c r="W168" s="67"/>
      <c r="X168" s="67"/>
      <c r="Y168" s="67"/>
      <c r="Z168" s="67"/>
      <c r="AA168" s="67"/>
      <c r="AB168" s="67"/>
      <c r="AC168" s="67"/>
      <c r="AD168" s="67"/>
      <c r="AH168" s="67"/>
      <c r="AK168" s="108"/>
    </row>
    <row r="169">
      <c r="A169" s="113" t="s">
        <v>393</v>
      </c>
      <c r="B169" s="66" t="s">
        <v>51</v>
      </c>
      <c r="C169" s="69" t="s">
        <v>86</v>
      </c>
      <c r="D169" s="70" t="s">
        <v>48</v>
      </c>
      <c r="E169" s="91" t="s">
        <v>333</v>
      </c>
      <c r="F169" s="72"/>
      <c r="G169" s="114" t="s">
        <v>394</v>
      </c>
      <c r="H169" s="65" t="str">
        <f t="shared" si="1"/>
        <v>52</v>
      </c>
      <c r="I169" s="65">
        <f t="shared" si="2"/>
        <v>0.8</v>
      </c>
      <c r="J169" s="65" t="b">
        <f t="shared" si="3"/>
        <v>1</v>
      </c>
      <c r="K169" s="65" t="b">
        <f t="shared" si="4"/>
        <v>0</v>
      </c>
      <c r="L169" s="74">
        <f>IF(AND(Main!$M:$M&gt;=10, Main!$M:$M &lt; 25 , B:B = $B$3 ), A169,0)</f>
        <v>0</v>
      </c>
      <c r="M169" s="75">
        <f t="shared" si="5"/>
        <v>52.8</v>
      </c>
      <c r="N169" s="67"/>
      <c r="O169" s="67"/>
      <c r="R169" s="67"/>
      <c r="V169" s="67"/>
      <c r="W169" s="67"/>
      <c r="X169" s="67"/>
      <c r="Y169" s="67"/>
      <c r="Z169" s="67"/>
      <c r="AA169" s="67"/>
      <c r="AB169" s="67"/>
      <c r="AC169" s="67"/>
      <c r="AD169" s="67"/>
      <c r="AH169" s="67"/>
      <c r="AK169" s="108"/>
    </row>
    <row r="170">
      <c r="A170" s="89" t="s">
        <v>395</v>
      </c>
      <c r="B170" s="66" t="s">
        <v>43</v>
      </c>
      <c r="C170" s="69" t="s">
        <v>44</v>
      </c>
      <c r="D170" s="70" t="s">
        <v>84</v>
      </c>
      <c r="E170" s="71" t="s">
        <v>84</v>
      </c>
      <c r="F170" s="72"/>
      <c r="G170" s="90" t="s">
        <v>396</v>
      </c>
      <c r="H170" s="65" t="str">
        <f t="shared" si="1"/>
        <v>52</v>
      </c>
      <c r="I170" s="65">
        <f t="shared" si="2"/>
        <v>0.4</v>
      </c>
      <c r="J170" s="65" t="b">
        <f t="shared" si="3"/>
        <v>1</v>
      </c>
      <c r="K170" s="65" t="b">
        <f t="shared" si="4"/>
        <v>0</v>
      </c>
      <c r="L170" s="74">
        <f>IF(AND(Main!$M:$M&gt;=10, Main!$M:$M &lt; 25 , B:B = $B$3 ), A170,0)</f>
        <v>0</v>
      </c>
      <c r="M170" s="75">
        <f t="shared" si="5"/>
        <v>52.4</v>
      </c>
      <c r="N170" s="67"/>
      <c r="O170" s="67"/>
      <c r="R170" s="67"/>
      <c r="V170" s="67"/>
      <c r="W170" s="67"/>
      <c r="X170" s="67"/>
      <c r="Y170" s="67"/>
      <c r="Z170" s="67"/>
      <c r="AA170" s="67"/>
      <c r="AB170" s="67"/>
      <c r="AC170" s="67"/>
      <c r="AD170" s="67"/>
      <c r="AH170" s="67"/>
      <c r="AK170" s="108"/>
    </row>
    <row r="171">
      <c r="A171" s="77" t="s">
        <v>397</v>
      </c>
      <c r="B171" s="66" t="s">
        <v>43</v>
      </c>
      <c r="C171" s="69" t="s">
        <v>44</v>
      </c>
      <c r="D171" s="70" t="s">
        <v>48</v>
      </c>
      <c r="E171" s="78" t="s">
        <v>49</v>
      </c>
      <c r="F171" s="72"/>
      <c r="G171" s="64" t="s">
        <v>398</v>
      </c>
      <c r="H171" s="65" t="str">
        <f t="shared" si="1"/>
        <v>52</v>
      </c>
      <c r="I171" s="65">
        <f t="shared" si="2"/>
        <v>0.3</v>
      </c>
      <c r="J171" s="65" t="b">
        <f t="shared" si="3"/>
        <v>1</v>
      </c>
      <c r="K171" s="65" t="b">
        <f t="shared" si="4"/>
        <v>0</v>
      </c>
      <c r="L171" s="74">
        <f>IF(AND(Main!$M:$M&gt;=10, Main!$M:$M &lt; 25 , B:B = $B$3 ), A171,0)</f>
        <v>0</v>
      </c>
      <c r="M171" s="75">
        <f t="shared" si="5"/>
        <v>52.3</v>
      </c>
      <c r="N171" s="67"/>
      <c r="O171" s="67"/>
      <c r="R171" s="67"/>
      <c r="V171" s="67"/>
      <c r="W171" s="67"/>
      <c r="X171" s="67"/>
      <c r="Y171" s="67"/>
      <c r="Z171" s="67"/>
      <c r="AA171" s="67"/>
      <c r="AB171" s="67"/>
      <c r="AC171" s="67"/>
      <c r="AD171" s="67"/>
      <c r="AH171" s="67"/>
      <c r="AK171" s="108"/>
    </row>
    <row r="172">
      <c r="A172" s="68" t="s">
        <v>399</v>
      </c>
      <c r="B172" s="66" t="s">
        <v>43</v>
      </c>
      <c r="C172" s="69" t="s">
        <v>86</v>
      </c>
      <c r="D172" s="70" t="s">
        <v>100</v>
      </c>
      <c r="E172" s="71" t="s">
        <v>100</v>
      </c>
      <c r="F172" s="72"/>
      <c r="G172" s="95" t="s">
        <v>400</v>
      </c>
      <c r="H172" s="65" t="str">
        <f t="shared" si="1"/>
        <v>52</v>
      </c>
      <c r="I172" s="65">
        <f t="shared" si="2"/>
        <v>0.2</v>
      </c>
      <c r="J172" s="65" t="b">
        <f t="shared" si="3"/>
        <v>1</v>
      </c>
      <c r="K172" s="65" t="b">
        <f t="shared" si="4"/>
        <v>0</v>
      </c>
      <c r="L172" s="74">
        <f>IF(AND(Main!$M:$M&gt;=10, Main!$M:$M &lt; 25 , B:B = $B$3 ), A172,0)</f>
        <v>0</v>
      </c>
      <c r="M172" s="75">
        <f t="shared" si="5"/>
        <v>52.2</v>
      </c>
      <c r="N172" s="67"/>
      <c r="O172" s="67"/>
      <c r="R172" s="67"/>
      <c r="V172" s="67"/>
      <c r="W172" s="67"/>
      <c r="X172" s="67"/>
      <c r="Y172" s="67"/>
      <c r="Z172" s="67"/>
      <c r="AA172" s="67"/>
      <c r="AB172" s="67"/>
      <c r="AC172" s="67"/>
      <c r="AD172" s="67"/>
      <c r="AH172" s="67"/>
      <c r="AK172" s="108"/>
    </row>
    <row r="173">
      <c r="A173" s="68" t="s">
        <v>401</v>
      </c>
      <c r="B173" s="66" t="s">
        <v>43</v>
      </c>
      <c r="C173" s="69" t="s">
        <v>119</v>
      </c>
      <c r="D173" s="70" t="s">
        <v>87</v>
      </c>
      <c r="E173" s="71" t="s">
        <v>88</v>
      </c>
      <c r="F173" s="72"/>
      <c r="G173" s="73" t="s">
        <v>402</v>
      </c>
      <c r="H173" s="65" t="str">
        <f t="shared" si="1"/>
        <v>52</v>
      </c>
      <c r="I173" s="65">
        <f t="shared" si="2"/>
        <v>0.1</v>
      </c>
      <c r="J173" s="65" t="b">
        <f t="shared" si="3"/>
        <v>1</v>
      </c>
      <c r="K173" s="65" t="b">
        <f t="shared" si="4"/>
        <v>0</v>
      </c>
      <c r="L173" s="74">
        <f>IF(AND(Main!$M:$M&gt;=10, Main!$M:$M &lt; 25 , B:B = $B$3 ), A173,0)</f>
        <v>0</v>
      </c>
      <c r="M173" s="75">
        <f t="shared" si="5"/>
        <v>52.1</v>
      </c>
      <c r="N173" s="67"/>
      <c r="O173" s="67"/>
      <c r="R173" s="67"/>
      <c r="V173" s="67"/>
      <c r="W173" s="67"/>
      <c r="X173" s="67"/>
      <c r="Y173" s="67"/>
      <c r="Z173" s="67"/>
      <c r="AA173" s="67"/>
      <c r="AB173" s="67"/>
      <c r="AC173" s="67"/>
      <c r="AD173" s="67"/>
      <c r="AH173" s="67"/>
      <c r="AK173" s="108"/>
    </row>
    <row r="174">
      <c r="A174" s="77" t="s">
        <v>403</v>
      </c>
      <c r="B174" s="66" t="s">
        <v>43</v>
      </c>
      <c r="C174" s="69" t="s">
        <v>44</v>
      </c>
      <c r="D174" s="70" t="s">
        <v>59</v>
      </c>
      <c r="E174" s="102" t="s">
        <v>59</v>
      </c>
      <c r="F174" s="72"/>
      <c r="G174" s="64" t="s">
        <v>404</v>
      </c>
      <c r="H174" s="65" t="str">
        <f t="shared" si="1"/>
        <v>51</v>
      </c>
      <c r="I174" s="65">
        <f t="shared" si="2"/>
        <v>0.6</v>
      </c>
      <c r="J174" s="65" t="b">
        <f t="shared" si="3"/>
        <v>1</v>
      </c>
      <c r="K174" s="65" t="b">
        <f t="shared" si="4"/>
        <v>0</v>
      </c>
      <c r="L174" s="74">
        <f>IF(AND(Main!$M:$M&gt;=10, Main!$M:$M &lt; 25 , B:B = $B$3 ), A174,0)</f>
        <v>0</v>
      </c>
      <c r="M174" s="75">
        <f t="shared" si="5"/>
        <v>51.6</v>
      </c>
      <c r="N174" s="67"/>
      <c r="O174" s="67"/>
      <c r="R174" s="67"/>
      <c r="V174" s="67"/>
      <c r="W174" s="67"/>
      <c r="X174" s="67"/>
      <c r="Y174" s="67"/>
      <c r="Z174" s="67"/>
      <c r="AA174" s="67"/>
      <c r="AB174" s="67"/>
      <c r="AC174" s="67"/>
      <c r="AD174" s="67"/>
      <c r="AH174" s="67"/>
      <c r="AK174" s="108"/>
    </row>
    <row r="175">
      <c r="A175" s="77" t="s">
        <v>405</v>
      </c>
      <c r="B175" s="66" t="s">
        <v>43</v>
      </c>
      <c r="C175" s="69" t="s">
        <v>44</v>
      </c>
      <c r="D175" s="70" t="s">
        <v>48</v>
      </c>
      <c r="E175" s="78" t="s">
        <v>49</v>
      </c>
      <c r="F175" s="72"/>
      <c r="G175" s="64" t="s">
        <v>406</v>
      </c>
      <c r="H175" s="65" t="str">
        <f t="shared" si="1"/>
        <v>51</v>
      </c>
      <c r="I175" s="65">
        <f t="shared" si="2"/>
        <v>0.5</v>
      </c>
      <c r="J175" s="65" t="b">
        <f t="shared" si="3"/>
        <v>1</v>
      </c>
      <c r="K175" s="65" t="b">
        <f t="shared" si="4"/>
        <v>0</v>
      </c>
      <c r="L175" s="74">
        <f>IF(AND(Main!$M:$M&gt;=10, Main!$M:$M &lt; 25 , B:B = $B$3 ), A175,0)</f>
        <v>0</v>
      </c>
      <c r="M175" s="75">
        <f t="shared" si="5"/>
        <v>51.5</v>
      </c>
      <c r="N175" s="67"/>
      <c r="O175" s="67"/>
      <c r="P175" s="67"/>
      <c r="Q175" s="65"/>
      <c r="R175" s="67"/>
      <c r="V175" s="67"/>
      <c r="W175" s="67"/>
      <c r="X175" s="67"/>
      <c r="Y175" s="67"/>
      <c r="Z175" s="67"/>
      <c r="AA175" s="67"/>
      <c r="AB175" s="67"/>
      <c r="AC175" s="67"/>
      <c r="AD175" s="67"/>
      <c r="AH175" s="67"/>
      <c r="AK175" s="108"/>
    </row>
    <row r="176">
      <c r="A176" s="77" t="s">
        <v>407</v>
      </c>
      <c r="B176" s="66" t="s">
        <v>43</v>
      </c>
      <c r="C176" s="69" t="s">
        <v>44</v>
      </c>
      <c r="D176" s="70" t="s">
        <v>48</v>
      </c>
      <c r="E176" s="78" t="s">
        <v>49</v>
      </c>
      <c r="F176" s="87">
        <v>8.3003388E7</v>
      </c>
      <c r="G176" s="64" t="s">
        <v>406</v>
      </c>
      <c r="H176" s="65" t="str">
        <f t="shared" si="1"/>
        <v>51</v>
      </c>
      <c r="I176" s="65">
        <f t="shared" si="2"/>
        <v>0.5</v>
      </c>
      <c r="J176" s="65" t="b">
        <f t="shared" si="3"/>
        <v>1</v>
      </c>
      <c r="K176" s="65" t="b">
        <f t="shared" si="4"/>
        <v>0</v>
      </c>
      <c r="L176" s="74">
        <f>IF(AND(Main!$M:$M&gt;=10, Main!$M:$M &lt; 25 , B:B = $B$3 ), A176,0)</f>
        <v>0</v>
      </c>
      <c r="M176" s="75">
        <f t="shared" si="5"/>
        <v>51.5</v>
      </c>
      <c r="N176" s="67"/>
      <c r="O176" s="67"/>
      <c r="P176" s="67"/>
      <c r="Q176" s="67"/>
      <c r="R176" s="67"/>
      <c r="V176" s="67"/>
      <c r="W176" s="67"/>
      <c r="X176" s="67"/>
      <c r="Y176" s="67"/>
      <c r="Z176" s="67"/>
      <c r="AA176" s="67"/>
      <c r="AB176" s="67"/>
      <c r="AC176" s="67"/>
      <c r="AD176" s="67"/>
      <c r="AH176" s="67"/>
      <c r="AK176" s="108"/>
    </row>
    <row r="177">
      <c r="A177" s="77" t="s">
        <v>408</v>
      </c>
      <c r="B177" s="66" t="s">
        <v>43</v>
      </c>
      <c r="C177" s="69" t="s">
        <v>44</v>
      </c>
      <c r="D177" s="70" t="s">
        <v>53</v>
      </c>
      <c r="E177" s="71" t="s">
        <v>54</v>
      </c>
      <c r="F177" s="72"/>
      <c r="G177" s="64" t="s">
        <v>406</v>
      </c>
      <c r="H177" s="65" t="str">
        <f t="shared" si="1"/>
        <v>51</v>
      </c>
      <c r="I177" s="65">
        <f t="shared" si="2"/>
        <v>0.5</v>
      </c>
      <c r="J177" s="65" t="b">
        <f t="shared" si="3"/>
        <v>1</v>
      </c>
      <c r="K177" s="65" t="b">
        <f t="shared" si="4"/>
        <v>0</v>
      </c>
      <c r="L177" s="74">
        <f>IF(AND(Main!$M:$M&gt;=10, Main!$M:$M &lt; 25 , B:B = $B$3 ), A177,0)</f>
        <v>0</v>
      </c>
      <c r="M177" s="75">
        <f t="shared" si="5"/>
        <v>51.5</v>
      </c>
      <c r="N177" s="67"/>
      <c r="O177" s="67"/>
      <c r="P177" s="67"/>
      <c r="Q177" s="67"/>
      <c r="R177" s="67"/>
      <c r="V177" s="67"/>
      <c r="W177" s="67"/>
      <c r="X177" s="67"/>
      <c r="Y177" s="67"/>
      <c r="Z177" s="67"/>
      <c r="AA177" s="67"/>
      <c r="AB177" s="67"/>
      <c r="AC177" s="67"/>
      <c r="AD177" s="67"/>
      <c r="AH177" s="67"/>
      <c r="AK177" s="108"/>
    </row>
    <row r="178">
      <c r="A178" s="79" t="s">
        <v>409</v>
      </c>
      <c r="B178" s="66" t="s">
        <v>56</v>
      </c>
      <c r="C178" s="69" t="s">
        <v>107</v>
      </c>
      <c r="D178" s="70" t="s">
        <v>48</v>
      </c>
      <c r="E178" s="80" t="s">
        <v>49</v>
      </c>
      <c r="F178" s="72"/>
      <c r="G178" s="81" t="s">
        <v>410</v>
      </c>
      <c r="H178" s="65" t="str">
        <f t="shared" si="1"/>
        <v>51</v>
      </c>
      <c r="I178" s="65">
        <f t="shared" si="2"/>
        <v>0.3</v>
      </c>
      <c r="J178" s="65" t="b">
        <f t="shared" si="3"/>
        <v>1</v>
      </c>
      <c r="K178" s="65" t="b">
        <f t="shared" si="4"/>
        <v>0</v>
      </c>
      <c r="L178" s="74">
        <f>IF(AND(Main!$M:$M&gt;=10, Main!$M:$M &lt; 25 , B:B = $B$3 ), A178,0)</f>
        <v>0</v>
      </c>
      <c r="M178" s="75">
        <f t="shared" si="5"/>
        <v>51.3</v>
      </c>
      <c r="N178" s="67"/>
      <c r="O178" s="67"/>
      <c r="P178" s="67"/>
      <c r="Q178" s="67"/>
      <c r="R178" s="67"/>
      <c r="V178" s="67"/>
      <c r="W178" s="67"/>
      <c r="X178" s="67"/>
      <c r="Y178" s="67"/>
      <c r="Z178" s="67"/>
      <c r="AA178" s="67"/>
      <c r="AB178" s="67"/>
      <c r="AC178" s="67"/>
      <c r="AD178" s="67"/>
      <c r="AH178" s="67"/>
      <c r="AK178" s="108"/>
    </row>
    <row r="179">
      <c r="A179" s="68" t="s">
        <v>411</v>
      </c>
      <c r="B179" s="66" t="s">
        <v>43</v>
      </c>
      <c r="C179" s="69" t="s">
        <v>86</v>
      </c>
      <c r="D179" s="70" t="s">
        <v>412</v>
      </c>
      <c r="E179" s="71" t="s">
        <v>88</v>
      </c>
      <c r="F179" s="72"/>
      <c r="G179" s="73" t="s">
        <v>410</v>
      </c>
      <c r="H179" s="65" t="str">
        <f t="shared" si="1"/>
        <v>51</v>
      </c>
      <c r="I179" s="65">
        <f t="shared" si="2"/>
        <v>0.3</v>
      </c>
      <c r="J179" s="65" t="b">
        <f t="shared" si="3"/>
        <v>1</v>
      </c>
      <c r="K179" s="65" t="b">
        <f t="shared" si="4"/>
        <v>0</v>
      </c>
      <c r="L179" s="74">
        <f>IF(AND(Main!$M:$M&gt;=10, Main!$M:$M &lt; 25 , B:B = $B$3 ), A179,0)</f>
        <v>0</v>
      </c>
      <c r="M179" s="75">
        <f t="shared" si="5"/>
        <v>51.3</v>
      </c>
      <c r="N179" s="67"/>
      <c r="O179" s="67"/>
      <c r="P179" s="67"/>
      <c r="Q179" s="67"/>
      <c r="R179" s="67"/>
      <c r="V179" s="67"/>
      <c r="W179" s="67"/>
      <c r="X179" s="67"/>
      <c r="Y179" s="67"/>
      <c r="Z179" s="67"/>
      <c r="AA179" s="67"/>
      <c r="AB179" s="67"/>
      <c r="AC179" s="67"/>
      <c r="AD179" s="67"/>
      <c r="AH179" s="67"/>
      <c r="AK179" s="108"/>
    </row>
    <row r="180" ht="16.5" customHeight="1">
      <c r="A180" s="77" t="s">
        <v>413</v>
      </c>
      <c r="B180" s="66" t="s">
        <v>43</v>
      </c>
      <c r="C180" s="69" t="s">
        <v>86</v>
      </c>
      <c r="D180" s="70" t="s">
        <v>87</v>
      </c>
      <c r="E180" s="71" t="s">
        <v>88</v>
      </c>
      <c r="F180" s="72"/>
      <c r="G180" s="64" t="s">
        <v>414</v>
      </c>
      <c r="H180" s="65" t="str">
        <f t="shared" si="1"/>
        <v>51</v>
      </c>
      <c r="I180" s="65">
        <f t="shared" si="2"/>
        <v>0.2</v>
      </c>
      <c r="J180" s="65" t="b">
        <f t="shared" si="3"/>
        <v>1</v>
      </c>
      <c r="K180" s="65" t="b">
        <f t="shared" si="4"/>
        <v>0</v>
      </c>
      <c r="L180" s="74">
        <f>IF(AND(Main!$M:$M&gt;=10, Main!$M:$M &lt; 25 , B:B = $B$3 ), A180,0)</f>
        <v>0</v>
      </c>
      <c r="M180" s="75">
        <f t="shared" si="5"/>
        <v>51.2</v>
      </c>
      <c r="N180" s="67"/>
      <c r="O180" s="67"/>
      <c r="P180" s="67"/>
      <c r="Q180" s="67"/>
      <c r="R180" s="67"/>
      <c r="V180" s="67"/>
      <c r="W180" s="67"/>
      <c r="X180" s="67"/>
      <c r="Y180" s="67"/>
      <c r="Z180" s="67"/>
      <c r="AA180" s="67"/>
      <c r="AB180" s="67"/>
      <c r="AC180" s="67"/>
      <c r="AD180" s="67"/>
      <c r="AH180" s="67"/>
      <c r="AK180" s="108"/>
    </row>
    <row r="181">
      <c r="A181" s="93" t="s">
        <v>411</v>
      </c>
      <c r="B181" s="66" t="s">
        <v>43</v>
      </c>
      <c r="C181" s="69" t="s">
        <v>44</v>
      </c>
      <c r="D181" s="70" t="s">
        <v>53</v>
      </c>
      <c r="E181" s="71" t="s">
        <v>54</v>
      </c>
      <c r="F181" s="72"/>
      <c r="G181" s="90" t="s">
        <v>415</v>
      </c>
      <c r="H181" s="65" t="str">
        <f t="shared" si="1"/>
        <v>51</v>
      </c>
      <c r="I181" s="65">
        <f t="shared" si="2"/>
        <v>0.1</v>
      </c>
      <c r="J181" s="65" t="b">
        <f t="shared" si="3"/>
        <v>1</v>
      </c>
      <c r="K181" s="65" t="b">
        <f t="shared" si="4"/>
        <v>0</v>
      </c>
      <c r="L181" s="74">
        <f>IF(AND(Main!$M:$M&gt;=10, Main!$M:$M &lt; 25 , B:B = $B$3 ), A181,0)</f>
        <v>0</v>
      </c>
      <c r="M181" s="75">
        <f t="shared" si="5"/>
        <v>51.1</v>
      </c>
      <c r="N181" s="67"/>
      <c r="O181" s="67"/>
      <c r="P181" s="67"/>
      <c r="Q181" s="67"/>
      <c r="R181" s="67"/>
      <c r="V181" s="67"/>
      <c r="W181" s="67"/>
      <c r="X181" s="67"/>
      <c r="Y181" s="67"/>
      <c r="Z181" s="67"/>
      <c r="AA181" s="67"/>
      <c r="AB181" s="67"/>
      <c r="AC181" s="67"/>
      <c r="AD181" s="67"/>
      <c r="AH181" s="67"/>
      <c r="AK181" s="108"/>
    </row>
    <row r="182">
      <c r="A182" s="93" t="s">
        <v>416</v>
      </c>
      <c r="B182" s="66" t="s">
        <v>43</v>
      </c>
      <c r="C182" s="69" t="s">
        <v>44</v>
      </c>
      <c r="D182" s="70" t="s">
        <v>53</v>
      </c>
      <c r="E182" s="71" t="s">
        <v>54</v>
      </c>
      <c r="F182" s="72"/>
      <c r="G182" s="90" t="s">
        <v>415</v>
      </c>
      <c r="H182" s="65" t="str">
        <f t="shared" si="1"/>
        <v>51</v>
      </c>
      <c r="I182" s="65">
        <f t="shared" si="2"/>
        <v>0.1</v>
      </c>
      <c r="J182" s="65" t="b">
        <f t="shared" si="3"/>
        <v>1</v>
      </c>
      <c r="K182" s="65" t="b">
        <f t="shared" si="4"/>
        <v>0</v>
      </c>
      <c r="L182" s="74">
        <f>IF(AND(Main!$M:$M&gt;=10, Main!$M:$M &lt; 25 , B:B = $B$3 ), A182,0)</f>
        <v>0</v>
      </c>
      <c r="M182" s="75">
        <f t="shared" si="5"/>
        <v>51.1</v>
      </c>
      <c r="N182" s="67"/>
      <c r="O182" s="67"/>
      <c r="P182" s="67"/>
      <c r="Q182" s="67"/>
      <c r="R182" s="67"/>
      <c r="V182" s="67"/>
      <c r="W182" s="67"/>
      <c r="X182" s="67"/>
      <c r="Y182" s="67"/>
      <c r="Z182" s="67"/>
      <c r="AA182" s="67"/>
      <c r="AB182" s="67"/>
      <c r="AC182" s="67"/>
      <c r="AD182" s="67"/>
      <c r="AH182" s="67"/>
      <c r="AK182" s="108"/>
    </row>
    <row r="183">
      <c r="A183" s="77" t="s">
        <v>417</v>
      </c>
      <c r="B183" s="66" t="s">
        <v>43</v>
      </c>
      <c r="C183" s="69" t="s">
        <v>86</v>
      </c>
      <c r="D183" s="70" t="s">
        <v>261</v>
      </c>
      <c r="E183" s="71" t="s">
        <v>269</v>
      </c>
      <c r="F183" s="72"/>
      <c r="G183" s="85" t="s">
        <v>418</v>
      </c>
      <c r="H183" s="65" t="str">
        <f t="shared" si="1"/>
        <v>50</v>
      </c>
      <c r="I183" s="65">
        <f t="shared" si="2"/>
        <v>0.9</v>
      </c>
      <c r="J183" s="65" t="b">
        <f t="shared" si="3"/>
        <v>1</v>
      </c>
      <c r="K183" s="65" t="b">
        <f t="shared" si="4"/>
        <v>0</v>
      </c>
      <c r="L183" s="74">
        <f>IF(AND(Main!$M:$M&gt;=10, Main!$M:$M &lt; 25 , B:B = $B$3 ), A183,0)</f>
        <v>0</v>
      </c>
      <c r="M183" s="75">
        <f t="shared" si="5"/>
        <v>50.9</v>
      </c>
      <c r="N183" s="67"/>
      <c r="O183" s="67"/>
      <c r="P183" s="67"/>
      <c r="Q183" s="67"/>
      <c r="R183" s="67"/>
      <c r="V183" s="67"/>
      <c r="W183" s="67"/>
      <c r="X183" s="67"/>
      <c r="Y183" s="67"/>
      <c r="Z183" s="67"/>
      <c r="AA183" s="67"/>
      <c r="AB183" s="67"/>
      <c r="AC183" s="67"/>
      <c r="AD183" s="67"/>
      <c r="AH183" s="67"/>
      <c r="AK183" s="108"/>
    </row>
    <row r="184">
      <c r="A184" s="68" t="s">
        <v>419</v>
      </c>
      <c r="B184" s="66" t="s">
        <v>43</v>
      </c>
      <c r="C184" s="69" t="s">
        <v>44</v>
      </c>
      <c r="D184" s="70" t="s">
        <v>53</v>
      </c>
      <c r="E184" s="71" t="s">
        <v>54</v>
      </c>
      <c r="F184" s="72"/>
      <c r="G184" s="73" t="s">
        <v>420</v>
      </c>
      <c r="H184" s="65" t="str">
        <f t="shared" si="1"/>
        <v>50</v>
      </c>
      <c r="I184" s="65">
        <f t="shared" si="2"/>
        <v>0.7</v>
      </c>
      <c r="J184" s="65" t="b">
        <f t="shared" si="3"/>
        <v>1</v>
      </c>
      <c r="K184" s="65" t="b">
        <f t="shared" si="4"/>
        <v>0</v>
      </c>
      <c r="L184" s="74">
        <f>IF(AND(Main!$M:$M&gt;=10, Main!$M:$M &lt; 25 , B:B = $B$3 ), A184,0)</f>
        <v>0</v>
      </c>
      <c r="M184" s="75">
        <f t="shared" si="5"/>
        <v>50.7</v>
      </c>
      <c r="N184" s="67"/>
      <c r="O184" s="67"/>
      <c r="P184" s="67"/>
      <c r="Q184" s="67"/>
      <c r="R184" s="67"/>
      <c r="V184" s="67"/>
      <c r="W184" s="67"/>
      <c r="X184" s="67"/>
      <c r="Y184" s="67"/>
      <c r="Z184" s="67"/>
      <c r="AA184" s="67"/>
      <c r="AB184" s="67"/>
      <c r="AC184" s="67"/>
      <c r="AD184" s="67"/>
      <c r="AH184" s="67"/>
      <c r="AK184" s="108"/>
    </row>
    <row r="185">
      <c r="A185" s="79" t="s">
        <v>421</v>
      </c>
      <c r="B185" s="66" t="s">
        <v>56</v>
      </c>
      <c r="C185" s="69" t="s">
        <v>107</v>
      </c>
      <c r="D185" s="70" t="s">
        <v>422</v>
      </c>
      <c r="E185" s="80" t="s">
        <v>422</v>
      </c>
      <c r="F185" s="72"/>
      <c r="G185" s="81" t="s">
        <v>423</v>
      </c>
      <c r="H185" s="65" t="str">
        <f t="shared" si="1"/>
        <v>50</v>
      </c>
      <c r="I185" s="65">
        <f t="shared" si="2"/>
        <v>0.6</v>
      </c>
      <c r="J185" s="65" t="b">
        <f t="shared" si="3"/>
        <v>1</v>
      </c>
      <c r="K185" s="65" t="b">
        <f t="shared" si="4"/>
        <v>0</v>
      </c>
      <c r="L185" s="74">
        <f>IF(AND(Main!$M:$M&gt;=10, Main!$M:$M &lt; 25 , B:B = $B$3 ), A185,0)</f>
        <v>0</v>
      </c>
      <c r="M185" s="75">
        <f t="shared" si="5"/>
        <v>50.6</v>
      </c>
      <c r="N185" s="67"/>
      <c r="O185" s="67"/>
      <c r="P185" s="67"/>
      <c r="Q185" s="67"/>
      <c r="R185" s="67"/>
      <c r="V185" s="67"/>
      <c r="W185" s="67"/>
      <c r="X185" s="67"/>
      <c r="Y185" s="67"/>
      <c r="Z185" s="67"/>
      <c r="AA185" s="67"/>
      <c r="AB185" s="67"/>
      <c r="AC185" s="67"/>
      <c r="AD185" s="67"/>
      <c r="AH185" s="67"/>
      <c r="AK185" s="108"/>
    </row>
    <row r="186">
      <c r="A186" s="68" t="s">
        <v>424</v>
      </c>
      <c r="B186" s="66" t="s">
        <v>43</v>
      </c>
      <c r="C186" s="69" t="s">
        <v>107</v>
      </c>
      <c r="D186" s="70" t="s">
        <v>100</v>
      </c>
      <c r="E186" s="71" t="s">
        <v>100</v>
      </c>
      <c r="F186" s="87">
        <v>8.888698E7</v>
      </c>
      <c r="G186" s="73" t="s">
        <v>423</v>
      </c>
      <c r="H186" s="65" t="str">
        <f t="shared" si="1"/>
        <v>50</v>
      </c>
      <c r="I186" s="65">
        <f t="shared" si="2"/>
        <v>0.6</v>
      </c>
      <c r="J186" s="65" t="b">
        <f t="shared" si="3"/>
        <v>1</v>
      </c>
      <c r="K186" s="65" t="b">
        <f t="shared" si="4"/>
        <v>0</v>
      </c>
      <c r="L186" s="74">
        <f>IF(AND(Main!$M:$M&gt;=10, Main!$M:$M &lt; 25 , B:B = $B$3 ), A186,0)</f>
        <v>0</v>
      </c>
      <c r="M186" s="75">
        <f t="shared" si="5"/>
        <v>50.6</v>
      </c>
      <c r="N186" s="67"/>
      <c r="O186" s="67"/>
      <c r="P186" s="67"/>
      <c r="Q186" s="67"/>
      <c r="R186" s="67"/>
      <c r="V186" s="67"/>
      <c r="W186" s="67"/>
      <c r="X186" s="67"/>
      <c r="Y186" s="67"/>
      <c r="Z186" s="67"/>
      <c r="AA186" s="67"/>
      <c r="AB186" s="67"/>
      <c r="AC186" s="67"/>
      <c r="AD186" s="67"/>
      <c r="AH186" s="67"/>
      <c r="AK186" s="108"/>
    </row>
    <row r="187">
      <c r="A187" s="68" t="s">
        <v>425</v>
      </c>
      <c r="B187" s="66" t="s">
        <v>43</v>
      </c>
      <c r="C187" s="69" t="s">
        <v>44</v>
      </c>
      <c r="D187" s="70" t="s">
        <v>53</v>
      </c>
      <c r="E187" s="71" t="s">
        <v>54</v>
      </c>
      <c r="F187" s="63" t="s">
        <v>328</v>
      </c>
      <c r="G187" s="73" t="s">
        <v>423</v>
      </c>
      <c r="H187" s="65" t="str">
        <f t="shared" si="1"/>
        <v>50</v>
      </c>
      <c r="I187" s="65">
        <f t="shared" si="2"/>
        <v>0.6</v>
      </c>
      <c r="J187" s="65" t="b">
        <f t="shared" si="3"/>
        <v>1</v>
      </c>
      <c r="K187" s="65" t="b">
        <f t="shared" si="4"/>
        <v>0</v>
      </c>
      <c r="L187" s="74">
        <f>IF(AND(Main!$M:$M&gt;=10, Main!$M:$M &lt; 25 , B:B = $B$3 ), A187,0)</f>
        <v>0</v>
      </c>
      <c r="M187" s="75">
        <f t="shared" si="5"/>
        <v>50.6</v>
      </c>
      <c r="N187" s="67"/>
      <c r="O187" s="67"/>
      <c r="P187" s="67"/>
      <c r="Q187" s="67"/>
      <c r="R187" s="67"/>
      <c r="V187" s="67"/>
      <c r="W187" s="67"/>
      <c r="X187" s="67"/>
      <c r="Y187" s="67"/>
      <c r="Z187" s="67"/>
      <c r="AA187" s="67"/>
      <c r="AB187" s="67"/>
      <c r="AC187" s="67"/>
      <c r="AD187" s="67"/>
      <c r="AH187" s="67"/>
      <c r="AK187" s="108"/>
    </row>
    <row r="188">
      <c r="A188" s="77" t="s">
        <v>426</v>
      </c>
      <c r="B188" s="66" t="s">
        <v>43</v>
      </c>
      <c r="C188" s="69" t="s">
        <v>44</v>
      </c>
      <c r="D188" s="70" t="s">
        <v>261</v>
      </c>
      <c r="E188" s="71" t="s">
        <v>269</v>
      </c>
      <c r="F188" s="87">
        <v>9.191099E7</v>
      </c>
      <c r="G188" s="85" t="s">
        <v>427</v>
      </c>
      <c r="H188" s="65" t="str">
        <f t="shared" si="1"/>
        <v>50</v>
      </c>
      <c r="I188" s="65">
        <f t="shared" si="2"/>
        <v>0.5</v>
      </c>
      <c r="J188" s="65" t="b">
        <f t="shared" si="3"/>
        <v>1</v>
      </c>
      <c r="K188" s="65" t="b">
        <f t="shared" si="4"/>
        <v>0</v>
      </c>
      <c r="L188" s="74">
        <f>IF(AND(Main!$M:$M&gt;=10, Main!$M:$M &lt; 25 , B:B = $B$3 ), A188,0)</f>
        <v>0</v>
      </c>
      <c r="M188" s="75">
        <f t="shared" si="5"/>
        <v>50.5</v>
      </c>
      <c r="N188" s="67"/>
      <c r="O188" s="67"/>
      <c r="P188" s="67"/>
      <c r="Q188" s="67"/>
      <c r="R188" s="67"/>
      <c r="V188" s="67"/>
      <c r="W188" s="67"/>
      <c r="X188" s="67"/>
      <c r="Y188" s="67"/>
      <c r="Z188" s="67"/>
      <c r="AA188" s="67"/>
      <c r="AB188" s="67"/>
      <c r="AC188" s="67"/>
      <c r="AD188" s="67"/>
      <c r="AH188" s="67"/>
      <c r="AK188" s="108"/>
    </row>
    <row r="189">
      <c r="A189" s="77" t="s">
        <v>428</v>
      </c>
      <c r="B189" s="66" t="s">
        <v>43</v>
      </c>
      <c r="C189" s="69" t="s">
        <v>107</v>
      </c>
      <c r="D189" s="70" t="s">
        <v>53</v>
      </c>
      <c r="E189" s="71" t="s">
        <v>54</v>
      </c>
      <c r="F189" s="72"/>
      <c r="G189" s="64" t="s">
        <v>427</v>
      </c>
      <c r="H189" s="65" t="str">
        <f t="shared" si="1"/>
        <v>50</v>
      </c>
      <c r="I189" s="65">
        <f t="shared" si="2"/>
        <v>0.5</v>
      </c>
      <c r="J189" s="65" t="b">
        <f t="shared" si="3"/>
        <v>1</v>
      </c>
      <c r="K189" s="65" t="b">
        <f t="shared" si="4"/>
        <v>0</v>
      </c>
      <c r="L189" s="74">
        <f>IF(AND(Main!$M:$M&gt;=10, Main!$M:$M &lt; 25 , B:B = $B$3 ), A189,0)</f>
        <v>0</v>
      </c>
      <c r="M189" s="75">
        <f t="shared" si="5"/>
        <v>50.5</v>
      </c>
      <c r="N189" s="67"/>
      <c r="O189" s="67"/>
      <c r="P189" s="67"/>
      <c r="Q189" s="67"/>
      <c r="R189" s="67"/>
      <c r="V189" s="67"/>
      <c r="W189" s="67"/>
      <c r="X189" s="67"/>
      <c r="Y189" s="67"/>
      <c r="Z189" s="67"/>
      <c r="AA189" s="67"/>
      <c r="AB189" s="67"/>
      <c r="AC189" s="67"/>
      <c r="AD189" s="67"/>
      <c r="AH189" s="67"/>
      <c r="AK189" s="108"/>
    </row>
    <row r="190">
      <c r="A190" s="68" t="s">
        <v>429</v>
      </c>
      <c r="B190" s="66" t="s">
        <v>43</v>
      </c>
      <c r="C190" s="69" t="s">
        <v>44</v>
      </c>
      <c r="D190" s="70" t="s">
        <v>261</v>
      </c>
      <c r="E190" s="71" t="s">
        <v>262</v>
      </c>
      <c r="F190" s="72"/>
      <c r="G190" s="73" t="s">
        <v>430</v>
      </c>
      <c r="H190" s="65" t="str">
        <f t="shared" si="1"/>
        <v>50</v>
      </c>
      <c r="I190" s="65">
        <f t="shared" si="2"/>
        <v>0.4</v>
      </c>
      <c r="J190" s="65" t="b">
        <f t="shared" si="3"/>
        <v>1</v>
      </c>
      <c r="K190" s="65" t="b">
        <f t="shared" si="4"/>
        <v>0</v>
      </c>
      <c r="L190" s="74">
        <f>IF(AND(Main!$M:$M&gt;=10, Main!$M:$M &lt; 25 , B:B = $B$3 ), A190,0)</f>
        <v>0</v>
      </c>
      <c r="M190" s="75">
        <f t="shared" si="5"/>
        <v>50.4</v>
      </c>
      <c r="N190" s="67"/>
      <c r="O190" s="67"/>
      <c r="P190" s="67"/>
      <c r="Q190" s="67"/>
      <c r="R190" s="67"/>
      <c r="V190" s="67"/>
      <c r="W190" s="67"/>
      <c r="X190" s="67"/>
      <c r="Y190" s="67"/>
      <c r="Z190" s="67"/>
      <c r="AA190" s="67"/>
      <c r="AB190" s="67"/>
      <c r="AC190" s="67"/>
      <c r="AD190" s="67"/>
      <c r="AH190" s="67"/>
      <c r="AK190" s="108"/>
    </row>
    <row r="191">
      <c r="A191" s="77" t="s">
        <v>431</v>
      </c>
      <c r="B191" s="66" t="s">
        <v>43</v>
      </c>
      <c r="C191" s="69" t="s">
        <v>44</v>
      </c>
      <c r="D191" s="70" t="s">
        <v>48</v>
      </c>
      <c r="E191" s="78" t="s">
        <v>49</v>
      </c>
      <c r="F191" s="72"/>
      <c r="G191" s="64" t="s">
        <v>432</v>
      </c>
      <c r="H191" s="65" t="str">
        <f t="shared" si="1"/>
        <v>50</v>
      </c>
      <c r="I191" s="65">
        <f t="shared" si="2"/>
        <v>0.3</v>
      </c>
      <c r="J191" s="65" t="b">
        <f t="shared" si="3"/>
        <v>1</v>
      </c>
      <c r="K191" s="65" t="b">
        <f t="shared" si="4"/>
        <v>0</v>
      </c>
      <c r="L191" s="74">
        <f>IF(AND(Main!$M:$M&gt;=10, Main!$M:$M &lt; 25 , B:B = $B$3 ), A191,0)</f>
        <v>0</v>
      </c>
      <c r="M191" s="75">
        <f t="shared" si="5"/>
        <v>50.3</v>
      </c>
      <c r="N191" s="67"/>
      <c r="O191" s="67"/>
      <c r="P191" s="67"/>
      <c r="Q191" s="67"/>
      <c r="R191" s="67"/>
      <c r="V191" s="67"/>
      <c r="W191" s="67"/>
      <c r="X191" s="67"/>
      <c r="Y191" s="67"/>
      <c r="Z191" s="67"/>
      <c r="AA191" s="67"/>
      <c r="AB191" s="67"/>
      <c r="AC191" s="67"/>
      <c r="AD191" s="67"/>
      <c r="AH191" s="67"/>
      <c r="AK191" s="108"/>
    </row>
    <row r="192">
      <c r="A192" s="77" t="s">
        <v>433</v>
      </c>
      <c r="B192" s="66" t="s">
        <v>43</v>
      </c>
      <c r="C192" s="69" t="s">
        <v>44</v>
      </c>
      <c r="D192" s="70" t="s">
        <v>412</v>
      </c>
      <c r="E192" s="71" t="s">
        <v>262</v>
      </c>
      <c r="F192" s="72"/>
      <c r="G192" s="85" t="s">
        <v>432</v>
      </c>
      <c r="H192" s="65" t="str">
        <f t="shared" si="1"/>
        <v>50</v>
      </c>
      <c r="I192" s="65">
        <f t="shared" si="2"/>
        <v>0.3</v>
      </c>
      <c r="J192" s="65" t="b">
        <f t="shared" si="3"/>
        <v>1</v>
      </c>
      <c r="K192" s="65" t="b">
        <f t="shared" si="4"/>
        <v>0</v>
      </c>
      <c r="L192" s="74">
        <f>IF(AND(Main!$M:$M&gt;=10, Main!$M:$M &lt; 25 , B:B = $B$3 ), A192,0)</f>
        <v>0</v>
      </c>
      <c r="M192" s="75">
        <f t="shared" si="5"/>
        <v>50.3</v>
      </c>
      <c r="N192" s="67"/>
      <c r="O192" s="67"/>
      <c r="P192" s="67"/>
      <c r="Q192" s="67"/>
      <c r="R192" s="67"/>
      <c r="V192" s="67"/>
      <c r="W192" s="67"/>
      <c r="X192" s="67"/>
      <c r="Y192" s="67"/>
      <c r="Z192" s="67"/>
      <c r="AA192" s="67"/>
      <c r="AB192" s="67"/>
      <c r="AC192" s="67"/>
      <c r="AD192" s="67"/>
      <c r="AH192" s="67"/>
      <c r="AK192" s="108"/>
    </row>
    <row r="193">
      <c r="A193" s="89" t="s">
        <v>434</v>
      </c>
      <c r="B193" s="66" t="s">
        <v>43</v>
      </c>
      <c r="C193" s="69" t="s">
        <v>119</v>
      </c>
      <c r="D193" s="70" t="s">
        <v>87</v>
      </c>
      <c r="E193" s="71" t="s">
        <v>120</v>
      </c>
      <c r="F193" s="72"/>
      <c r="G193" s="103" t="s">
        <v>435</v>
      </c>
      <c r="H193" s="65" t="str">
        <f t="shared" si="1"/>
        <v>49</v>
      </c>
      <c r="I193" s="65">
        <f t="shared" si="2"/>
        <v>0.9</v>
      </c>
      <c r="J193" s="65" t="b">
        <f t="shared" si="3"/>
        <v>1</v>
      </c>
      <c r="K193" s="65" t="b">
        <f t="shared" si="4"/>
        <v>0</v>
      </c>
      <c r="L193" s="74">
        <f>IF(AND(Main!$M:$M&gt;=10, Main!$M:$M &lt; 25 , B:B = $B$3 ), A193,0)</f>
        <v>0</v>
      </c>
      <c r="M193" s="75">
        <f t="shared" si="5"/>
        <v>49.9</v>
      </c>
      <c r="N193" s="67"/>
      <c r="O193" s="67"/>
      <c r="P193" s="67"/>
      <c r="Q193" s="67"/>
      <c r="R193" s="67"/>
      <c r="V193" s="67"/>
      <c r="W193" s="67"/>
      <c r="X193" s="67"/>
      <c r="Y193" s="67"/>
      <c r="Z193" s="67"/>
      <c r="AA193" s="67"/>
      <c r="AB193" s="67"/>
      <c r="AC193" s="67"/>
      <c r="AD193" s="67"/>
      <c r="AH193" s="67"/>
      <c r="AK193" s="108"/>
    </row>
    <row r="194">
      <c r="A194" s="77" t="s">
        <v>436</v>
      </c>
      <c r="B194" s="66" t="s">
        <v>43</v>
      </c>
      <c r="C194" s="69" t="s">
        <v>86</v>
      </c>
      <c r="D194" s="70" t="s">
        <v>53</v>
      </c>
      <c r="E194" s="71" t="s">
        <v>54</v>
      </c>
      <c r="F194" s="72"/>
      <c r="G194" s="64" t="s">
        <v>435</v>
      </c>
      <c r="H194" s="65" t="str">
        <f t="shared" si="1"/>
        <v>49</v>
      </c>
      <c r="I194" s="65">
        <f t="shared" si="2"/>
        <v>0.9</v>
      </c>
      <c r="J194" s="65" t="b">
        <f t="shared" si="3"/>
        <v>1</v>
      </c>
      <c r="K194" s="65" t="b">
        <f t="shared" si="4"/>
        <v>0</v>
      </c>
      <c r="L194" s="74">
        <f>IF(AND(Main!$M:$M&gt;=10, Main!$M:$M &lt; 25 , B:B = $B$3 ), A194,0)</f>
        <v>0</v>
      </c>
      <c r="M194" s="75">
        <f t="shared" si="5"/>
        <v>49.9</v>
      </c>
      <c r="N194" s="67"/>
      <c r="O194" s="67"/>
      <c r="P194" s="67"/>
      <c r="Q194" s="67"/>
      <c r="R194" s="67"/>
      <c r="V194" s="67"/>
      <c r="W194" s="67"/>
      <c r="X194" s="67"/>
      <c r="Y194" s="67"/>
      <c r="Z194" s="67"/>
      <c r="AA194" s="67"/>
      <c r="AB194" s="67"/>
      <c r="AC194" s="67"/>
      <c r="AD194" s="67"/>
      <c r="AH194" s="67"/>
      <c r="AK194" s="108"/>
    </row>
    <row r="195">
      <c r="A195" s="77" t="s">
        <v>437</v>
      </c>
      <c r="B195" s="66" t="s">
        <v>43</v>
      </c>
      <c r="C195" s="69" t="s">
        <v>44</v>
      </c>
      <c r="D195" s="70" t="s">
        <v>53</v>
      </c>
      <c r="E195" s="71" t="s">
        <v>54</v>
      </c>
      <c r="F195" s="72"/>
      <c r="G195" s="64" t="s">
        <v>438</v>
      </c>
      <c r="H195" s="65" t="str">
        <f t="shared" si="1"/>
        <v>49</v>
      </c>
      <c r="I195" s="65">
        <f t="shared" si="2"/>
        <v>0.8</v>
      </c>
      <c r="J195" s="65" t="b">
        <f t="shared" si="3"/>
        <v>1</v>
      </c>
      <c r="K195" s="65" t="b">
        <f t="shared" si="4"/>
        <v>0</v>
      </c>
      <c r="L195" s="74">
        <f>IF(AND(Main!$M:$M&gt;=10, Main!$M:$M &lt; 25 , B:B = $B$3 ), A195,0)</f>
        <v>0</v>
      </c>
      <c r="M195" s="75">
        <f t="shared" si="5"/>
        <v>49.8</v>
      </c>
      <c r="N195" s="67"/>
      <c r="O195" s="67"/>
      <c r="P195" s="67"/>
      <c r="Q195" s="67"/>
      <c r="R195" s="67"/>
      <c r="V195" s="67"/>
      <c r="W195" s="67"/>
      <c r="X195" s="67"/>
      <c r="Y195" s="67"/>
      <c r="Z195" s="67"/>
      <c r="AA195" s="67"/>
      <c r="AB195" s="67"/>
      <c r="AC195" s="67"/>
      <c r="AD195" s="67"/>
      <c r="AH195" s="67"/>
      <c r="AK195" s="108"/>
    </row>
    <row r="196">
      <c r="A196" s="68" t="s">
        <v>439</v>
      </c>
      <c r="B196" s="66" t="s">
        <v>43</v>
      </c>
      <c r="C196" s="69" t="s">
        <v>44</v>
      </c>
      <c r="D196" s="70" t="s">
        <v>422</v>
      </c>
      <c r="E196" s="71" t="s">
        <v>88</v>
      </c>
      <c r="F196" s="72"/>
      <c r="G196" s="73" t="s">
        <v>440</v>
      </c>
      <c r="H196" s="65" t="str">
        <f t="shared" si="1"/>
        <v>49</v>
      </c>
      <c r="I196" s="65">
        <f t="shared" si="2"/>
        <v>0.7</v>
      </c>
      <c r="J196" s="65" t="b">
        <f t="shared" si="3"/>
        <v>1</v>
      </c>
      <c r="K196" s="65" t="b">
        <f t="shared" si="4"/>
        <v>0</v>
      </c>
      <c r="L196" s="74">
        <f>IF(AND(Main!$M:$M&gt;=10, Main!$M:$M &lt; 25 , B:B = $B$3 ), A196,0)</f>
        <v>0</v>
      </c>
      <c r="M196" s="75">
        <f t="shared" si="5"/>
        <v>49.7</v>
      </c>
      <c r="N196" s="67"/>
      <c r="O196" s="67"/>
      <c r="P196" s="67"/>
      <c r="Q196" s="67"/>
      <c r="R196" s="67"/>
      <c r="V196" s="67"/>
      <c r="W196" s="67"/>
      <c r="X196" s="67"/>
      <c r="Y196" s="67"/>
      <c r="Z196" s="67"/>
      <c r="AA196" s="67"/>
      <c r="AB196" s="67"/>
      <c r="AC196" s="67"/>
      <c r="AD196" s="67"/>
      <c r="AH196" s="67"/>
      <c r="AK196" s="108"/>
    </row>
    <row r="197">
      <c r="A197" s="77" t="s">
        <v>441</v>
      </c>
      <c r="B197" s="66" t="s">
        <v>43</v>
      </c>
      <c r="C197" s="69" t="s">
        <v>44</v>
      </c>
      <c r="D197" s="70" t="s">
        <v>53</v>
      </c>
      <c r="E197" s="71" t="s">
        <v>54</v>
      </c>
      <c r="F197" s="72"/>
      <c r="G197" s="64" t="s">
        <v>440</v>
      </c>
      <c r="H197" s="65" t="str">
        <f t="shared" si="1"/>
        <v>49</v>
      </c>
      <c r="I197" s="65">
        <f t="shared" si="2"/>
        <v>0.7</v>
      </c>
      <c r="J197" s="65" t="b">
        <f t="shared" si="3"/>
        <v>1</v>
      </c>
      <c r="K197" s="65" t="b">
        <f t="shared" si="4"/>
        <v>0</v>
      </c>
      <c r="L197" s="74">
        <f>IF(AND(Main!$M:$M&gt;=10, Main!$M:$M &lt; 25 , B:B = $B$3 ), A197,0)</f>
        <v>0</v>
      </c>
      <c r="M197" s="75">
        <f t="shared" si="5"/>
        <v>49.7</v>
      </c>
      <c r="N197" s="67"/>
      <c r="O197" s="67"/>
      <c r="P197" s="67"/>
      <c r="Q197" s="67"/>
      <c r="R197" s="67"/>
      <c r="V197" s="67"/>
      <c r="W197" s="67"/>
      <c r="X197" s="67"/>
      <c r="Y197" s="67"/>
      <c r="Z197" s="67"/>
      <c r="AA197" s="67"/>
      <c r="AB197" s="67"/>
      <c r="AC197" s="67"/>
      <c r="AD197" s="67"/>
      <c r="AH197" s="67"/>
      <c r="AK197" s="108"/>
    </row>
    <row r="198">
      <c r="A198" s="77" t="s">
        <v>442</v>
      </c>
      <c r="B198" s="66" t="s">
        <v>43</v>
      </c>
      <c r="C198" s="69" t="s">
        <v>44</v>
      </c>
      <c r="D198" s="70" t="s">
        <v>53</v>
      </c>
      <c r="E198" s="71" t="s">
        <v>54</v>
      </c>
      <c r="F198" s="72"/>
      <c r="G198" s="64" t="s">
        <v>443</v>
      </c>
      <c r="H198" s="65" t="str">
        <f t="shared" si="1"/>
        <v>49</v>
      </c>
      <c r="I198" s="65">
        <f t="shared" si="2"/>
        <v>0.6</v>
      </c>
      <c r="J198" s="65" t="b">
        <f t="shared" si="3"/>
        <v>1</v>
      </c>
      <c r="K198" s="65" t="b">
        <f t="shared" si="4"/>
        <v>0</v>
      </c>
      <c r="L198" s="74">
        <f>IF(AND(Main!$M:$M&gt;=10, Main!$M:$M &lt; 25 , B:B = $B$3 ), A198,0)</f>
        <v>0</v>
      </c>
      <c r="M198" s="75">
        <f t="shared" si="5"/>
        <v>49.6</v>
      </c>
      <c r="N198" s="67"/>
      <c r="O198" s="67"/>
      <c r="P198" s="67"/>
      <c r="Q198" s="67"/>
      <c r="R198" s="67"/>
      <c r="V198" s="67"/>
      <c r="W198" s="67"/>
      <c r="X198" s="67"/>
      <c r="Y198" s="67"/>
      <c r="Z198" s="67"/>
      <c r="AA198" s="67"/>
      <c r="AB198" s="67"/>
      <c r="AC198" s="67"/>
      <c r="AD198" s="67"/>
      <c r="AH198" s="67"/>
      <c r="AK198" s="108"/>
    </row>
    <row r="199">
      <c r="A199" s="77" t="s">
        <v>444</v>
      </c>
      <c r="B199" s="66" t="s">
        <v>43</v>
      </c>
      <c r="C199" s="69" t="s">
        <v>86</v>
      </c>
      <c r="D199" s="70" t="s">
        <v>158</v>
      </c>
      <c r="E199" s="71" t="s">
        <v>158</v>
      </c>
      <c r="F199" s="72"/>
      <c r="G199" s="85" t="s">
        <v>445</v>
      </c>
      <c r="H199" s="65" t="str">
        <f t="shared" si="1"/>
        <v>49</v>
      </c>
      <c r="I199" s="65">
        <f t="shared" si="2"/>
        <v>0.3</v>
      </c>
      <c r="J199" s="65" t="b">
        <f t="shared" si="3"/>
        <v>1</v>
      </c>
      <c r="K199" s="65" t="b">
        <f t="shared" si="4"/>
        <v>0</v>
      </c>
      <c r="L199" s="74">
        <f>IF(AND(Main!$M:$M&gt;=10, Main!$M:$M &lt; 25 , B:B = $B$3 ), A199,0)</f>
        <v>0</v>
      </c>
      <c r="M199" s="75">
        <f t="shared" si="5"/>
        <v>49.3</v>
      </c>
      <c r="N199" s="67"/>
      <c r="O199" s="67"/>
      <c r="P199" s="67"/>
      <c r="Q199" s="67"/>
      <c r="R199" s="67"/>
      <c r="V199" s="67"/>
      <c r="W199" s="67"/>
      <c r="X199" s="67"/>
      <c r="Y199" s="67"/>
      <c r="Z199" s="67"/>
      <c r="AA199" s="67"/>
      <c r="AB199" s="67"/>
      <c r="AC199" s="67"/>
      <c r="AD199" s="67"/>
      <c r="AH199" s="67"/>
      <c r="AK199" s="108"/>
    </row>
    <row r="200">
      <c r="A200" s="68" t="s">
        <v>446</v>
      </c>
      <c r="B200" s="66" t="s">
        <v>43</v>
      </c>
      <c r="C200" s="69" t="s">
        <v>44</v>
      </c>
      <c r="D200" s="70" t="s">
        <v>53</v>
      </c>
      <c r="E200" s="71" t="s">
        <v>54</v>
      </c>
      <c r="F200" s="72"/>
      <c r="G200" s="73" t="s">
        <v>447</v>
      </c>
      <c r="H200" s="65" t="str">
        <f t="shared" si="1"/>
        <v>49</v>
      </c>
      <c r="I200" s="65">
        <f t="shared" si="2"/>
        <v>0.2</v>
      </c>
      <c r="J200" s="65" t="b">
        <f t="shared" si="3"/>
        <v>1</v>
      </c>
      <c r="K200" s="65" t="b">
        <f t="shared" si="4"/>
        <v>0</v>
      </c>
      <c r="L200" s="74">
        <f>IF(AND(Main!$M:$M&gt;=10, Main!$M:$M &lt; 25 , B:B = $B$3 ), A200,0)</f>
        <v>0</v>
      </c>
      <c r="M200" s="75">
        <f t="shared" si="5"/>
        <v>49.2</v>
      </c>
      <c r="N200" s="67"/>
      <c r="O200" s="67"/>
      <c r="P200" s="67"/>
      <c r="Q200" s="67"/>
      <c r="R200" s="67"/>
      <c r="V200" s="67"/>
      <c r="W200" s="67"/>
      <c r="X200" s="67"/>
      <c r="Y200" s="67"/>
      <c r="Z200" s="67"/>
      <c r="AA200" s="67"/>
      <c r="AB200" s="67"/>
      <c r="AC200" s="67"/>
      <c r="AD200" s="67"/>
      <c r="AH200" s="67"/>
      <c r="AK200" s="108"/>
    </row>
    <row r="201">
      <c r="A201" s="77" t="s">
        <v>448</v>
      </c>
      <c r="B201" s="66" t="s">
        <v>43</v>
      </c>
      <c r="C201" s="69" t="s">
        <v>44</v>
      </c>
      <c r="D201" s="70" t="s">
        <v>59</v>
      </c>
      <c r="E201" s="102" t="s">
        <v>59</v>
      </c>
      <c r="F201" s="72"/>
      <c r="G201" s="64" t="s">
        <v>449</v>
      </c>
      <c r="H201" s="65" t="str">
        <f t="shared" si="1"/>
        <v>49</v>
      </c>
      <c r="I201" s="65">
        <f t="shared" si="2"/>
        <v>0.1</v>
      </c>
      <c r="J201" s="65" t="b">
        <f t="shared" si="3"/>
        <v>1</v>
      </c>
      <c r="K201" s="65" t="b">
        <f t="shared" si="4"/>
        <v>0</v>
      </c>
      <c r="L201" s="74">
        <f>IF(AND(Main!$M:$M&gt;=10, Main!$M:$M &lt; 25 , B:B = $B$3 ), A201,0)</f>
        <v>0</v>
      </c>
      <c r="M201" s="75">
        <f t="shared" si="5"/>
        <v>49.1</v>
      </c>
      <c r="N201" s="67"/>
      <c r="O201" s="67"/>
      <c r="P201" s="67"/>
      <c r="Q201" s="67"/>
      <c r="R201" s="67"/>
      <c r="V201" s="67"/>
      <c r="W201" s="67"/>
      <c r="X201" s="67"/>
      <c r="Y201" s="67"/>
      <c r="Z201" s="67"/>
      <c r="AA201" s="67"/>
      <c r="AB201" s="67"/>
      <c r="AC201" s="67"/>
      <c r="AD201" s="67"/>
      <c r="AH201" s="67"/>
      <c r="AK201" s="108"/>
    </row>
    <row r="202">
      <c r="A202" s="100" t="s">
        <v>450</v>
      </c>
      <c r="B202" s="66" t="s">
        <v>56</v>
      </c>
      <c r="C202" s="69" t="s">
        <v>86</v>
      </c>
      <c r="D202" s="70" t="s">
        <v>87</v>
      </c>
      <c r="E202" s="94" t="s">
        <v>138</v>
      </c>
      <c r="F202" s="72"/>
      <c r="G202" s="101" t="s">
        <v>451</v>
      </c>
      <c r="H202" s="65" t="str">
        <f t="shared" si="1"/>
        <v>48</v>
      </c>
      <c r="I202" s="65">
        <f t="shared" si="2"/>
        <v>0.3</v>
      </c>
      <c r="J202" s="65" t="b">
        <f t="shared" si="3"/>
        <v>1</v>
      </c>
      <c r="K202" s="65" t="b">
        <f t="shared" si="4"/>
        <v>0</v>
      </c>
      <c r="L202" s="74">
        <f>IF(AND(Main!$M:$M&gt;=10, Main!$M:$M &lt; 25 , B:B = $B$3 ), A202,0)</f>
        <v>0</v>
      </c>
      <c r="M202" s="75">
        <f t="shared" si="5"/>
        <v>48.3</v>
      </c>
      <c r="N202" s="67"/>
      <c r="O202" s="67"/>
      <c r="P202" s="67"/>
      <c r="Q202" s="67"/>
      <c r="R202" s="67"/>
      <c r="V202" s="67"/>
      <c r="W202" s="67"/>
      <c r="X202" s="67"/>
      <c r="Y202" s="67"/>
      <c r="Z202" s="67"/>
      <c r="AA202" s="67"/>
      <c r="AB202" s="67"/>
      <c r="AC202" s="67"/>
      <c r="AD202" s="67"/>
      <c r="AH202" s="67"/>
      <c r="AK202" s="108"/>
    </row>
    <row r="203">
      <c r="A203" s="77" t="s">
        <v>452</v>
      </c>
      <c r="B203" s="66" t="s">
        <v>43</v>
      </c>
      <c r="C203" s="69" t="s">
        <v>44</v>
      </c>
      <c r="D203" s="70" t="s">
        <v>48</v>
      </c>
      <c r="E203" s="78" t="s">
        <v>49</v>
      </c>
      <c r="F203" s="72"/>
      <c r="G203" s="64" t="s">
        <v>453</v>
      </c>
      <c r="H203" s="65" t="str">
        <f t="shared" si="1"/>
        <v>48</v>
      </c>
      <c r="I203" s="65">
        <f t="shared" si="2"/>
        <v>0.9</v>
      </c>
      <c r="J203" s="65" t="b">
        <f t="shared" si="3"/>
        <v>1</v>
      </c>
      <c r="K203" s="65" t="b">
        <f t="shared" si="4"/>
        <v>0</v>
      </c>
      <c r="L203" s="74">
        <f>IF(AND(Main!$M:$M&gt;=10, Main!$M:$M &lt; 25 , B:B = $B$3 ), A203,0)</f>
        <v>0</v>
      </c>
      <c r="M203" s="75">
        <f t="shared" si="5"/>
        <v>48.9</v>
      </c>
      <c r="N203" s="67"/>
      <c r="O203" s="67"/>
      <c r="P203" s="67"/>
      <c r="Q203" s="67"/>
      <c r="R203" s="67"/>
      <c r="V203" s="67"/>
      <c r="W203" s="67"/>
      <c r="X203" s="67"/>
      <c r="Y203" s="67"/>
      <c r="Z203" s="67"/>
      <c r="AA203" s="67"/>
      <c r="AB203" s="67"/>
      <c r="AC203" s="67"/>
      <c r="AD203" s="67"/>
      <c r="AH203" s="67"/>
      <c r="AI203" s="67"/>
      <c r="AJ203" s="67"/>
      <c r="AK203" s="67"/>
      <c r="AL203" s="67"/>
      <c r="AM203" s="67"/>
      <c r="AN203" s="67"/>
      <c r="AO203" s="105"/>
    </row>
    <row r="204">
      <c r="A204" s="86" t="s">
        <v>454</v>
      </c>
      <c r="B204" s="66" t="s">
        <v>43</v>
      </c>
      <c r="C204" s="69" t="s">
        <v>86</v>
      </c>
      <c r="D204" s="70" t="s">
        <v>87</v>
      </c>
      <c r="E204" s="71" t="s">
        <v>88</v>
      </c>
      <c r="F204" s="63">
        <v>8.0196565E7</v>
      </c>
      <c r="G204" s="73" t="s">
        <v>455</v>
      </c>
      <c r="H204" s="65" t="str">
        <f t="shared" si="1"/>
        <v>48</v>
      </c>
      <c r="I204" s="65">
        <f t="shared" si="2"/>
        <v>0.8</v>
      </c>
      <c r="J204" s="65" t="b">
        <f t="shared" si="3"/>
        <v>1</v>
      </c>
      <c r="K204" s="65" t="b">
        <f t="shared" si="4"/>
        <v>0</v>
      </c>
      <c r="L204" s="74">
        <f>IF(AND(Main!$M:$M&gt;=10, Main!$M:$M &lt; 25 , B:B = $B$3 ), A204,0)</f>
        <v>0</v>
      </c>
      <c r="M204" s="75">
        <f t="shared" si="5"/>
        <v>48.8</v>
      </c>
      <c r="N204" s="67"/>
      <c r="O204" s="67"/>
      <c r="P204" s="67"/>
      <c r="Q204" s="67"/>
      <c r="R204" s="67"/>
      <c r="V204" s="67"/>
      <c r="W204" s="67"/>
      <c r="X204" s="67"/>
      <c r="Y204" s="67"/>
      <c r="Z204" s="67"/>
      <c r="AA204" s="67"/>
      <c r="AB204" s="67"/>
      <c r="AC204" s="67"/>
      <c r="AD204" s="67"/>
      <c r="AH204" s="67"/>
      <c r="AI204" s="67"/>
      <c r="AJ204" s="67"/>
      <c r="AK204" s="67"/>
      <c r="AL204" s="67"/>
      <c r="AM204" s="67"/>
      <c r="AN204" s="67"/>
      <c r="AO204" s="105"/>
    </row>
    <row r="205">
      <c r="A205" s="68" t="s">
        <v>456</v>
      </c>
      <c r="B205" s="66" t="s">
        <v>43</v>
      </c>
      <c r="C205" s="69" t="s">
        <v>44</v>
      </c>
      <c r="D205" s="70" t="s">
        <v>53</v>
      </c>
      <c r="E205" s="71" t="s">
        <v>54</v>
      </c>
      <c r="F205" s="72"/>
      <c r="G205" s="73" t="s">
        <v>455</v>
      </c>
      <c r="H205" s="65" t="str">
        <f t="shared" si="1"/>
        <v>48</v>
      </c>
      <c r="I205" s="65">
        <f t="shared" si="2"/>
        <v>0.8</v>
      </c>
      <c r="J205" s="65" t="b">
        <f t="shared" si="3"/>
        <v>1</v>
      </c>
      <c r="K205" s="65" t="b">
        <f t="shared" si="4"/>
        <v>0</v>
      </c>
      <c r="L205" s="74">
        <f>IF(AND(Main!$M:$M&gt;=10, Main!$M:$M &lt; 25 , B:B = $B$3 ), A205,0)</f>
        <v>0</v>
      </c>
      <c r="M205" s="75">
        <f t="shared" si="5"/>
        <v>48.8</v>
      </c>
      <c r="N205" s="67"/>
      <c r="O205" s="67"/>
      <c r="P205" s="67"/>
      <c r="Q205" s="67"/>
      <c r="R205" s="67"/>
      <c r="V205" s="67"/>
      <c r="W205" s="67"/>
      <c r="X205" s="67"/>
      <c r="Y205" s="67"/>
      <c r="Z205" s="67"/>
      <c r="AA205" s="67"/>
      <c r="AB205" s="67"/>
      <c r="AC205" s="67"/>
      <c r="AD205" s="67"/>
      <c r="AH205" s="67"/>
      <c r="AI205" s="67"/>
      <c r="AJ205" s="67"/>
      <c r="AK205" s="67"/>
      <c r="AL205" s="67"/>
      <c r="AM205" s="67"/>
      <c r="AN205" s="67"/>
      <c r="AO205" s="105"/>
    </row>
    <row r="206">
      <c r="A206" s="77" t="s">
        <v>457</v>
      </c>
      <c r="B206" s="66" t="s">
        <v>43</v>
      </c>
      <c r="C206" s="69" t="s">
        <v>44</v>
      </c>
      <c r="D206" s="70" t="s">
        <v>53</v>
      </c>
      <c r="E206" s="71" t="s">
        <v>54</v>
      </c>
      <c r="F206" s="72"/>
      <c r="G206" s="64" t="s">
        <v>455</v>
      </c>
      <c r="H206" s="65" t="str">
        <f t="shared" si="1"/>
        <v>48</v>
      </c>
      <c r="I206" s="65">
        <f t="shared" si="2"/>
        <v>0.8</v>
      </c>
      <c r="J206" s="65" t="b">
        <f t="shared" si="3"/>
        <v>1</v>
      </c>
      <c r="K206" s="65" t="b">
        <f t="shared" si="4"/>
        <v>0</v>
      </c>
      <c r="L206" s="74">
        <f>IF(AND(Main!$M:$M&gt;=10, Main!$M:$M &lt; 25 , B:B = $B$3 ), A206,0)</f>
        <v>0</v>
      </c>
      <c r="M206" s="75">
        <f t="shared" si="5"/>
        <v>48.8</v>
      </c>
      <c r="N206" s="67"/>
      <c r="O206" s="67"/>
      <c r="P206" s="67"/>
      <c r="Q206" s="67"/>
      <c r="R206" s="67"/>
      <c r="V206" s="67"/>
      <c r="W206" s="67"/>
      <c r="X206" s="67"/>
      <c r="Y206" s="67"/>
      <c r="Z206" s="67"/>
      <c r="AA206" s="67"/>
      <c r="AB206" s="67"/>
      <c r="AC206" s="67"/>
      <c r="AD206" s="67"/>
      <c r="AH206" s="67"/>
      <c r="AI206" s="67"/>
      <c r="AJ206" s="67"/>
      <c r="AK206" s="67"/>
      <c r="AL206" s="67"/>
      <c r="AM206" s="67"/>
      <c r="AN206" s="67"/>
      <c r="AO206" s="105"/>
    </row>
    <row r="207">
      <c r="A207" s="86" t="s">
        <v>458</v>
      </c>
      <c r="B207" s="66" t="s">
        <v>43</v>
      </c>
      <c r="C207" s="69" t="s">
        <v>44</v>
      </c>
      <c r="D207" s="70" t="s">
        <v>261</v>
      </c>
      <c r="E207" s="71" t="s">
        <v>262</v>
      </c>
      <c r="F207" s="72"/>
      <c r="G207" s="73" t="s">
        <v>459</v>
      </c>
      <c r="H207" s="65" t="str">
        <f t="shared" si="1"/>
        <v>48</v>
      </c>
      <c r="I207" s="65">
        <f t="shared" si="2"/>
        <v>0.6</v>
      </c>
      <c r="J207" s="65" t="b">
        <f t="shared" si="3"/>
        <v>1</v>
      </c>
      <c r="K207" s="65" t="b">
        <f t="shared" si="4"/>
        <v>0</v>
      </c>
      <c r="L207" s="74">
        <f>IF(AND(Main!$M:$M&gt;=10, Main!$M:$M &lt; 25 , B:B = $B$3 ), A207,0)</f>
        <v>0</v>
      </c>
      <c r="M207" s="75">
        <f t="shared" si="5"/>
        <v>48.6</v>
      </c>
      <c r="N207" s="67"/>
      <c r="O207" s="67"/>
      <c r="P207" s="67"/>
      <c r="Q207" s="67"/>
      <c r="R207" s="67"/>
      <c r="V207" s="67"/>
      <c r="W207" s="67"/>
      <c r="X207" s="67"/>
      <c r="Y207" s="67"/>
      <c r="Z207" s="67"/>
      <c r="AA207" s="67"/>
      <c r="AB207" s="67"/>
      <c r="AC207" s="67"/>
      <c r="AD207" s="67"/>
      <c r="AH207" s="67"/>
      <c r="AI207" s="67"/>
      <c r="AJ207" s="67"/>
      <c r="AK207" s="67"/>
      <c r="AL207" s="67"/>
      <c r="AM207" s="67"/>
      <c r="AN207" s="67"/>
      <c r="AO207" s="105"/>
    </row>
    <row r="208">
      <c r="A208" s="68" t="s">
        <v>460</v>
      </c>
      <c r="B208" s="66" t="s">
        <v>43</v>
      </c>
      <c r="C208" s="69" t="s">
        <v>86</v>
      </c>
      <c r="D208" s="70" t="s">
        <v>158</v>
      </c>
      <c r="E208" s="71" t="s">
        <v>158</v>
      </c>
      <c r="F208" s="87">
        <v>8.0167728E7</v>
      </c>
      <c r="G208" s="73" t="s">
        <v>461</v>
      </c>
      <c r="H208" s="65" t="str">
        <f t="shared" si="1"/>
        <v>48</v>
      </c>
      <c r="I208" s="65">
        <f t="shared" si="2"/>
        <v>0.5</v>
      </c>
      <c r="J208" s="65" t="b">
        <f t="shared" si="3"/>
        <v>1</v>
      </c>
      <c r="K208" s="65" t="b">
        <f t="shared" si="4"/>
        <v>0</v>
      </c>
      <c r="L208" s="74">
        <f>IF(AND(Main!$M:$M&gt;=10, Main!$M:$M &lt; 25 , B:B = $B$3 ), A208,0)</f>
        <v>0</v>
      </c>
      <c r="M208" s="75">
        <f t="shared" si="5"/>
        <v>48.5</v>
      </c>
      <c r="N208" s="67"/>
      <c r="O208" s="67"/>
      <c r="P208" s="67"/>
      <c r="Q208" s="67"/>
      <c r="R208" s="67"/>
      <c r="V208" s="67"/>
      <c r="W208" s="67"/>
      <c r="X208" s="67"/>
      <c r="Y208" s="67"/>
      <c r="Z208" s="67"/>
      <c r="AA208" s="67"/>
      <c r="AB208" s="67"/>
      <c r="AC208" s="67"/>
      <c r="AD208" s="67"/>
      <c r="AH208" s="67"/>
      <c r="AI208" s="67"/>
      <c r="AJ208" s="67"/>
      <c r="AK208" s="67"/>
      <c r="AL208" s="67"/>
      <c r="AM208" s="67"/>
      <c r="AN208" s="67"/>
      <c r="AO208" s="105"/>
    </row>
    <row r="209">
      <c r="A209" s="68" t="s">
        <v>462</v>
      </c>
      <c r="B209" s="66" t="s">
        <v>43</v>
      </c>
      <c r="C209" s="69" t="s">
        <v>60</v>
      </c>
      <c r="D209" s="70" t="s">
        <v>74</v>
      </c>
      <c r="E209" s="71" t="s">
        <v>60</v>
      </c>
      <c r="F209" s="72"/>
      <c r="G209" s="73" t="s">
        <v>463</v>
      </c>
      <c r="H209" s="65" t="str">
        <f t="shared" si="1"/>
        <v>48</v>
      </c>
      <c r="I209" s="65">
        <f t="shared" si="2"/>
        <v>0.3</v>
      </c>
      <c r="J209" s="65" t="b">
        <f t="shared" si="3"/>
        <v>1</v>
      </c>
      <c r="K209" s="65" t="b">
        <f t="shared" si="4"/>
        <v>0</v>
      </c>
      <c r="L209" s="74">
        <f>IF(AND(Main!$M:$M&gt;=10, Main!$M:$M &lt; 25 , B:B = $B$3 ), A209,0)</f>
        <v>0</v>
      </c>
      <c r="M209" s="75">
        <f t="shared" si="5"/>
        <v>48.3</v>
      </c>
      <c r="N209" s="67"/>
      <c r="O209" s="67"/>
      <c r="P209" s="67"/>
      <c r="Q209" s="67"/>
      <c r="R209" s="67"/>
      <c r="V209" s="67"/>
      <c r="W209" s="67"/>
      <c r="X209" s="67"/>
      <c r="Y209" s="67"/>
      <c r="Z209" s="67"/>
      <c r="AA209" s="67"/>
      <c r="AB209" s="67"/>
      <c r="AC209" s="67"/>
      <c r="AD209" s="67"/>
      <c r="AH209" s="67"/>
      <c r="AI209" s="67"/>
      <c r="AJ209" s="67"/>
      <c r="AK209" s="67"/>
      <c r="AL209" s="67"/>
      <c r="AM209" s="67"/>
      <c r="AN209" s="67"/>
      <c r="AO209" s="105"/>
    </row>
    <row r="210">
      <c r="A210" s="86" t="s">
        <v>464</v>
      </c>
      <c r="B210" s="66" t="s">
        <v>43</v>
      </c>
      <c r="C210" s="69" t="s">
        <v>86</v>
      </c>
      <c r="D210" s="70" t="s">
        <v>261</v>
      </c>
      <c r="E210" s="71" t="s">
        <v>262</v>
      </c>
      <c r="F210" s="72"/>
      <c r="G210" s="73" t="s">
        <v>465</v>
      </c>
      <c r="H210" s="65" t="str">
        <f t="shared" si="1"/>
        <v>48</v>
      </c>
      <c r="I210" s="65">
        <f t="shared" si="2"/>
        <v>0.2</v>
      </c>
      <c r="J210" s="65" t="b">
        <f t="shared" si="3"/>
        <v>1</v>
      </c>
      <c r="K210" s="65" t="b">
        <f t="shared" si="4"/>
        <v>0</v>
      </c>
      <c r="L210" s="74">
        <f>IF(AND(Main!$M:$M&gt;=10, Main!$M:$M &lt; 25 , B:B = $B$3 ), A210,0)</f>
        <v>0</v>
      </c>
      <c r="M210" s="75">
        <f t="shared" si="5"/>
        <v>48.2</v>
      </c>
      <c r="N210" s="67"/>
      <c r="O210" s="67"/>
      <c r="P210" s="67"/>
      <c r="Q210" s="67"/>
      <c r="R210" s="67"/>
      <c r="V210" s="67"/>
      <c r="W210" s="67"/>
      <c r="X210" s="67"/>
      <c r="Y210" s="67"/>
      <c r="Z210" s="67"/>
      <c r="AA210" s="67"/>
      <c r="AB210" s="67"/>
      <c r="AC210" s="67"/>
      <c r="AD210" s="67"/>
      <c r="AH210" s="67"/>
      <c r="AI210" s="67"/>
      <c r="AJ210" s="67"/>
      <c r="AK210" s="67"/>
      <c r="AL210" s="67"/>
      <c r="AM210" s="67"/>
      <c r="AN210" s="67"/>
      <c r="AO210" s="105"/>
    </row>
    <row r="211">
      <c r="A211" s="77" t="s">
        <v>466</v>
      </c>
      <c r="B211" s="66" t="s">
        <v>43</v>
      </c>
      <c r="C211" s="69" t="s">
        <v>44</v>
      </c>
      <c r="D211" s="70" t="s">
        <v>59</v>
      </c>
      <c r="E211" s="102" t="s">
        <v>59</v>
      </c>
      <c r="F211" s="72"/>
      <c r="G211" s="64" t="s">
        <v>467</v>
      </c>
      <c r="H211" s="65" t="str">
        <f t="shared" si="1"/>
        <v>47</v>
      </c>
      <c r="I211" s="65">
        <f t="shared" si="2"/>
        <v>0.8</v>
      </c>
      <c r="J211" s="65" t="b">
        <f t="shared" si="3"/>
        <v>1</v>
      </c>
      <c r="K211" s="65" t="b">
        <f t="shared" si="4"/>
        <v>0</v>
      </c>
      <c r="L211" s="74">
        <f>IF(AND(Main!$M:$M&gt;=10, Main!$M:$M &lt; 25 , B:B = $B$3 ), A211,0)</f>
        <v>0</v>
      </c>
      <c r="M211" s="75">
        <f t="shared" si="5"/>
        <v>47.8</v>
      </c>
      <c r="N211" s="67"/>
      <c r="O211" s="67"/>
      <c r="P211" s="67"/>
      <c r="Q211" s="67"/>
      <c r="R211" s="67"/>
      <c r="V211" s="67"/>
      <c r="W211" s="67"/>
      <c r="X211" s="67"/>
      <c r="Y211" s="67"/>
      <c r="Z211" s="67"/>
      <c r="AA211" s="67"/>
      <c r="AB211" s="67"/>
      <c r="AC211" s="67"/>
      <c r="AD211" s="67"/>
      <c r="AH211" s="67"/>
      <c r="AI211" s="67"/>
      <c r="AJ211" s="67"/>
      <c r="AK211" s="67"/>
      <c r="AL211" s="67"/>
      <c r="AM211" s="67"/>
      <c r="AN211" s="67"/>
      <c r="AO211" s="105"/>
    </row>
    <row r="212">
      <c r="A212" s="77" t="s">
        <v>468</v>
      </c>
      <c r="B212" s="66" t="s">
        <v>43</v>
      </c>
      <c r="C212" s="69" t="s">
        <v>44</v>
      </c>
      <c r="D212" s="70" t="s">
        <v>48</v>
      </c>
      <c r="E212" s="78" t="s">
        <v>49</v>
      </c>
      <c r="F212" s="72"/>
      <c r="G212" s="64" t="s">
        <v>469</v>
      </c>
      <c r="H212" s="65" t="str">
        <f t="shared" si="1"/>
        <v>47</v>
      </c>
      <c r="I212" s="65">
        <f t="shared" si="2"/>
        <v>0.6</v>
      </c>
      <c r="J212" s="65" t="b">
        <f t="shared" si="3"/>
        <v>1</v>
      </c>
      <c r="K212" s="65" t="b">
        <f t="shared" si="4"/>
        <v>0</v>
      </c>
      <c r="L212" s="74">
        <f>IF(AND(Main!$M:$M&gt;=10, Main!$M:$M &lt; 25 , B:B = $B$3 ), A212,0)</f>
        <v>0</v>
      </c>
      <c r="M212" s="75">
        <f t="shared" si="5"/>
        <v>47.6</v>
      </c>
      <c r="N212" s="67"/>
      <c r="O212" s="67"/>
      <c r="P212" s="67"/>
      <c r="Q212" s="67"/>
      <c r="R212" s="67"/>
      <c r="V212" s="67"/>
      <c r="W212" s="67"/>
      <c r="X212" s="67"/>
      <c r="Y212" s="67"/>
      <c r="Z212" s="67"/>
      <c r="AA212" s="67"/>
      <c r="AB212" s="67"/>
      <c r="AC212" s="67"/>
      <c r="AD212" s="67"/>
      <c r="AH212" s="67"/>
      <c r="AI212" s="67"/>
      <c r="AJ212" s="67"/>
      <c r="AK212" s="67"/>
      <c r="AL212" s="67"/>
      <c r="AM212" s="67"/>
      <c r="AN212" s="67"/>
      <c r="AO212" s="105"/>
    </row>
    <row r="213">
      <c r="A213" s="68" t="s">
        <v>470</v>
      </c>
      <c r="B213" s="66" t="s">
        <v>56</v>
      </c>
      <c r="C213" s="69" t="s">
        <v>44</v>
      </c>
      <c r="D213" s="70" t="s">
        <v>87</v>
      </c>
      <c r="E213" s="94" t="s">
        <v>138</v>
      </c>
      <c r="F213" s="72"/>
      <c r="G213" s="92" t="s">
        <v>469</v>
      </c>
      <c r="H213" s="65" t="str">
        <f t="shared" si="1"/>
        <v>47</v>
      </c>
      <c r="I213" s="65">
        <f t="shared" si="2"/>
        <v>0.6</v>
      </c>
      <c r="J213" s="65" t="b">
        <f t="shared" si="3"/>
        <v>1</v>
      </c>
      <c r="K213" s="65" t="b">
        <f t="shared" si="4"/>
        <v>0</v>
      </c>
      <c r="L213" s="74">
        <f>IF(AND(Main!$M:$M&gt;=10, Main!$M:$M &lt; 25 , B:B = $B$3 ), A213,0)</f>
        <v>0</v>
      </c>
      <c r="M213" s="75">
        <f t="shared" si="5"/>
        <v>47.6</v>
      </c>
      <c r="N213" s="67"/>
      <c r="O213" s="67"/>
      <c r="P213" s="67"/>
      <c r="Q213" s="67"/>
      <c r="R213" s="67"/>
      <c r="V213" s="67"/>
      <c r="W213" s="67"/>
      <c r="X213" s="67"/>
      <c r="Y213" s="67"/>
      <c r="Z213" s="67"/>
      <c r="AA213" s="67"/>
      <c r="AB213" s="67"/>
      <c r="AC213" s="67"/>
      <c r="AD213" s="67"/>
      <c r="AH213" s="67"/>
      <c r="AI213" s="67"/>
      <c r="AJ213" s="67"/>
      <c r="AK213" s="67"/>
      <c r="AL213" s="67"/>
      <c r="AM213" s="67"/>
      <c r="AN213" s="67"/>
      <c r="AO213" s="105"/>
    </row>
    <row r="214">
      <c r="A214" s="68" t="s">
        <v>471</v>
      </c>
      <c r="B214" s="66" t="s">
        <v>43</v>
      </c>
      <c r="C214" s="69" t="s">
        <v>44</v>
      </c>
      <c r="D214" s="70" t="s">
        <v>53</v>
      </c>
      <c r="E214" s="71" t="s">
        <v>54</v>
      </c>
      <c r="F214" s="63" t="s">
        <v>472</v>
      </c>
      <c r="G214" s="73" t="s">
        <v>469</v>
      </c>
      <c r="H214" s="65" t="str">
        <f t="shared" si="1"/>
        <v>47</v>
      </c>
      <c r="I214" s="65">
        <f t="shared" si="2"/>
        <v>0.6</v>
      </c>
      <c r="J214" s="65" t="b">
        <f t="shared" si="3"/>
        <v>1</v>
      </c>
      <c r="K214" s="65" t="b">
        <f t="shared" si="4"/>
        <v>0</v>
      </c>
      <c r="L214" s="74">
        <f>IF(AND(Main!$M:$M&gt;=10, Main!$M:$M &lt; 25 , B:B = $B$3 ), A214,0)</f>
        <v>0</v>
      </c>
      <c r="M214" s="73">
        <v>157.0</v>
      </c>
      <c r="N214" s="67"/>
      <c r="O214" s="67"/>
      <c r="P214" s="67"/>
      <c r="Q214" s="67"/>
      <c r="R214" s="67"/>
      <c r="V214" s="67"/>
      <c r="W214" s="67"/>
      <c r="X214" s="67"/>
      <c r="Y214" s="67"/>
      <c r="Z214" s="67"/>
      <c r="AA214" s="67"/>
      <c r="AB214" s="67"/>
      <c r="AC214" s="67"/>
      <c r="AD214" s="67"/>
      <c r="AH214" s="67"/>
      <c r="AI214" s="67"/>
      <c r="AJ214" s="67"/>
      <c r="AK214" s="67"/>
      <c r="AL214" s="67"/>
      <c r="AM214" s="67"/>
      <c r="AN214" s="67"/>
      <c r="AO214" s="105"/>
    </row>
    <row r="215">
      <c r="A215" s="86" t="s">
        <v>473</v>
      </c>
      <c r="B215" s="66" t="s">
        <v>43</v>
      </c>
      <c r="C215" s="69" t="s">
        <v>44</v>
      </c>
      <c r="D215" s="70" t="s">
        <v>261</v>
      </c>
      <c r="E215" s="71" t="s">
        <v>262</v>
      </c>
      <c r="F215" s="72"/>
      <c r="G215" s="73" t="s">
        <v>474</v>
      </c>
      <c r="H215" s="65" t="str">
        <f t="shared" si="1"/>
        <v>47</v>
      </c>
      <c r="I215" s="65">
        <f t="shared" si="2"/>
        <v>0.3</v>
      </c>
      <c r="J215" s="65" t="b">
        <f t="shared" si="3"/>
        <v>1</v>
      </c>
      <c r="K215" s="65" t="b">
        <f t="shared" si="4"/>
        <v>0</v>
      </c>
      <c r="L215" s="74">
        <f>IF(AND(Main!$M:$M&gt;=10, Main!$M:$M &lt; 25 , B:B = $B$3 ), A215,0)</f>
        <v>0</v>
      </c>
      <c r="M215" s="75">
        <f t="shared" ref="M215:M644" si="7">IF(K215=TRUE,G215,H215+I215)</f>
        <v>47.3</v>
      </c>
      <c r="N215" s="67"/>
      <c r="O215" s="67"/>
      <c r="P215" s="67"/>
      <c r="Q215" s="67"/>
      <c r="R215" s="67"/>
      <c r="V215" s="67"/>
      <c r="W215" s="67"/>
      <c r="X215" s="67"/>
      <c r="Y215" s="67"/>
      <c r="Z215" s="67"/>
      <c r="AA215" s="67"/>
      <c r="AB215" s="67"/>
      <c r="AC215" s="67"/>
      <c r="AD215" s="67"/>
      <c r="AH215" s="67"/>
      <c r="AI215" s="67"/>
      <c r="AJ215" s="67"/>
      <c r="AK215" s="67"/>
      <c r="AL215" s="67"/>
      <c r="AM215" s="67"/>
      <c r="AN215" s="67"/>
      <c r="AO215" s="105"/>
    </row>
    <row r="216">
      <c r="A216" s="77" t="s">
        <v>475</v>
      </c>
      <c r="B216" s="66" t="s">
        <v>43</v>
      </c>
      <c r="C216" s="69" t="s">
        <v>44</v>
      </c>
      <c r="D216" s="70" t="s">
        <v>48</v>
      </c>
      <c r="E216" s="78" t="s">
        <v>49</v>
      </c>
      <c r="F216" s="72"/>
      <c r="G216" s="64" t="s">
        <v>476</v>
      </c>
      <c r="H216" s="65" t="str">
        <f t="shared" si="1"/>
        <v>47</v>
      </c>
      <c r="I216" s="65">
        <f t="shared" si="2"/>
        <v>0.1</v>
      </c>
      <c r="J216" s="65" t="b">
        <f t="shared" si="3"/>
        <v>1</v>
      </c>
      <c r="K216" s="65" t="b">
        <f t="shared" si="4"/>
        <v>0</v>
      </c>
      <c r="L216" s="74">
        <f>IF(AND(Main!$M:$M&gt;=10, Main!$M:$M &lt; 25 , B:B = $B$3 ), A216,0)</f>
        <v>0</v>
      </c>
      <c r="M216" s="75">
        <f t="shared" si="7"/>
        <v>47.1</v>
      </c>
      <c r="N216" s="67"/>
      <c r="O216" s="67"/>
      <c r="P216" s="67"/>
      <c r="Q216" s="67"/>
      <c r="R216" s="67"/>
      <c r="V216" s="67"/>
      <c r="W216" s="67"/>
      <c r="X216" s="67"/>
      <c r="Y216" s="67"/>
      <c r="Z216" s="67"/>
      <c r="AA216" s="67"/>
      <c r="AB216" s="67"/>
      <c r="AC216" s="67"/>
      <c r="AD216" s="67"/>
      <c r="AH216" s="67"/>
      <c r="AI216" s="67"/>
      <c r="AJ216" s="67"/>
      <c r="AK216" s="67"/>
      <c r="AL216" s="67"/>
      <c r="AM216" s="67"/>
      <c r="AN216" s="67"/>
      <c r="AO216" s="105"/>
    </row>
    <row r="217">
      <c r="A217" s="97" t="s">
        <v>477</v>
      </c>
      <c r="B217" s="66" t="s">
        <v>56</v>
      </c>
      <c r="C217" s="69" t="s">
        <v>107</v>
      </c>
      <c r="D217" s="70" t="s">
        <v>87</v>
      </c>
      <c r="E217" s="80" t="s">
        <v>87</v>
      </c>
      <c r="F217" s="72"/>
      <c r="G217" s="81" t="s">
        <v>478</v>
      </c>
      <c r="H217" s="65" t="str">
        <f t="shared" si="1"/>
        <v>46</v>
      </c>
      <c r="I217" s="65">
        <f t="shared" si="2"/>
        <v>0.5</v>
      </c>
      <c r="J217" s="65" t="b">
        <f t="shared" si="3"/>
        <v>1</v>
      </c>
      <c r="K217" s="65" t="b">
        <f t="shared" si="4"/>
        <v>0</v>
      </c>
      <c r="L217" s="74">
        <f>IF(AND(Main!$M:$M&gt;=10, Main!$M:$M &lt; 25 , B:B = $B$3 ), A217,0)</f>
        <v>0</v>
      </c>
      <c r="M217" s="75">
        <f t="shared" si="7"/>
        <v>46.5</v>
      </c>
      <c r="N217" s="67"/>
      <c r="O217" s="67"/>
      <c r="P217" s="67"/>
      <c r="Q217" s="67"/>
      <c r="R217" s="67"/>
      <c r="V217" s="67"/>
      <c r="W217" s="67"/>
      <c r="X217" s="67"/>
      <c r="Y217" s="67"/>
      <c r="Z217" s="67"/>
      <c r="AA217" s="67"/>
      <c r="AB217" s="67"/>
      <c r="AC217" s="67"/>
      <c r="AD217" s="67"/>
      <c r="AH217" s="67"/>
      <c r="AI217" s="67"/>
      <c r="AJ217" s="67"/>
      <c r="AK217" s="67"/>
      <c r="AL217" s="67"/>
      <c r="AM217" s="67"/>
      <c r="AN217" s="67"/>
      <c r="AO217" s="105"/>
    </row>
    <row r="218">
      <c r="A218" s="100" t="s">
        <v>479</v>
      </c>
      <c r="B218" s="66" t="s">
        <v>56</v>
      </c>
      <c r="C218" s="69" t="s">
        <v>44</v>
      </c>
      <c r="D218" s="70" t="s">
        <v>87</v>
      </c>
      <c r="E218" s="94" t="s">
        <v>138</v>
      </c>
      <c r="F218" s="72"/>
      <c r="G218" s="119" t="s">
        <v>480</v>
      </c>
      <c r="H218" s="65" t="str">
        <f t="shared" si="1"/>
        <v>46</v>
      </c>
      <c r="I218" s="65">
        <f t="shared" si="2"/>
        <v>0.8</v>
      </c>
      <c r="J218" s="65" t="b">
        <f t="shared" si="3"/>
        <v>1</v>
      </c>
      <c r="K218" s="65" t="b">
        <f t="shared" si="4"/>
        <v>0</v>
      </c>
      <c r="L218" s="74">
        <f>IF(AND(Main!$M:$M&gt;=10, Main!$M:$M &lt; 25 , B:B = $B$3 ), A218,0)</f>
        <v>0</v>
      </c>
      <c r="M218" s="75">
        <f t="shared" si="7"/>
        <v>46.8</v>
      </c>
      <c r="N218" s="67"/>
      <c r="O218" s="67"/>
      <c r="P218" s="67"/>
      <c r="Q218" s="67"/>
      <c r="R218" s="67"/>
      <c r="V218" s="67"/>
      <c r="W218" s="67"/>
      <c r="X218" s="67"/>
      <c r="Y218" s="67"/>
      <c r="Z218" s="67"/>
      <c r="AA218" s="67"/>
      <c r="AB218" s="67"/>
      <c r="AC218" s="67"/>
      <c r="AD218" s="67"/>
      <c r="AH218" s="67"/>
      <c r="AI218" s="67"/>
      <c r="AJ218" s="67"/>
      <c r="AK218" s="67"/>
      <c r="AL218" s="67"/>
      <c r="AM218" s="67"/>
      <c r="AN218" s="67"/>
      <c r="AO218" s="105"/>
    </row>
    <row r="219">
      <c r="A219" s="68" t="s">
        <v>481</v>
      </c>
      <c r="B219" s="66" t="s">
        <v>43</v>
      </c>
      <c r="C219" s="69" t="s">
        <v>44</v>
      </c>
      <c r="D219" s="70" t="s">
        <v>53</v>
      </c>
      <c r="E219" s="71" t="s">
        <v>54</v>
      </c>
      <c r="F219" s="72"/>
      <c r="G219" s="73" t="s">
        <v>482</v>
      </c>
      <c r="H219" s="65" t="str">
        <f t="shared" si="1"/>
        <v>46</v>
      </c>
      <c r="I219" s="65">
        <f t="shared" si="2"/>
        <v>0.7</v>
      </c>
      <c r="J219" s="65" t="b">
        <f t="shared" si="3"/>
        <v>1</v>
      </c>
      <c r="K219" s="65" t="b">
        <f t="shared" si="4"/>
        <v>0</v>
      </c>
      <c r="L219" s="74">
        <f>IF(AND(Main!$M:$M&gt;=10, Main!$M:$M &lt; 25 , B:B = $B$3 ), A219,0)</f>
        <v>0</v>
      </c>
      <c r="M219" s="75">
        <f t="shared" si="7"/>
        <v>46.7</v>
      </c>
      <c r="N219" s="67"/>
      <c r="O219" s="67"/>
      <c r="P219" s="67"/>
      <c r="Q219" s="67"/>
      <c r="R219" s="67"/>
      <c r="V219" s="67"/>
      <c r="W219" s="67"/>
      <c r="X219" s="67"/>
      <c r="Y219" s="67"/>
      <c r="Z219" s="67"/>
      <c r="AA219" s="67"/>
      <c r="AB219" s="67"/>
      <c r="AC219" s="67"/>
      <c r="AD219" s="67"/>
      <c r="AH219" s="67"/>
      <c r="AI219" s="67"/>
      <c r="AJ219" s="67"/>
      <c r="AK219" s="67"/>
      <c r="AL219" s="67"/>
      <c r="AM219" s="67"/>
      <c r="AN219" s="67"/>
      <c r="AO219" s="105"/>
    </row>
    <row r="220">
      <c r="A220" s="77" t="s">
        <v>483</v>
      </c>
      <c r="B220" s="66" t="s">
        <v>43</v>
      </c>
      <c r="C220" s="69" t="s">
        <v>44</v>
      </c>
      <c r="D220" s="70" t="s">
        <v>59</v>
      </c>
      <c r="E220" s="102" t="s">
        <v>59</v>
      </c>
      <c r="F220" s="72"/>
      <c r="G220" s="64" t="s">
        <v>484</v>
      </c>
      <c r="H220" s="65" t="str">
        <f t="shared" si="1"/>
        <v>46</v>
      </c>
      <c r="I220" s="65">
        <f t="shared" si="2"/>
        <v>0.1</v>
      </c>
      <c r="J220" s="65" t="b">
        <f t="shared" si="3"/>
        <v>1</v>
      </c>
      <c r="K220" s="65" t="b">
        <f t="shared" si="4"/>
        <v>0</v>
      </c>
      <c r="L220" s="74">
        <f>IF(AND(Main!$M:$M&gt;=10, Main!$M:$M &lt; 25 , B:B = $B$3 ), A220,0)</f>
        <v>0</v>
      </c>
      <c r="M220" s="75">
        <f t="shared" si="7"/>
        <v>46.1</v>
      </c>
      <c r="N220" s="67"/>
      <c r="O220" s="67"/>
      <c r="P220" s="67"/>
      <c r="Q220" s="67"/>
      <c r="R220" s="67"/>
      <c r="V220" s="67"/>
      <c r="W220" s="67"/>
      <c r="X220" s="67"/>
      <c r="Y220" s="67"/>
      <c r="Z220" s="67"/>
      <c r="AA220" s="67"/>
      <c r="AB220" s="67"/>
      <c r="AC220" s="67"/>
      <c r="AD220" s="67"/>
      <c r="AH220" s="67"/>
      <c r="AI220" s="67"/>
      <c r="AJ220" s="67"/>
      <c r="AK220" s="67"/>
      <c r="AL220" s="67"/>
      <c r="AM220" s="67"/>
      <c r="AN220" s="67"/>
      <c r="AO220" s="105"/>
    </row>
    <row r="221">
      <c r="A221" s="93" t="s">
        <v>485</v>
      </c>
      <c r="B221" s="66" t="s">
        <v>43</v>
      </c>
      <c r="C221" s="69" t="s">
        <v>119</v>
      </c>
      <c r="D221" s="70" t="s">
        <v>87</v>
      </c>
      <c r="E221" s="71" t="s">
        <v>120</v>
      </c>
      <c r="F221" s="72"/>
      <c r="G221" s="103" t="s">
        <v>484</v>
      </c>
      <c r="H221" s="65" t="str">
        <f t="shared" si="1"/>
        <v>46</v>
      </c>
      <c r="I221" s="65">
        <f t="shared" si="2"/>
        <v>0.1</v>
      </c>
      <c r="J221" s="65" t="b">
        <f t="shared" si="3"/>
        <v>1</v>
      </c>
      <c r="K221" s="65" t="b">
        <f t="shared" si="4"/>
        <v>0</v>
      </c>
      <c r="L221" s="74">
        <f>IF(AND(Main!$M:$M&gt;=10, Main!$M:$M &lt; 25 , B:B = $B$3 ), A221,0)</f>
        <v>0</v>
      </c>
      <c r="M221" s="75">
        <f t="shared" si="7"/>
        <v>46.1</v>
      </c>
      <c r="N221" s="67"/>
      <c r="O221" s="67"/>
      <c r="P221" s="67"/>
      <c r="Q221" s="67"/>
      <c r="R221" s="67"/>
      <c r="V221" s="67"/>
      <c r="W221" s="67"/>
      <c r="X221" s="67"/>
      <c r="Y221" s="67"/>
      <c r="Z221" s="67"/>
      <c r="AA221" s="67"/>
      <c r="AB221" s="67"/>
      <c r="AC221" s="67"/>
      <c r="AD221" s="67"/>
      <c r="AH221" s="67"/>
      <c r="AI221" s="67"/>
      <c r="AJ221" s="67"/>
      <c r="AK221" s="67"/>
      <c r="AL221" s="67"/>
      <c r="AM221" s="67"/>
      <c r="AN221" s="67"/>
      <c r="AO221" s="105"/>
    </row>
    <row r="222">
      <c r="A222" s="79" t="s">
        <v>486</v>
      </c>
      <c r="B222" s="66" t="s">
        <v>56</v>
      </c>
      <c r="C222" s="69" t="s">
        <v>44</v>
      </c>
      <c r="D222" s="70" t="s">
        <v>87</v>
      </c>
      <c r="E222" s="94" t="s">
        <v>138</v>
      </c>
      <c r="F222" s="72"/>
      <c r="G222" s="81" t="s">
        <v>487</v>
      </c>
      <c r="H222" s="65" t="str">
        <f t="shared" si="1"/>
        <v>45</v>
      </c>
      <c r="I222" s="65">
        <f t="shared" si="2"/>
        <v>0.6</v>
      </c>
      <c r="J222" s="65" t="b">
        <f t="shared" si="3"/>
        <v>1</v>
      </c>
      <c r="K222" s="65" t="b">
        <f t="shared" si="4"/>
        <v>0</v>
      </c>
      <c r="L222" s="74">
        <f>IF(AND(Main!$M:$M&gt;=10, Main!$M:$M &lt; 25 , B:B = $B$3 ), A222,0)</f>
        <v>0</v>
      </c>
      <c r="M222" s="75">
        <f t="shared" si="7"/>
        <v>45.6</v>
      </c>
      <c r="N222" s="67"/>
      <c r="O222" s="67"/>
      <c r="P222" s="67"/>
      <c r="Q222" s="67"/>
      <c r="R222" s="67"/>
      <c r="V222" s="67"/>
      <c r="W222" s="67"/>
      <c r="X222" s="67"/>
      <c r="Y222" s="67"/>
      <c r="Z222" s="67"/>
      <c r="AA222" s="67"/>
      <c r="AB222" s="67"/>
      <c r="AC222" s="67"/>
      <c r="AD222" s="67"/>
      <c r="AH222" s="67"/>
      <c r="AI222" s="67"/>
      <c r="AJ222" s="67"/>
      <c r="AK222" s="67"/>
      <c r="AL222" s="67"/>
      <c r="AM222" s="67"/>
      <c r="AN222" s="67"/>
      <c r="AO222" s="105"/>
    </row>
    <row r="223">
      <c r="A223" s="86" t="s">
        <v>488</v>
      </c>
      <c r="B223" s="66" t="s">
        <v>43</v>
      </c>
      <c r="C223" s="69" t="s">
        <v>60</v>
      </c>
      <c r="D223" s="70" t="s">
        <v>74</v>
      </c>
      <c r="E223" s="71" t="s">
        <v>60</v>
      </c>
      <c r="F223" s="72"/>
      <c r="G223" s="73" t="s">
        <v>489</v>
      </c>
      <c r="H223" s="65" t="str">
        <f t="shared" si="1"/>
        <v>45</v>
      </c>
      <c r="I223" s="65">
        <f t="shared" si="2"/>
        <v>0.8</v>
      </c>
      <c r="J223" s="65" t="b">
        <f t="shared" si="3"/>
        <v>1</v>
      </c>
      <c r="K223" s="65" t="b">
        <f t="shared" si="4"/>
        <v>0</v>
      </c>
      <c r="L223" s="74">
        <f>IF(AND(Main!$M:$M&gt;=10, Main!$M:$M &lt; 25 , B:B = $B$3 ), A223,0)</f>
        <v>0</v>
      </c>
      <c r="M223" s="75">
        <f t="shared" si="7"/>
        <v>45.8</v>
      </c>
      <c r="N223" s="67"/>
      <c r="O223" s="67"/>
      <c r="P223" s="67"/>
      <c r="Q223" s="67"/>
      <c r="R223" s="67"/>
      <c r="V223" s="67"/>
      <c r="W223" s="67"/>
      <c r="X223" s="67"/>
      <c r="Y223" s="67"/>
      <c r="Z223" s="67"/>
      <c r="AA223" s="67"/>
      <c r="AB223" s="67"/>
      <c r="AC223" s="67"/>
      <c r="AD223" s="67"/>
      <c r="AH223" s="67"/>
      <c r="AI223" s="67"/>
      <c r="AJ223" s="67"/>
      <c r="AK223" s="67"/>
      <c r="AL223" s="67"/>
      <c r="AM223" s="67"/>
      <c r="AN223" s="67"/>
      <c r="AO223" s="105"/>
    </row>
    <row r="224">
      <c r="A224" s="79" t="s">
        <v>490</v>
      </c>
      <c r="B224" s="66" t="s">
        <v>56</v>
      </c>
      <c r="C224" s="69" t="s">
        <v>86</v>
      </c>
      <c r="D224" s="70" t="s">
        <v>108</v>
      </c>
      <c r="E224" s="94" t="s">
        <v>138</v>
      </c>
      <c r="F224" s="72"/>
      <c r="G224" s="81" t="s">
        <v>489</v>
      </c>
      <c r="H224" s="65" t="str">
        <f t="shared" si="1"/>
        <v>45</v>
      </c>
      <c r="I224" s="65">
        <f t="shared" si="2"/>
        <v>0.8</v>
      </c>
      <c r="J224" s="65" t="b">
        <f t="shared" si="3"/>
        <v>1</v>
      </c>
      <c r="K224" s="65" t="b">
        <f t="shared" si="4"/>
        <v>0</v>
      </c>
      <c r="L224" s="74">
        <f>IF(AND(Main!$M:$M&gt;=10, Main!$M:$M &lt; 25 , B:B = $B$3 ), A224,0)</f>
        <v>0</v>
      </c>
      <c r="M224" s="75">
        <f t="shared" si="7"/>
        <v>45.8</v>
      </c>
      <c r="N224" s="67"/>
      <c r="O224" s="67"/>
      <c r="P224" s="67"/>
      <c r="Q224" s="67"/>
      <c r="R224" s="67"/>
      <c r="V224" s="67"/>
      <c r="W224" s="67"/>
      <c r="X224" s="67"/>
      <c r="Y224" s="67"/>
      <c r="Z224" s="67"/>
      <c r="AA224" s="67"/>
      <c r="AB224" s="67"/>
      <c r="AC224" s="67"/>
      <c r="AD224" s="67"/>
      <c r="AH224" s="67"/>
      <c r="AI224" s="67"/>
      <c r="AJ224" s="67"/>
      <c r="AK224" s="67"/>
      <c r="AL224" s="67"/>
      <c r="AM224" s="67"/>
      <c r="AN224" s="67"/>
      <c r="AO224" s="105"/>
    </row>
    <row r="225">
      <c r="A225" s="77" t="s">
        <v>491</v>
      </c>
      <c r="B225" s="66" t="s">
        <v>43</v>
      </c>
      <c r="C225" s="69" t="s">
        <v>44</v>
      </c>
      <c r="D225" s="70" t="s">
        <v>53</v>
      </c>
      <c r="E225" s="71" t="s">
        <v>54</v>
      </c>
      <c r="F225" s="120">
        <v>9.0906663E7</v>
      </c>
      <c r="G225" s="85" t="s">
        <v>492</v>
      </c>
      <c r="H225" s="65" t="str">
        <f t="shared" si="1"/>
        <v>45</v>
      </c>
      <c r="I225" s="65">
        <f t="shared" si="2"/>
        <v>0.7</v>
      </c>
      <c r="J225" s="65" t="b">
        <f t="shared" si="3"/>
        <v>1</v>
      </c>
      <c r="K225" s="65" t="b">
        <f t="shared" si="4"/>
        <v>0</v>
      </c>
      <c r="L225" s="74">
        <f>IF(AND(Main!$M:$M&gt;=10, Main!$M:$M &lt; 25 , B:B = $B$3 ), A225,0)</f>
        <v>0</v>
      </c>
      <c r="M225" s="75">
        <f t="shared" si="7"/>
        <v>45.7</v>
      </c>
      <c r="N225" s="67"/>
      <c r="O225" s="67"/>
      <c r="P225" s="67"/>
      <c r="Q225" s="67"/>
      <c r="R225" s="67"/>
      <c r="V225" s="67"/>
      <c r="W225" s="67"/>
      <c r="X225" s="67"/>
      <c r="Y225" s="67"/>
      <c r="Z225" s="67"/>
      <c r="AA225" s="67"/>
      <c r="AB225" s="67"/>
      <c r="AC225" s="67"/>
      <c r="AD225" s="67"/>
      <c r="AH225" s="67"/>
      <c r="AI225" s="67"/>
      <c r="AJ225" s="67"/>
      <c r="AK225" s="67"/>
      <c r="AL225" s="67"/>
      <c r="AM225" s="67"/>
      <c r="AN225" s="67"/>
      <c r="AO225" s="105"/>
    </row>
    <row r="226">
      <c r="A226" s="77" t="s">
        <v>493</v>
      </c>
      <c r="B226" s="66" t="s">
        <v>43</v>
      </c>
      <c r="C226" s="69" t="s">
        <v>44</v>
      </c>
      <c r="D226" s="70" t="s">
        <v>252</v>
      </c>
      <c r="E226" s="71" t="s">
        <v>252</v>
      </c>
      <c r="F226" s="72"/>
      <c r="G226" s="64" t="s">
        <v>494</v>
      </c>
      <c r="H226" s="65" t="str">
        <f t="shared" si="1"/>
        <v>45</v>
      </c>
      <c r="I226" s="65">
        <f t="shared" si="2"/>
        <v>0.6</v>
      </c>
      <c r="J226" s="65" t="b">
        <f t="shared" si="3"/>
        <v>1</v>
      </c>
      <c r="K226" s="65" t="b">
        <f t="shared" si="4"/>
        <v>0</v>
      </c>
      <c r="L226" s="74">
        <f>IF(AND(Main!$M:$M&gt;=10, Main!$M:$M &lt; 25 , B:B = $B$3 ), A226,0)</f>
        <v>0</v>
      </c>
      <c r="M226" s="75">
        <f t="shared" si="7"/>
        <v>45.6</v>
      </c>
      <c r="N226" s="67"/>
      <c r="O226" s="67"/>
      <c r="P226" s="67"/>
      <c r="Q226" s="67"/>
      <c r="R226" s="67"/>
      <c r="V226" s="67"/>
      <c r="W226" s="67"/>
      <c r="X226" s="67"/>
      <c r="Y226" s="67"/>
      <c r="Z226" s="67"/>
      <c r="AA226" s="67"/>
      <c r="AB226" s="67"/>
      <c r="AC226" s="67"/>
      <c r="AD226" s="67"/>
      <c r="AH226" s="67"/>
      <c r="AI226" s="67"/>
      <c r="AJ226" s="67"/>
      <c r="AK226" s="67"/>
      <c r="AL226" s="67"/>
      <c r="AM226" s="67"/>
      <c r="AN226" s="67"/>
      <c r="AO226" s="105"/>
    </row>
    <row r="227">
      <c r="A227" s="77" t="s">
        <v>495</v>
      </c>
      <c r="B227" s="66" t="s">
        <v>43</v>
      </c>
      <c r="C227" s="69" t="s">
        <v>44</v>
      </c>
      <c r="D227" s="70" t="s">
        <v>48</v>
      </c>
      <c r="E227" s="78" t="s">
        <v>49</v>
      </c>
      <c r="F227" s="72"/>
      <c r="G227" s="64" t="s">
        <v>496</v>
      </c>
      <c r="H227" s="65" t="str">
        <f t="shared" si="1"/>
        <v>45</v>
      </c>
      <c r="I227" s="65">
        <f t="shared" si="2"/>
        <v>0.3</v>
      </c>
      <c r="J227" s="65" t="b">
        <f t="shared" si="3"/>
        <v>1</v>
      </c>
      <c r="K227" s="65" t="b">
        <f t="shared" si="4"/>
        <v>0</v>
      </c>
      <c r="L227" s="74">
        <f>IF(AND(Main!$M:$M&gt;=10, Main!$M:$M &lt; 25 , B:B = $B$3 ), A227,0)</f>
        <v>0</v>
      </c>
      <c r="M227" s="75">
        <f t="shared" si="7"/>
        <v>45.3</v>
      </c>
      <c r="N227" s="67"/>
      <c r="O227" s="67"/>
      <c r="P227" s="67"/>
      <c r="Q227" s="67"/>
      <c r="R227" s="67"/>
      <c r="V227" s="67"/>
      <c r="W227" s="67"/>
      <c r="X227" s="67"/>
      <c r="Y227" s="67"/>
      <c r="Z227" s="67"/>
      <c r="AA227" s="67"/>
      <c r="AB227" s="67"/>
      <c r="AC227" s="67"/>
      <c r="AD227" s="67"/>
      <c r="AH227" s="67"/>
      <c r="AI227" s="67"/>
      <c r="AJ227" s="67"/>
      <c r="AK227" s="67"/>
      <c r="AL227" s="67"/>
      <c r="AM227" s="67"/>
      <c r="AN227" s="67"/>
      <c r="AO227" s="105"/>
    </row>
    <row r="228">
      <c r="A228" s="93" t="s">
        <v>497</v>
      </c>
      <c r="B228" s="66" t="s">
        <v>43</v>
      </c>
      <c r="C228" s="69" t="s">
        <v>60</v>
      </c>
      <c r="D228" s="70" t="s">
        <v>87</v>
      </c>
      <c r="E228" s="71" t="s">
        <v>120</v>
      </c>
      <c r="F228" s="72"/>
      <c r="G228" s="103" t="s">
        <v>498</v>
      </c>
      <c r="H228" s="65" t="str">
        <f t="shared" si="1"/>
        <v>44</v>
      </c>
      <c r="I228" s="65">
        <f t="shared" si="2"/>
        <v>0.9</v>
      </c>
      <c r="J228" s="65" t="b">
        <f t="shared" si="3"/>
        <v>1</v>
      </c>
      <c r="K228" s="65" t="b">
        <f t="shared" si="4"/>
        <v>0</v>
      </c>
      <c r="L228" s="74">
        <f>IF(AND(Main!$M:$M&gt;=10, Main!$M:$M &lt; 25 , B:B = $B$3 ), A228,0)</f>
        <v>0</v>
      </c>
      <c r="M228" s="75">
        <f t="shared" si="7"/>
        <v>44.9</v>
      </c>
      <c r="N228" s="67"/>
      <c r="O228" s="67"/>
      <c r="P228" s="67"/>
      <c r="Q228" s="67"/>
      <c r="R228" s="67"/>
      <c r="V228" s="67"/>
      <c r="W228" s="67"/>
      <c r="X228" s="67"/>
      <c r="Y228" s="67"/>
      <c r="Z228" s="67"/>
      <c r="AA228" s="67"/>
      <c r="AB228" s="67"/>
      <c r="AC228" s="67"/>
      <c r="AD228" s="67"/>
      <c r="AH228" s="67"/>
      <c r="AI228" s="67"/>
      <c r="AJ228" s="67"/>
      <c r="AK228" s="67"/>
      <c r="AL228" s="67"/>
      <c r="AM228" s="67"/>
      <c r="AN228" s="67"/>
      <c r="AO228" s="105"/>
    </row>
    <row r="229">
      <c r="A229" s="79" t="s">
        <v>499</v>
      </c>
      <c r="B229" s="66" t="s">
        <v>56</v>
      </c>
      <c r="C229" s="69" t="s">
        <v>44</v>
      </c>
      <c r="D229" s="70" t="s">
        <v>87</v>
      </c>
      <c r="E229" s="94" t="s">
        <v>138</v>
      </c>
      <c r="F229" s="72"/>
      <c r="G229" s="81" t="s">
        <v>500</v>
      </c>
      <c r="H229" s="65" t="str">
        <f t="shared" si="1"/>
        <v>44</v>
      </c>
      <c r="I229" s="65">
        <f t="shared" si="2"/>
        <v>0.8</v>
      </c>
      <c r="J229" s="65" t="b">
        <f t="shared" si="3"/>
        <v>1</v>
      </c>
      <c r="K229" s="65" t="b">
        <f t="shared" si="4"/>
        <v>0</v>
      </c>
      <c r="L229" s="74">
        <f>IF(AND(Main!$M:$M&gt;=10, Main!$M:$M &lt; 25 , B:B = $B$3 ), A229,0)</f>
        <v>0</v>
      </c>
      <c r="M229" s="75">
        <f t="shared" si="7"/>
        <v>44.8</v>
      </c>
      <c r="N229" s="67"/>
      <c r="O229" s="67"/>
      <c r="P229" s="67"/>
      <c r="Q229" s="67"/>
      <c r="R229" s="67"/>
      <c r="V229" s="67"/>
      <c r="W229" s="67"/>
      <c r="X229" s="67"/>
      <c r="Y229" s="67"/>
      <c r="Z229" s="67"/>
      <c r="AA229" s="67"/>
      <c r="AB229" s="67"/>
      <c r="AC229" s="67"/>
      <c r="AD229" s="67"/>
      <c r="AH229" s="67"/>
      <c r="AI229" s="67"/>
      <c r="AJ229" s="67"/>
      <c r="AK229" s="67"/>
      <c r="AL229" s="67"/>
      <c r="AM229" s="67"/>
      <c r="AN229" s="67"/>
      <c r="AO229" s="105"/>
    </row>
    <row r="230">
      <c r="A230" s="79" t="s">
        <v>501</v>
      </c>
      <c r="B230" s="66" t="s">
        <v>56</v>
      </c>
      <c r="C230" s="69" t="s">
        <v>86</v>
      </c>
      <c r="D230" s="70" t="s">
        <v>87</v>
      </c>
      <c r="E230" s="94" t="s">
        <v>138</v>
      </c>
      <c r="F230" s="72"/>
      <c r="G230" s="81" t="s">
        <v>502</v>
      </c>
      <c r="H230" s="65" t="str">
        <f t="shared" si="1"/>
        <v>44</v>
      </c>
      <c r="I230" s="65">
        <f t="shared" si="2"/>
        <v>0.5</v>
      </c>
      <c r="J230" s="65" t="b">
        <f t="shared" si="3"/>
        <v>1</v>
      </c>
      <c r="K230" s="65" t="b">
        <f t="shared" si="4"/>
        <v>0</v>
      </c>
      <c r="L230" s="74">
        <f>IF(AND(Main!$M:$M&gt;=10, Main!$M:$M &lt; 25 , B:B = $B$3 ), A230,0)</f>
        <v>0</v>
      </c>
      <c r="M230" s="75">
        <f t="shared" si="7"/>
        <v>44.5</v>
      </c>
      <c r="N230" s="67"/>
      <c r="O230" s="67"/>
      <c r="P230" s="67"/>
      <c r="Q230" s="67"/>
      <c r="R230" s="67"/>
      <c r="V230" s="67"/>
      <c r="W230" s="67"/>
      <c r="X230" s="67"/>
      <c r="Y230" s="67"/>
      <c r="Z230" s="67"/>
      <c r="AA230" s="67"/>
      <c r="AB230" s="67"/>
      <c r="AC230" s="67"/>
      <c r="AD230" s="67"/>
      <c r="AH230" s="67"/>
      <c r="AI230" s="67"/>
      <c r="AJ230" s="67"/>
      <c r="AK230" s="67"/>
      <c r="AL230" s="67"/>
      <c r="AM230" s="67"/>
      <c r="AN230" s="67"/>
      <c r="AO230" s="105"/>
    </row>
    <row r="231">
      <c r="A231" s="79" t="s">
        <v>503</v>
      </c>
      <c r="B231" s="66" t="s">
        <v>56</v>
      </c>
      <c r="C231" s="69" t="s">
        <v>107</v>
      </c>
      <c r="D231" s="70" t="s">
        <v>422</v>
      </c>
      <c r="E231" s="80" t="s">
        <v>422</v>
      </c>
      <c r="F231" s="63" t="s">
        <v>504</v>
      </c>
      <c r="G231" s="81" t="s">
        <v>505</v>
      </c>
      <c r="H231" s="65" t="str">
        <f t="shared" si="1"/>
        <v>44</v>
      </c>
      <c r="I231" s="65">
        <f t="shared" si="2"/>
        <v>0.2</v>
      </c>
      <c r="J231" s="65" t="b">
        <f t="shared" si="3"/>
        <v>1</v>
      </c>
      <c r="K231" s="65" t="b">
        <f t="shared" si="4"/>
        <v>0</v>
      </c>
      <c r="L231" s="74">
        <f>IF(AND(Main!$M:$M&gt;=10, Main!$M:$M &lt; 25 , B:B = $B$3 ), A231,0)</f>
        <v>0</v>
      </c>
      <c r="M231" s="75">
        <f t="shared" si="7"/>
        <v>44.2</v>
      </c>
      <c r="N231" s="67"/>
      <c r="O231" s="67"/>
      <c r="P231" s="67"/>
      <c r="Q231" s="67"/>
      <c r="R231" s="67"/>
      <c r="V231" s="67"/>
      <c r="W231" s="67"/>
      <c r="X231" s="67"/>
      <c r="Y231" s="67"/>
      <c r="Z231" s="67"/>
      <c r="AA231" s="67"/>
      <c r="AB231" s="67"/>
      <c r="AC231" s="67"/>
      <c r="AD231" s="67"/>
      <c r="AH231" s="67"/>
      <c r="AI231" s="67"/>
      <c r="AJ231" s="67"/>
      <c r="AK231" s="67"/>
      <c r="AL231" s="67"/>
      <c r="AM231" s="67"/>
      <c r="AN231" s="67"/>
      <c r="AO231" s="105"/>
    </row>
    <row r="232">
      <c r="A232" s="77" t="s">
        <v>506</v>
      </c>
      <c r="B232" s="66" t="s">
        <v>43</v>
      </c>
      <c r="C232" s="69" t="s">
        <v>44</v>
      </c>
      <c r="D232" s="70" t="s">
        <v>53</v>
      </c>
      <c r="E232" s="71" t="s">
        <v>54</v>
      </c>
      <c r="F232" s="72"/>
      <c r="G232" s="64" t="s">
        <v>505</v>
      </c>
      <c r="H232" s="65" t="str">
        <f t="shared" si="1"/>
        <v>44</v>
      </c>
      <c r="I232" s="65">
        <f t="shared" si="2"/>
        <v>0.2</v>
      </c>
      <c r="J232" s="65" t="b">
        <f t="shared" si="3"/>
        <v>1</v>
      </c>
      <c r="K232" s="65" t="b">
        <f t="shared" si="4"/>
        <v>0</v>
      </c>
      <c r="L232" s="74">
        <f>IF(AND(Main!$M:$M&gt;=10, Main!$M:$M &lt; 25 , B:B = $B$3 ), A232,0)</f>
        <v>0</v>
      </c>
      <c r="M232" s="75">
        <f t="shared" si="7"/>
        <v>44.2</v>
      </c>
      <c r="N232" s="67"/>
      <c r="O232" s="67"/>
      <c r="P232" s="67"/>
      <c r="Q232" s="67"/>
      <c r="R232" s="67"/>
      <c r="V232" s="67"/>
      <c r="W232" s="67"/>
      <c r="X232" s="67"/>
      <c r="Y232" s="67"/>
      <c r="Z232" s="67"/>
      <c r="AA232" s="67"/>
      <c r="AB232" s="67"/>
      <c r="AC232" s="67"/>
      <c r="AD232" s="67"/>
      <c r="AH232" s="67"/>
      <c r="AI232" s="67"/>
      <c r="AJ232" s="67"/>
      <c r="AK232" s="67"/>
      <c r="AL232" s="67"/>
      <c r="AM232" s="67"/>
      <c r="AN232" s="67"/>
      <c r="AO232" s="105"/>
    </row>
    <row r="233">
      <c r="A233" s="77" t="s">
        <v>507</v>
      </c>
      <c r="B233" s="66" t="s">
        <v>56</v>
      </c>
      <c r="C233" s="69" t="s">
        <v>86</v>
      </c>
      <c r="D233" s="70" t="s">
        <v>87</v>
      </c>
      <c r="E233" s="94" t="s">
        <v>138</v>
      </c>
      <c r="F233" s="72"/>
      <c r="G233" s="64" t="s">
        <v>508</v>
      </c>
      <c r="H233" s="65" t="str">
        <f t="shared" si="1"/>
        <v>43</v>
      </c>
      <c r="I233" s="65">
        <f t="shared" si="2"/>
        <v>0.1</v>
      </c>
      <c r="J233" s="65" t="b">
        <f t="shared" si="3"/>
        <v>1</v>
      </c>
      <c r="K233" s="65" t="b">
        <f t="shared" si="4"/>
        <v>0</v>
      </c>
      <c r="L233" s="74">
        <f>IF(AND(Main!$M:$M&gt;=10, Main!$M:$M &lt; 25 , B:B = $B$3 ), A233,0)</f>
        <v>0</v>
      </c>
      <c r="M233" s="75">
        <f t="shared" si="7"/>
        <v>43.1</v>
      </c>
      <c r="N233" s="67"/>
      <c r="O233" s="67"/>
      <c r="P233" s="67"/>
      <c r="Q233" s="67"/>
      <c r="R233" s="67"/>
      <c r="V233" s="67"/>
      <c r="W233" s="67"/>
      <c r="X233" s="67"/>
      <c r="Y233" s="67"/>
      <c r="Z233" s="67"/>
      <c r="AA233" s="67"/>
      <c r="AB233" s="67"/>
      <c r="AC233" s="67"/>
      <c r="AD233" s="67"/>
      <c r="AH233" s="67"/>
      <c r="AI233" s="67"/>
      <c r="AJ233" s="67"/>
      <c r="AK233" s="67"/>
      <c r="AL233" s="67"/>
      <c r="AM233" s="67"/>
      <c r="AN233" s="67"/>
      <c r="AO233" s="105"/>
    </row>
    <row r="234">
      <c r="A234" s="77" t="s">
        <v>509</v>
      </c>
      <c r="B234" s="66" t="s">
        <v>43</v>
      </c>
      <c r="C234" s="69" t="s">
        <v>86</v>
      </c>
      <c r="D234" s="70" t="s">
        <v>261</v>
      </c>
      <c r="E234" s="71" t="s">
        <v>262</v>
      </c>
      <c r="F234" s="72"/>
      <c r="G234" s="85" t="s">
        <v>510</v>
      </c>
      <c r="H234" s="65" t="str">
        <f t="shared" si="1"/>
        <v>43</v>
      </c>
      <c r="I234" s="65">
        <f t="shared" si="2"/>
        <v>0.5</v>
      </c>
      <c r="J234" s="65" t="b">
        <f t="shared" si="3"/>
        <v>1</v>
      </c>
      <c r="K234" s="65" t="b">
        <f t="shared" si="4"/>
        <v>0</v>
      </c>
      <c r="L234" s="74">
        <f>IF(AND(Main!$M:$M&gt;=10, Main!$M:$M &lt; 25 , B:B = $B$3 ), A234,0)</f>
        <v>0</v>
      </c>
      <c r="M234" s="75">
        <f t="shared" si="7"/>
        <v>43.5</v>
      </c>
      <c r="N234" s="67"/>
      <c r="O234" s="67"/>
      <c r="P234" s="67"/>
      <c r="Q234" s="67"/>
      <c r="R234" s="67"/>
      <c r="V234" s="67"/>
      <c r="W234" s="67"/>
      <c r="X234" s="67"/>
      <c r="Y234" s="67"/>
      <c r="Z234" s="67"/>
      <c r="AA234" s="67"/>
      <c r="AB234" s="67"/>
      <c r="AC234" s="67"/>
      <c r="AD234" s="67"/>
      <c r="AH234" s="67"/>
      <c r="AI234" s="67"/>
      <c r="AJ234" s="67"/>
      <c r="AK234" s="67"/>
      <c r="AL234" s="67"/>
      <c r="AM234" s="67"/>
      <c r="AN234" s="67"/>
      <c r="AO234" s="105"/>
    </row>
    <row r="235">
      <c r="A235" s="86" t="s">
        <v>511</v>
      </c>
      <c r="B235" s="66" t="s">
        <v>43</v>
      </c>
      <c r="C235" s="69" t="s">
        <v>44</v>
      </c>
      <c r="D235" s="70" t="s">
        <v>261</v>
      </c>
      <c r="E235" s="71" t="s">
        <v>262</v>
      </c>
      <c r="F235" s="72"/>
      <c r="G235" s="73" t="s">
        <v>512</v>
      </c>
      <c r="H235" s="65" t="str">
        <f t="shared" si="1"/>
        <v>43</v>
      </c>
      <c r="I235" s="65">
        <f t="shared" si="2"/>
        <v>0.3</v>
      </c>
      <c r="J235" s="65" t="b">
        <f t="shared" si="3"/>
        <v>1</v>
      </c>
      <c r="K235" s="65" t="b">
        <f t="shared" si="4"/>
        <v>0</v>
      </c>
      <c r="L235" s="74">
        <f>IF(AND(Main!$M:$M&gt;=10, Main!$M:$M &lt; 25 , B:B = $B$3 ), A235,0)</f>
        <v>0</v>
      </c>
      <c r="M235" s="75">
        <f t="shared" si="7"/>
        <v>43.3</v>
      </c>
      <c r="N235" s="67"/>
      <c r="O235" s="67"/>
      <c r="P235" s="67"/>
      <c r="Q235" s="67"/>
      <c r="R235" s="67"/>
      <c r="V235" s="67"/>
      <c r="W235" s="67"/>
      <c r="X235" s="67"/>
      <c r="Y235" s="67"/>
      <c r="Z235" s="67"/>
      <c r="AA235" s="67"/>
      <c r="AB235" s="67"/>
      <c r="AC235" s="67"/>
      <c r="AD235" s="67"/>
      <c r="AH235" s="67"/>
      <c r="AI235" s="67"/>
      <c r="AJ235" s="67"/>
      <c r="AK235" s="67"/>
      <c r="AL235" s="67"/>
      <c r="AM235" s="67"/>
      <c r="AN235" s="67"/>
      <c r="AO235" s="105"/>
    </row>
    <row r="236">
      <c r="A236" s="77" t="s">
        <v>513</v>
      </c>
      <c r="B236" s="66" t="s">
        <v>43</v>
      </c>
      <c r="C236" s="69" t="s">
        <v>86</v>
      </c>
      <c r="D236" s="70" t="s">
        <v>87</v>
      </c>
      <c r="E236" s="71" t="s">
        <v>88</v>
      </c>
      <c r="F236" s="72"/>
      <c r="G236" s="64" t="s">
        <v>514</v>
      </c>
      <c r="H236" s="65" t="str">
        <f t="shared" si="1"/>
        <v>43</v>
      </c>
      <c r="I236" s="65">
        <f t="shared" si="2"/>
        <v>0.2</v>
      </c>
      <c r="J236" s="65" t="b">
        <f t="shared" si="3"/>
        <v>1</v>
      </c>
      <c r="K236" s="65" t="b">
        <f t="shared" si="4"/>
        <v>0</v>
      </c>
      <c r="L236" s="74">
        <f>IF(AND(Main!$M:$M&gt;=10, Main!$M:$M &lt; 25 , B:B = $B$3 ), A236,0)</f>
        <v>0</v>
      </c>
      <c r="M236" s="75">
        <f t="shared" si="7"/>
        <v>43.2</v>
      </c>
      <c r="N236" s="67"/>
      <c r="O236" s="67"/>
      <c r="P236" s="67"/>
      <c r="Q236" s="67"/>
      <c r="R236" s="67"/>
      <c r="V236" s="67"/>
      <c r="W236" s="67"/>
      <c r="X236" s="67"/>
      <c r="Y236" s="67"/>
      <c r="Z236" s="67"/>
      <c r="AA236" s="67"/>
      <c r="AB236" s="67"/>
      <c r="AC236" s="67"/>
      <c r="AD236" s="67"/>
      <c r="AH236" s="67"/>
      <c r="AI236" s="67"/>
      <c r="AJ236" s="67"/>
      <c r="AK236" s="67"/>
      <c r="AL236" s="67"/>
      <c r="AM236" s="67"/>
      <c r="AN236" s="67"/>
      <c r="AO236" s="105"/>
    </row>
    <row r="237">
      <c r="A237" s="100" t="s">
        <v>515</v>
      </c>
      <c r="B237" s="66" t="s">
        <v>56</v>
      </c>
      <c r="C237" s="69" t="s">
        <v>44</v>
      </c>
      <c r="D237" s="70" t="s">
        <v>48</v>
      </c>
      <c r="E237" s="94" t="s">
        <v>138</v>
      </c>
      <c r="F237" s="72"/>
      <c r="G237" s="101" t="s">
        <v>516</v>
      </c>
      <c r="H237" s="65" t="str">
        <f t="shared" si="1"/>
        <v>42</v>
      </c>
      <c r="I237" s="65">
        <f t="shared" si="2"/>
        <v>0.6</v>
      </c>
      <c r="J237" s="65" t="b">
        <f t="shared" si="3"/>
        <v>1</v>
      </c>
      <c r="K237" s="65" t="b">
        <f t="shared" si="4"/>
        <v>0</v>
      </c>
      <c r="L237" s="74">
        <f>IF(AND(Main!$M:$M&gt;=10, Main!$M:$M &lt; 25 , B:B = $B$3 ), A237,0)</f>
        <v>0</v>
      </c>
      <c r="M237" s="75">
        <f t="shared" si="7"/>
        <v>42.6</v>
      </c>
      <c r="N237" s="67"/>
      <c r="O237" s="67"/>
      <c r="P237" s="67"/>
      <c r="Q237" s="67"/>
      <c r="R237" s="67"/>
      <c r="V237" s="67"/>
      <c r="W237" s="67"/>
      <c r="X237" s="67"/>
      <c r="Y237" s="67"/>
      <c r="Z237" s="67"/>
      <c r="AA237" s="67"/>
      <c r="AB237" s="67"/>
      <c r="AC237" s="67"/>
      <c r="AD237" s="67"/>
      <c r="AH237" s="67"/>
      <c r="AI237" s="67"/>
      <c r="AJ237" s="67"/>
      <c r="AK237" s="67"/>
      <c r="AL237" s="67"/>
      <c r="AM237" s="67"/>
      <c r="AN237" s="67"/>
      <c r="AO237" s="105"/>
    </row>
    <row r="238">
      <c r="A238" s="68" t="s">
        <v>517</v>
      </c>
      <c r="B238" s="66" t="s">
        <v>43</v>
      </c>
      <c r="C238" s="69" t="s">
        <v>60</v>
      </c>
      <c r="D238" s="70" t="s">
        <v>74</v>
      </c>
      <c r="E238" s="71" t="s">
        <v>60</v>
      </c>
      <c r="F238" s="72"/>
      <c r="G238" s="73" t="s">
        <v>518</v>
      </c>
      <c r="H238" s="65" t="str">
        <f t="shared" si="1"/>
        <v>42</v>
      </c>
      <c r="I238" s="65">
        <f t="shared" si="2"/>
        <v>0.9</v>
      </c>
      <c r="J238" s="65" t="b">
        <f t="shared" si="3"/>
        <v>1</v>
      </c>
      <c r="K238" s="65" t="b">
        <f t="shared" si="4"/>
        <v>0</v>
      </c>
      <c r="L238" s="74">
        <f>IF(AND(Main!$M:$M&gt;=10, Main!$M:$M &lt; 25 , B:B = $B$3 ), A238,0)</f>
        <v>0</v>
      </c>
      <c r="M238" s="75">
        <f t="shared" si="7"/>
        <v>42.9</v>
      </c>
      <c r="N238" s="67"/>
      <c r="O238" s="67"/>
      <c r="P238" s="67"/>
      <c r="Q238" s="67"/>
      <c r="R238" s="67"/>
      <c r="V238" s="67"/>
      <c r="W238" s="67"/>
      <c r="X238" s="67"/>
      <c r="Y238" s="67"/>
      <c r="Z238" s="67"/>
      <c r="AA238" s="67"/>
      <c r="AB238" s="67"/>
      <c r="AC238" s="67"/>
      <c r="AD238" s="67"/>
      <c r="AH238" s="67"/>
      <c r="AI238" s="67"/>
      <c r="AJ238" s="67"/>
      <c r="AK238" s="67"/>
      <c r="AL238" s="67"/>
      <c r="AM238" s="67"/>
      <c r="AN238" s="67"/>
      <c r="AO238" s="105"/>
    </row>
    <row r="239">
      <c r="A239" s="77" t="s">
        <v>519</v>
      </c>
      <c r="B239" s="66" t="s">
        <v>43</v>
      </c>
      <c r="C239" s="69" t="s">
        <v>86</v>
      </c>
      <c r="D239" s="70" t="s">
        <v>87</v>
      </c>
      <c r="E239" s="71" t="s">
        <v>88</v>
      </c>
      <c r="F239" s="72"/>
      <c r="G239" s="64" t="s">
        <v>520</v>
      </c>
      <c r="H239" s="65" t="str">
        <f t="shared" si="1"/>
        <v>42</v>
      </c>
      <c r="I239" s="65">
        <f t="shared" si="2"/>
        <v>0.8</v>
      </c>
      <c r="J239" s="65" t="b">
        <f t="shared" si="3"/>
        <v>1</v>
      </c>
      <c r="K239" s="65" t="b">
        <f t="shared" si="4"/>
        <v>0</v>
      </c>
      <c r="L239" s="74">
        <f>IF(AND(Main!$M:$M&gt;=10, Main!$M:$M &lt; 25 , B:B = $B$3 ), A239,0)</f>
        <v>0</v>
      </c>
      <c r="M239" s="75">
        <f t="shared" si="7"/>
        <v>42.8</v>
      </c>
      <c r="N239" s="67"/>
      <c r="O239" s="67"/>
      <c r="P239" s="67"/>
      <c r="Q239" s="67"/>
      <c r="R239" s="67"/>
      <c r="V239" s="67"/>
      <c r="W239" s="67"/>
      <c r="X239" s="67"/>
      <c r="Y239" s="67"/>
      <c r="Z239" s="67"/>
      <c r="AA239" s="67"/>
      <c r="AB239" s="67"/>
      <c r="AC239" s="67"/>
      <c r="AD239" s="67"/>
      <c r="AH239" s="67"/>
      <c r="AI239" s="67"/>
      <c r="AJ239" s="67"/>
      <c r="AK239" s="67"/>
      <c r="AL239" s="67"/>
      <c r="AM239" s="67"/>
      <c r="AN239" s="67"/>
      <c r="AO239" s="105"/>
    </row>
    <row r="240">
      <c r="A240" s="77" t="s">
        <v>521</v>
      </c>
      <c r="B240" s="66" t="s">
        <v>43</v>
      </c>
      <c r="C240" s="69" t="s">
        <v>44</v>
      </c>
      <c r="D240" s="70" t="s">
        <v>48</v>
      </c>
      <c r="E240" s="78" t="s">
        <v>49</v>
      </c>
      <c r="F240" s="72"/>
      <c r="G240" s="64" t="s">
        <v>520</v>
      </c>
      <c r="H240" s="65" t="str">
        <f t="shared" si="1"/>
        <v>42</v>
      </c>
      <c r="I240" s="65">
        <f t="shared" si="2"/>
        <v>0.8</v>
      </c>
      <c r="J240" s="65" t="b">
        <f t="shared" si="3"/>
        <v>1</v>
      </c>
      <c r="K240" s="65" t="b">
        <f t="shared" si="4"/>
        <v>0</v>
      </c>
      <c r="L240" s="74">
        <f>IF(AND(Main!$M:$M&gt;=10, Main!$M:$M &lt; 25 , B:B = $B$3 ), A240,0)</f>
        <v>0</v>
      </c>
      <c r="M240" s="75">
        <f t="shared" si="7"/>
        <v>42.8</v>
      </c>
      <c r="N240" s="67"/>
      <c r="O240" s="67"/>
      <c r="P240" s="67"/>
      <c r="Q240" s="67"/>
      <c r="R240" s="67"/>
      <c r="V240" s="67"/>
      <c r="W240" s="67"/>
      <c r="X240" s="67"/>
      <c r="Y240" s="67"/>
      <c r="Z240" s="67"/>
      <c r="AA240" s="67"/>
      <c r="AB240" s="67"/>
      <c r="AC240" s="67"/>
      <c r="AD240" s="67"/>
      <c r="AH240" s="67"/>
      <c r="AI240" s="67"/>
      <c r="AJ240" s="67"/>
      <c r="AK240" s="67"/>
      <c r="AL240" s="67"/>
      <c r="AM240" s="67"/>
      <c r="AN240" s="67"/>
      <c r="AO240" s="105"/>
    </row>
    <row r="241">
      <c r="A241" s="77" t="s">
        <v>522</v>
      </c>
      <c r="B241" s="66" t="s">
        <v>43</v>
      </c>
      <c r="C241" s="69" t="s">
        <v>44</v>
      </c>
      <c r="D241" s="70" t="s">
        <v>53</v>
      </c>
      <c r="E241" s="71" t="s">
        <v>54</v>
      </c>
      <c r="F241" s="72"/>
      <c r="G241" s="64" t="s">
        <v>523</v>
      </c>
      <c r="H241" s="65" t="str">
        <f t="shared" si="1"/>
        <v>42</v>
      </c>
      <c r="I241" s="65">
        <f t="shared" si="2"/>
        <v>0.7</v>
      </c>
      <c r="J241" s="65" t="b">
        <f t="shared" si="3"/>
        <v>1</v>
      </c>
      <c r="K241" s="65" t="b">
        <f t="shared" si="4"/>
        <v>0</v>
      </c>
      <c r="L241" s="74">
        <f>IF(AND(Main!$M:$M&gt;=10, Main!$M:$M &lt; 25 , B:B = $B$3 ), A241,0)</f>
        <v>0</v>
      </c>
      <c r="M241" s="75">
        <f t="shared" si="7"/>
        <v>42.7</v>
      </c>
      <c r="N241" s="67"/>
      <c r="O241" s="67"/>
      <c r="P241" s="67"/>
      <c r="Q241" s="67"/>
      <c r="R241" s="67"/>
      <c r="V241" s="67"/>
      <c r="W241" s="67"/>
      <c r="X241" s="67"/>
      <c r="Y241" s="67"/>
      <c r="Z241" s="67"/>
      <c r="AA241" s="67"/>
      <c r="AB241" s="67"/>
      <c r="AC241" s="67"/>
      <c r="AD241" s="67"/>
      <c r="AH241" s="67"/>
      <c r="AI241" s="67"/>
      <c r="AJ241" s="67"/>
      <c r="AK241" s="67"/>
      <c r="AL241" s="67"/>
      <c r="AM241" s="67"/>
      <c r="AN241" s="67"/>
      <c r="AO241" s="105"/>
    </row>
    <row r="242">
      <c r="A242" s="77" t="s">
        <v>524</v>
      </c>
      <c r="B242" s="66" t="s">
        <v>43</v>
      </c>
      <c r="C242" s="69" t="s">
        <v>44</v>
      </c>
      <c r="D242" s="70" t="s">
        <v>48</v>
      </c>
      <c r="E242" s="78" t="s">
        <v>49</v>
      </c>
      <c r="F242" s="72"/>
      <c r="G242" s="64" t="s">
        <v>525</v>
      </c>
      <c r="H242" s="65" t="str">
        <f t="shared" si="1"/>
        <v>42</v>
      </c>
      <c r="I242" s="65">
        <f t="shared" si="2"/>
        <v>0.5</v>
      </c>
      <c r="J242" s="65" t="b">
        <f t="shared" si="3"/>
        <v>1</v>
      </c>
      <c r="K242" s="65" t="b">
        <f t="shared" si="4"/>
        <v>0</v>
      </c>
      <c r="L242" s="74">
        <f>IF(AND(Main!$M:$M&gt;=10, Main!$M:$M &lt; 25 , B:B = $B$3 ), A242,0)</f>
        <v>0</v>
      </c>
      <c r="M242" s="75">
        <f t="shared" si="7"/>
        <v>42.5</v>
      </c>
      <c r="N242" s="67"/>
      <c r="O242" s="67"/>
      <c r="P242" s="67"/>
      <c r="Q242" s="67"/>
      <c r="R242" s="67"/>
      <c r="V242" s="67"/>
      <c r="W242" s="67"/>
      <c r="X242" s="67"/>
      <c r="Y242" s="67"/>
      <c r="Z242" s="67"/>
      <c r="AA242" s="67"/>
      <c r="AB242" s="67"/>
      <c r="AC242" s="67"/>
      <c r="AD242" s="67"/>
      <c r="AH242" s="67"/>
      <c r="AI242" s="67"/>
      <c r="AJ242" s="67"/>
      <c r="AK242" s="67"/>
      <c r="AL242" s="67"/>
      <c r="AM242" s="67"/>
      <c r="AN242" s="67"/>
      <c r="AO242" s="105"/>
    </row>
    <row r="243">
      <c r="A243" s="93" t="s">
        <v>526</v>
      </c>
      <c r="B243" s="66" t="s">
        <v>43</v>
      </c>
      <c r="C243" s="69" t="s">
        <v>44</v>
      </c>
      <c r="D243" s="70" t="s">
        <v>53</v>
      </c>
      <c r="E243" s="71" t="s">
        <v>54</v>
      </c>
      <c r="F243" s="63">
        <v>8.80097E7</v>
      </c>
      <c r="G243" s="90" t="s">
        <v>527</v>
      </c>
      <c r="H243" s="65" t="str">
        <f t="shared" si="1"/>
        <v>42</v>
      </c>
      <c r="I243" s="65">
        <f t="shared" si="2"/>
        <v>0.4</v>
      </c>
      <c r="J243" s="65" t="b">
        <f t="shared" si="3"/>
        <v>1</v>
      </c>
      <c r="K243" s="65" t="b">
        <f t="shared" si="4"/>
        <v>0</v>
      </c>
      <c r="L243" s="74">
        <f>IF(AND(Main!$M:$M&gt;=10, Main!$M:$M &lt; 25 , B:B = $B$3 ), A243,0)</f>
        <v>0</v>
      </c>
      <c r="M243" s="75">
        <f t="shared" si="7"/>
        <v>42.4</v>
      </c>
      <c r="N243" s="67"/>
      <c r="O243" s="67"/>
      <c r="P243" s="67"/>
      <c r="Q243" s="67"/>
      <c r="R243" s="67"/>
      <c r="V243" s="67"/>
      <c r="W243" s="67"/>
      <c r="X243" s="67"/>
      <c r="Y243" s="67"/>
      <c r="Z243" s="67"/>
      <c r="AA243" s="67"/>
      <c r="AB243" s="67"/>
      <c r="AC243" s="67"/>
      <c r="AD243" s="67"/>
      <c r="AH243" s="67"/>
      <c r="AI243" s="67"/>
      <c r="AJ243" s="67"/>
      <c r="AK243" s="67"/>
      <c r="AL243" s="67"/>
      <c r="AM243" s="67"/>
      <c r="AN243" s="67"/>
      <c r="AO243" s="105"/>
    </row>
    <row r="244">
      <c r="A244" s="77" t="s">
        <v>528</v>
      </c>
      <c r="B244" s="66" t="s">
        <v>43</v>
      </c>
      <c r="C244" s="69" t="s">
        <v>44</v>
      </c>
      <c r="D244" s="70" t="s">
        <v>48</v>
      </c>
      <c r="E244" s="78" t="s">
        <v>49</v>
      </c>
      <c r="F244" s="87">
        <v>8.8980567E7</v>
      </c>
      <c r="G244" s="64" t="s">
        <v>529</v>
      </c>
      <c r="H244" s="65" t="str">
        <f t="shared" si="1"/>
        <v>41</v>
      </c>
      <c r="I244" s="65">
        <f t="shared" si="2"/>
        <v>0.8</v>
      </c>
      <c r="J244" s="65" t="b">
        <f t="shared" si="3"/>
        <v>1</v>
      </c>
      <c r="K244" s="65" t="b">
        <f t="shared" si="4"/>
        <v>0</v>
      </c>
      <c r="L244" s="74">
        <f>IF(AND(Main!$M:$M&gt;=10, Main!$M:$M &lt; 25 , B:B = $B$3 ), A244,0)</f>
        <v>0</v>
      </c>
      <c r="M244" s="75">
        <f t="shared" si="7"/>
        <v>41.8</v>
      </c>
      <c r="N244" s="67"/>
      <c r="O244" s="67"/>
      <c r="P244" s="67"/>
      <c r="Q244" s="67"/>
      <c r="R244" s="67"/>
      <c r="V244" s="67"/>
      <c r="W244" s="67"/>
      <c r="X244" s="67"/>
      <c r="Y244" s="67"/>
      <c r="Z244" s="67"/>
      <c r="AA244" s="67"/>
      <c r="AB244" s="67"/>
      <c r="AC244" s="67"/>
      <c r="AD244" s="67"/>
      <c r="AH244" s="67"/>
      <c r="AI244" s="67"/>
      <c r="AJ244" s="67"/>
      <c r="AK244" s="67"/>
      <c r="AL244" s="67"/>
      <c r="AM244" s="67"/>
      <c r="AN244" s="67"/>
      <c r="AO244" s="105"/>
    </row>
    <row r="245">
      <c r="A245" s="77" t="s">
        <v>530</v>
      </c>
      <c r="B245" s="66" t="s">
        <v>43</v>
      </c>
      <c r="C245" s="69" t="s">
        <v>44</v>
      </c>
      <c r="D245" s="70" t="s">
        <v>97</v>
      </c>
      <c r="E245" s="71" t="s">
        <v>71</v>
      </c>
      <c r="F245" s="72"/>
      <c r="G245" s="64" t="s">
        <v>529</v>
      </c>
      <c r="H245" s="65" t="str">
        <f t="shared" si="1"/>
        <v>41</v>
      </c>
      <c r="I245" s="65">
        <f t="shared" si="2"/>
        <v>0.8</v>
      </c>
      <c r="J245" s="65" t="b">
        <f t="shared" si="3"/>
        <v>1</v>
      </c>
      <c r="K245" s="65" t="b">
        <f t="shared" si="4"/>
        <v>0</v>
      </c>
      <c r="L245" s="74">
        <f>IF(AND(Main!$M:$M&gt;=10, Main!$M:$M &lt; 25 , B:B = $B$3 ), A245,0)</f>
        <v>0</v>
      </c>
      <c r="M245" s="75">
        <f t="shared" si="7"/>
        <v>41.8</v>
      </c>
      <c r="N245" s="67"/>
      <c r="O245" s="67"/>
      <c r="P245" s="67"/>
      <c r="Q245" s="67"/>
      <c r="R245" s="67"/>
      <c r="V245" s="67"/>
      <c r="W245" s="67"/>
      <c r="X245" s="67"/>
      <c r="Y245" s="67"/>
      <c r="Z245" s="67"/>
      <c r="AA245" s="67"/>
      <c r="AB245" s="67"/>
      <c r="AC245" s="67"/>
      <c r="AD245" s="67"/>
      <c r="AH245" s="67"/>
      <c r="AI245" s="67"/>
      <c r="AJ245" s="67"/>
      <c r="AK245" s="67"/>
      <c r="AL245" s="67"/>
      <c r="AM245" s="67"/>
      <c r="AN245" s="67"/>
      <c r="AO245" s="105"/>
    </row>
    <row r="246">
      <c r="A246" s="77" t="s">
        <v>531</v>
      </c>
      <c r="B246" s="66" t="s">
        <v>43</v>
      </c>
      <c r="C246" s="69" t="s">
        <v>86</v>
      </c>
      <c r="D246" s="70" t="s">
        <v>158</v>
      </c>
      <c r="E246" s="71" t="s">
        <v>158</v>
      </c>
      <c r="F246" s="72"/>
      <c r="G246" s="85" t="s">
        <v>532</v>
      </c>
      <c r="H246" s="65" t="str">
        <f t="shared" si="1"/>
        <v>41</v>
      </c>
      <c r="I246" s="65">
        <f t="shared" si="2"/>
        <v>0.7</v>
      </c>
      <c r="J246" s="65" t="b">
        <f t="shared" si="3"/>
        <v>1</v>
      </c>
      <c r="K246" s="65" t="b">
        <f t="shared" si="4"/>
        <v>0</v>
      </c>
      <c r="L246" s="74">
        <f>IF(AND(Main!$M:$M&gt;=10, Main!$M:$M &lt; 25 , B:B = $B$3 ), A246,0)</f>
        <v>0</v>
      </c>
      <c r="M246" s="75">
        <f t="shared" si="7"/>
        <v>41.7</v>
      </c>
      <c r="N246" s="67"/>
      <c r="O246" s="67"/>
      <c r="P246" s="67"/>
      <c r="Q246" s="67"/>
      <c r="R246" s="67"/>
      <c r="V246" s="67"/>
      <c r="W246" s="67"/>
      <c r="X246" s="67"/>
      <c r="Y246" s="67"/>
      <c r="Z246" s="67"/>
      <c r="AA246" s="67"/>
      <c r="AB246" s="67"/>
      <c r="AC246" s="67"/>
      <c r="AD246" s="67"/>
      <c r="AH246" s="67"/>
      <c r="AI246" s="67"/>
      <c r="AJ246" s="67"/>
      <c r="AK246" s="67"/>
      <c r="AL246" s="67"/>
      <c r="AM246" s="67"/>
      <c r="AN246" s="67"/>
      <c r="AO246" s="105"/>
    </row>
    <row r="247">
      <c r="A247" s="68" t="s">
        <v>533</v>
      </c>
      <c r="B247" s="66" t="s">
        <v>43</v>
      </c>
      <c r="C247" s="69" t="s">
        <v>60</v>
      </c>
      <c r="D247" s="70" t="s">
        <v>74</v>
      </c>
      <c r="E247" s="71" t="s">
        <v>60</v>
      </c>
      <c r="F247" s="72"/>
      <c r="G247" s="64" t="s">
        <v>534</v>
      </c>
      <c r="H247" s="65" t="str">
        <f t="shared" si="1"/>
        <v>41</v>
      </c>
      <c r="I247" s="65">
        <f t="shared" si="2"/>
        <v>0.6</v>
      </c>
      <c r="J247" s="65" t="b">
        <f t="shared" si="3"/>
        <v>1</v>
      </c>
      <c r="K247" s="65" t="b">
        <f t="shared" si="4"/>
        <v>0</v>
      </c>
      <c r="L247" s="74">
        <f>IF(AND(Main!$M:$M&gt;=10, Main!$M:$M &lt; 25 , B:B = $B$3 ), A247,0)</f>
        <v>0</v>
      </c>
      <c r="M247" s="75">
        <f t="shared" si="7"/>
        <v>41.6</v>
      </c>
      <c r="N247" s="67"/>
      <c r="O247" s="67"/>
      <c r="P247" s="67"/>
      <c r="Q247" s="67"/>
      <c r="R247" s="67"/>
      <c r="V247" s="67"/>
      <c r="W247" s="67"/>
      <c r="X247" s="67"/>
      <c r="Y247" s="67"/>
      <c r="Z247" s="67"/>
      <c r="AA247" s="67"/>
      <c r="AB247" s="67"/>
      <c r="AC247" s="67"/>
      <c r="AD247" s="67"/>
      <c r="AH247" s="67"/>
      <c r="AI247" s="67"/>
      <c r="AJ247" s="67"/>
      <c r="AK247" s="67"/>
      <c r="AL247" s="67"/>
      <c r="AM247" s="67"/>
      <c r="AN247" s="67"/>
      <c r="AO247" s="105"/>
    </row>
    <row r="248">
      <c r="A248" s="93" t="s">
        <v>535</v>
      </c>
      <c r="B248" s="66" t="s">
        <v>43</v>
      </c>
      <c r="C248" s="69" t="s">
        <v>44</v>
      </c>
      <c r="D248" s="70" t="s">
        <v>53</v>
      </c>
      <c r="E248" s="71" t="s">
        <v>54</v>
      </c>
      <c r="F248" s="72"/>
      <c r="G248" s="103" t="s">
        <v>534</v>
      </c>
      <c r="H248" s="65" t="str">
        <f t="shared" si="1"/>
        <v>41</v>
      </c>
      <c r="I248" s="65">
        <f t="shared" si="2"/>
        <v>0.6</v>
      </c>
      <c r="J248" s="65" t="b">
        <f t="shared" si="3"/>
        <v>1</v>
      </c>
      <c r="K248" s="65" t="b">
        <f t="shared" si="4"/>
        <v>0</v>
      </c>
      <c r="L248" s="74">
        <f>IF(AND(Main!$M:$M&gt;=10, Main!$M:$M &lt; 25 , B:B = $B$3 ), A248,0)</f>
        <v>0</v>
      </c>
      <c r="M248" s="75">
        <f t="shared" si="7"/>
        <v>41.6</v>
      </c>
      <c r="N248" s="67"/>
      <c r="O248" s="67"/>
      <c r="P248" s="67"/>
      <c r="Q248" s="67"/>
      <c r="R248" s="67"/>
      <c r="V248" s="67"/>
      <c r="W248" s="67"/>
      <c r="X248" s="67"/>
      <c r="Y248" s="67"/>
      <c r="Z248" s="67"/>
      <c r="AA248" s="67"/>
      <c r="AB248" s="67"/>
      <c r="AC248" s="67"/>
      <c r="AD248" s="67"/>
      <c r="AH248" s="67"/>
      <c r="AI248" s="67"/>
      <c r="AJ248" s="67"/>
      <c r="AK248" s="67"/>
      <c r="AL248" s="67"/>
      <c r="AM248" s="67"/>
      <c r="AN248" s="67"/>
      <c r="AO248" s="105"/>
    </row>
    <row r="249">
      <c r="A249" s="86" t="s">
        <v>536</v>
      </c>
      <c r="B249" s="66" t="s">
        <v>43</v>
      </c>
      <c r="C249" s="69" t="s">
        <v>44</v>
      </c>
      <c r="D249" s="70" t="s">
        <v>412</v>
      </c>
      <c r="E249" s="71" t="s">
        <v>262</v>
      </c>
      <c r="F249" s="72"/>
      <c r="G249" s="73" t="s">
        <v>537</v>
      </c>
      <c r="H249" s="65" t="str">
        <f t="shared" si="1"/>
        <v>41</v>
      </c>
      <c r="I249" s="65">
        <f t="shared" si="2"/>
        <v>0.5</v>
      </c>
      <c r="J249" s="65" t="b">
        <f t="shared" si="3"/>
        <v>1</v>
      </c>
      <c r="K249" s="65" t="b">
        <f t="shared" si="4"/>
        <v>0</v>
      </c>
      <c r="L249" s="74">
        <f>IF(AND(Main!$M:$M&gt;=10, Main!$M:$M &lt; 25 , B:B = $B$3 ), A249,0)</f>
        <v>0</v>
      </c>
      <c r="M249" s="75">
        <f t="shared" si="7"/>
        <v>41.5</v>
      </c>
      <c r="N249" s="67"/>
      <c r="O249" s="67"/>
      <c r="P249" s="67"/>
      <c r="Q249" s="67"/>
      <c r="R249" s="67"/>
      <c r="V249" s="67"/>
      <c r="W249" s="67"/>
      <c r="X249" s="67"/>
      <c r="Y249" s="67"/>
      <c r="Z249" s="67"/>
      <c r="AA249" s="67"/>
      <c r="AB249" s="67"/>
      <c r="AC249" s="67"/>
      <c r="AD249" s="67"/>
      <c r="AH249" s="67"/>
      <c r="AI249" s="67"/>
      <c r="AJ249" s="67"/>
      <c r="AK249" s="67"/>
      <c r="AL249" s="67"/>
      <c r="AM249" s="67"/>
      <c r="AN249" s="67"/>
      <c r="AO249" s="105"/>
    </row>
    <row r="250">
      <c r="A250" s="93" t="s">
        <v>538</v>
      </c>
      <c r="B250" s="66" t="s">
        <v>43</v>
      </c>
      <c r="C250" s="69" t="s">
        <v>86</v>
      </c>
      <c r="D250" s="70" t="s">
        <v>53</v>
      </c>
      <c r="E250" s="71" t="s">
        <v>54</v>
      </c>
      <c r="F250" s="72"/>
      <c r="G250" s="90" t="s">
        <v>537</v>
      </c>
      <c r="H250" s="65" t="str">
        <f t="shared" si="1"/>
        <v>41</v>
      </c>
      <c r="I250" s="65">
        <f t="shared" si="2"/>
        <v>0.5</v>
      </c>
      <c r="J250" s="65" t="b">
        <f t="shared" si="3"/>
        <v>1</v>
      </c>
      <c r="K250" s="65" t="b">
        <f t="shared" si="4"/>
        <v>0</v>
      </c>
      <c r="L250" s="74">
        <f>IF(AND(Main!$M:$M&gt;=10, Main!$M:$M &lt; 25 , B:B = $B$3 ), A250,0)</f>
        <v>0</v>
      </c>
      <c r="M250" s="75">
        <f t="shared" si="7"/>
        <v>41.5</v>
      </c>
      <c r="N250" s="67"/>
      <c r="O250" s="67"/>
      <c r="P250" s="67"/>
      <c r="Q250" s="67"/>
      <c r="R250" s="67"/>
      <c r="V250" s="67"/>
      <c r="W250" s="67"/>
      <c r="X250" s="67"/>
      <c r="Y250" s="67"/>
      <c r="Z250" s="67"/>
      <c r="AA250" s="67"/>
      <c r="AB250" s="67"/>
      <c r="AC250" s="67"/>
      <c r="AD250" s="67"/>
      <c r="AH250" s="67"/>
      <c r="AI250" s="67"/>
      <c r="AJ250" s="67"/>
      <c r="AK250" s="67"/>
      <c r="AL250" s="67"/>
      <c r="AM250" s="67"/>
      <c r="AN250" s="67"/>
      <c r="AO250" s="105"/>
    </row>
    <row r="251">
      <c r="A251" s="93" t="s">
        <v>539</v>
      </c>
      <c r="B251" s="66" t="s">
        <v>43</v>
      </c>
      <c r="C251" s="69" t="s">
        <v>86</v>
      </c>
      <c r="D251" s="70" t="s">
        <v>158</v>
      </c>
      <c r="E251" s="71" t="s">
        <v>158</v>
      </c>
      <c r="F251" s="63" t="s">
        <v>540</v>
      </c>
      <c r="G251" s="103" t="s">
        <v>541</v>
      </c>
      <c r="H251" s="65" t="str">
        <f t="shared" si="1"/>
        <v>41</v>
      </c>
      <c r="I251" s="65">
        <f t="shared" si="2"/>
        <v>0.4</v>
      </c>
      <c r="J251" s="65" t="b">
        <f t="shared" si="3"/>
        <v>1</v>
      </c>
      <c r="K251" s="65" t="b">
        <f t="shared" si="4"/>
        <v>0</v>
      </c>
      <c r="L251" s="74">
        <f>IF(AND(Main!$M:$M&gt;=10, Main!$M:$M &lt; 25 , B:B = $B$3 ), A251,0)</f>
        <v>0</v>
      </c>
      <c r="M251" s="75">
        <f t="shared" si="7"/>
        <v>41.4</v>
      </c>
      <c r="N251" s="67"/>
      <c r="O251" s="67"/>
      <c r="P251" s="67"/>
      <c r="Q251" s="67"/>
      <c r="R251" s="67"/>
      <c r="V251" s="67"/>
      <c r="W251" s="67"/>
      <c r="X251" s="67"/>
      <c r="Y251" s="67"/>
      <c r="Z251" s="67"/>
      <c r="AA251" s="67"/>
      <c r="AB251" s="67"/>
      <c r="AC251" s="67"/>
      <c r="AD251" s="67"/>
      <c r="AH251" s="67"/>
      <c r="AI251" s="67"/>
      <c r="AJ251" s="67"/>
      <c r="AK251" s="67"/>
      <c r="AL251" s="67"/>
      <c r="AM251" s="67"/>
      <c r="AN251" s="67"/>
      <c r="AO251" s="105"/>
    </row>
    <row r="252">
      <c r="A252" s="77" t="s">
        <v>542</v>
      </c>
      <c r="B252" s="66" t="s">
        <v>43</v>
      </c>
      <c r="C252" s="69" t="s">
        <v>86</v>
      </c>
      <c r="D252" s="70" t="s">
        <v>158</v>
      </c>
      <c r="E252" s="71" t="s">
        <v>158</v>
      </c>
      <c r="F252" s="63" t="s">
        <v>543</v>
      </c>
      <c r="G252" s="85" t="s">
        <v>541</v>
      </c>
      <c r="H252" s="65" t="str">
        <f t="shared" si="1"/>
        <v>41</v>
      </c>
      <c r="I252" s="65">
        <f t="shared" si="2"/>
        <v>0.4</v>
      </c>
      <c r="J252" s="65" t="b">
        <f t="shared" si="3"/>
        <v>1</v>
      </c>
      <c r="K252" s="65" t="b">
        <f t="shared" si="4"/>
        <v>0</v>
      </c>
      <c r="L252" s="74">
        <f>IF(AND(Main!$M:$M&gt;=10, Main!$M:$M &lt; 25 , B:B = $B$3 ), A252,0)</f>
        <v>0</v>
      </c>
      <c r="M252" s="75">
        <f t="shared" si="7"/>
        <v>41.4</v>
      </c>
      <c r="N252" s="67"/>
      <c r="O252" s="67"/>
      <c r="P252" s="67"/>
      <c r="Q252" s="67"/>
      <c r="R252" s="67"/>
      <c r="V252" s="67"/>
      <c r="W252" s="67"/>
      <c r="X252" s="67"/>
      <c r="Y252" s="67"/>
      <c r="Z252" s="67"/>
      <c r="AA252" s="67"/>
      <c r="AB252" s="67"/>
      <c r="AC252" s="67"/>
      <c r="AD252" s="67"/>
      <c r="AH252" s="67"/>
      <c r="AI252" s="67"/>
      <c r="AJ252" s="67"/>
      <c r="AK252" s="67"/>
      <c r="AL252" s="67"/>
      <c r="AM252" s="67"/>
      <c r="AN252" s="67"/>
      <c r="AO252" s="105"/>
    </row>
    <row r="253">
      <c r="A253" s="68" t="s">
        <v>544</v>
      </c>
      <c r="B253" s="66" t="s">
        <v>56</v>
      </c>
      <c r="C253" s="69" t="s">
        <v>44</v>
      </c>
      <c r="D253" s="70" t="s">
        <v>87</v>
      </c>
      <c r="E253" s="94" t="s">
        <v>138</v>
      </c>
      <c r="F253" s="72"/>
      <c r="G253" s="92" t="s">
        <v>541</v>
      </c>
      <c r="H253" s="65" t="str">
        <f t="shared" si="1"/>
        <v>41</v>
      </c>
      <c r="I253" s="65">
        <f t="shared" si="2"/>
        <v>0.4</v>
      </c>
      <c r="J253" s="65" t="b">
        <f t="shared" si="3"/>
        <v>1</v>
      </c>
      <c r="K253" s="65" t="b">
        <f t="shared" si="4"/>
        <v>0</v>
      </c>
      <c r="L253" s="74">
        <f>IF(AND(Main!$M:$M&gt;=10, Main!$M:$M &lt; 25 , B:B = $B$3 ), A253,0)</f>
        <v>0</v>
      </c>
      <c r="M253" s="75">
        <f t="shared" si="7"/>
        <v>41.4</v>
      </c>
      <c r="N253" s="67"/>
      <c r="O253" s="67"/>
      <c r="P253" s="67"/>
      <c r="Q253" s="67"/>
      <c r="R253" s="67"/>
      <c r="V253" s="67"/>
      <c r="W253" s="67"/>
      <c r="X253" s="67"/>
      <c r="Y253" s="67"/>
      <c r="Z253" s="67"/>
      <c r="AA253" s="67"/>
      <c r="AB253" s="67"/>
      <c r="AC253" s="67"/>
      <c r="AD253" s="67"/>
      <c r="AH253" s="67"/>
      <c r="AI253" s="67"/>
      <c r="AJ253" s="67"/>
      <c r="AK253" s="67"/>
      <c r="AL253" s="67"/>
      <c r="AM253" s="67"/>
      <c r="AN253" s="67"/>
      <c r="AO253" s="105"/>
    </row>
    <row r="254">
      <c r="A254" s="79" t="s">
        <v>545</v>
      </c>
      <c r="B254" s="66" t="s">
        <v>56</v>
      </c>
      <c r="C254" s="69" t="s">
        <v>86</v>
      </c>
      <c r="D254" s="70" t="s">
        <v>87</v>
      </c>
      <c r="E254" s="94" t="s">
        <v>138</v>
      </c>
      <c r="F254" s="72"/>
      <c r="G254" s="81" t="s">
        <v>546</v>
      </c>
      <c r="H254" s="65" t="str">
        <f t="shared" si="1"/>
        <v>41</v>
      </c>
      <c r="I254" s="65">
        <f t="shared" si="2"/>
        <v>0.1</v>
      </c>
      <c r="J254" s="65" t="b">
        <f t="shared" si="3"/>
        <v>1</v>
      </c>
      <c r="K254" s="65" t="b">
        <f t="shared" si="4"/>
        <v>0</v>
      </c>
      <c r="L254" s="74">
        <f>IF(AND(Main!$M:$M&gt;=10, Main!$M:$M &lt; 25 , B:B = $B$3 ), A254,0)</f>
        <v>0</v>
      </c>
      <c r="M254" s="75">
        <f t="shared" si="7"/>
        <v>41.1</v>
      </c>
      <c r="N254" s="67"/>
      <c r="O254" s="67"/>
      <c r="P254" s="67"/>
      <c r="Q254" s="67"/>
      <c r="R254" s="67"/>
      <c r="V254" s="67"/>
      <c r="W254" s="67"/>
      <c r="X254" s="67"/>
      <c r="Y254" s="67"/>
      <c r="Z254" s="67"/>
      <c r="AA254" s="67"/>
      <c r="AB254" s="67"/>
      <c r="AC254" s="67"/>
      <c r="AD254" s="67"/>
      <c r="AH254" s="67"/>
      <c r="AI254" s="67"/>
      <c r="AJ254" s="67"/>
      <c r="AK254" s="67"/>
      <c r="AL254" s="67"/>
      <c r="AM254" s="67"/>
      <c r="AN254" s="67"/>
      <c r="AO254" s="105"/>
    </row>
    <row r="255">
      <c r="A255" s="68" t="s">
        <v>547</v>
      </c>
      <c r="B255" s="66" t="s">
        <v>43</v>
      </c>
      <c r="C255" s="69" t="s">
        <v>86</v>
      </c>
      <c r="D255" s="70" t="s">
        <v>53</v>
      </c>
      <c r="E255" s="71" t="s">
        <v>88</v>
      </c>
      <c r="F255" s="72"/>
      <c r="G255" s="73" t="s">
        <v>548</v>
      </c>
      <c r="H255" s="65" t="str">
        <f t="shared" si="1"/>
        <v>40</v>
      </c>
      <c r="I255" s="65">
        <f t="shared" si="2"/>
        <v>0.8</v>
      </c>
      <c r="J255" s="65" t="b">
        <f t="shared" si="3"/>
        <v>1</v>
      </c>
      <c r="K255" s="65" t="b">
        <f t="shared" si="4"/>
        <v>0</v>
      </c>
      <c r="L255" s="74">
        <f>IF(AND(Main!$M:$M&gt;=10, Main!$M:$M &lt; 25 , B:B = $B$3 ), A255,0)</f>
        <v>0</v>
      </c>
      <c r="M255" s="75">
        <f t="shared" si="7"/>
        <v>40.8</v>
      </c>
      <c r="N255" s="67"/>
      <c r="O255" s="67"/>
      <c r="P255" s="67"/>
      <c r="Q255" s="67"/>
      <c r="R255" s="67"/>
      <c r="V255" s="67"/>
      <c r="W255" s="67"/>
      <c r="X255" s="67"/>
      <c r="Y255" s="67"/>
      <c r="Z255" s="67"/>
      <c r="AA255" s="67"/>
      <c r="AB255" s="67"/>
      <c r="AC255" s="67"/>
      <c r="AD255" s="67"/>
      <c r="AH255" s="67"/>
      <c r="AI255" s="67"/>
      <c r="AJ255" s="67"/>
      <c r="AK255" s="67"/>
      <c r="AL255" s="67"/>
      <c r="AM255" s="67"/>
      <c r="AN255" s="67"/>
      <c r="AO255" s="105"/>
    </row>
    <row r="256">
      <c r="A256" s="77" t="s">
        <v>549</v>
      </c>
      <c r="B256" s="66" t="s">
        <v>43</v>
      </c>
      <c r="C256" s="69" t="s">
        <v>44</v>
      </c>
      <c r="D256" s="70" t="s">
        <v>59</v>
      </c>
      <c r="E256" s="102" t="s">
        <v>59</v>
      </c>
      <c r="F256" s="87">
        <v>9.912491E7</v>
      </c>
      <c r="G256" s="64" t="s">
        <v>550</v>
      </c>
      <c r="H256" s="65" t="str">
        <f t="shared" si="1"/>
        <v>40</v>
      </c>
      <c r="I256" s="65">
        <f t="shared" si="2"/>
        <v>0.7</v>
      </c>
      <c r="J256" s="65" t="b">
        <f t="shared" si="3"/>
        <v>1</v>
      </c>
      <c r="K256" s="65" t="b">
        <f t="shared" si="4"/>
        <v>0</v>
      </c>
      <c r="L256" s="74">
        <f>IF(AND(Main!$M:$M&gt;=10, Main!$M:$M &lt; 25 , B:B = $B$3 ), A256,0)</f>
        <v>0</v>
      </c>
      <c r="M256" s="75">
        <f t="shared" si="7"/>
        <v>40.7</v>
      </c>
      <c r="N256" s="67"/>
      <c r="O256" s="67"/>
      <c r="P256" s="67"/>
      <c r="Q256" s="67"/>
      <c r="R256" s="67"/>
      <c r="V256" s="67"/>
      <c r="W256" s="67"/>
      <c r="X256" s="67"/>
      <c r="Y256" s="67"/>
      <c r="Z256" s="67"/>
      <c r="AA256" s="67"/>
      <c r="AB256" s="67"/>
      <c r="AC256" s="67"/>
      <c r="AD256" s="67"/>
      <c r="AH256" s="67"/>
      <c r="AI256" s="67"/>
      <c r="AJ256" s="67"/>
      <c r="AK256" s="67"/>
      <c r="AL256" s="67"/>
      <c r="AM256" s="67"/>
      <c r="AN256" s="67"/>
      <c r="AO256" s="105"/>
    </row>
    <row r="257">
      <c r="A257" s="77" t="s">
        <v>551</v>
      </c>
      <c r="B257" s="66" t="s">
        <v>43</v>
      </c>
      <c r="C257" s="69" t="s">
        <v>107</v>
      </c>
      <c r="D257" s="70" t="s">
        <v>53</v>
      </c>
      <c r="E257" s="71" t="s">
        <v>54</v>
      </c>
      <c r="F257" s="72"/>
      <c r="G257" s="64" t="s">
        <v>550</v>
      </c>
      <c r="H257" s="65" t="str">
        <f t="shared" si="1"/>
        <v>40</v>
      </c>
      <c r="I257" s="65">
        <f t="shared" si="2"/>
        <v>0.7</v>
      </c>
      <c r="J257" s="65" t="b">
        <f t="shared" si="3"/>
        <v>1</v>
      </c>
      <c r="K257" s="65" t="b">
        <f t="shared" si="4"/>
        <v>0</v>
      </c>
      <c r="L257" s="74">
        <f>IF(AND(Main!$M:$M&gt;=10, Main!$M:$M &lt; 25 , B:B = $B$3 ), A257,0)</f>
        <v>0</v>
      </c>
      <c r="M257" s="75">
        <f t="shared" si="7"/>
        <v>40.7</v>
      </c>
      <c r="N257" s="67"/>
      <c r="O257" s="67"/>
      <c r="P257" s="67"/>
      <c r="Q257" s="67"/>
      <c r="R257" s="67"/>
      <c r="V257" s="67"/>
      <c r="W257" s="67"/>
      <c r="X257" s="67"/>
      <c r="Y257" s="67"/>
      <c r="Z257" s="67"/>
      <c r="AA257" s="67"/>
      <c r="AB257" s="67"/>
      <c r="AC257" s="67"/>
      <c r="AD257" s="67"/>
      <c r="AH257" s="67"/>
      <c r="AI257" s="67"/>
      <c r="AJ257" s="67"/>
      <c r="AK257" s="67"/>
      <c r="AL257" s="67"/>
      <c r="AM257" s="67"/>
      <c r="AN257" s="67"/>
      <c r="AO257" s="105"/>
    </row>
    <row r="258">
      <c r="A258" s="93" t="s">
        <v>552</v>
      </c>
      <c r="B258" s="66" t="s">
        <v>43</v>
      </c>
      <c r="C258" s="69" t="s">
        <v>44</v>
      </c>
      <c r="D258" s="70" t="s">
        <v>261</v>
      </c>
      <c r="E258" s="71" t="s">
        <v>269</v>
      </c>
      <c r="F258" s="72"/>
      <c r="G258" s="103" t="s">
        <v>553</v>
      </c>
      <c r="H258" s="65" t="str">
        <f t="shared" si="1"/>
        <v>40</v>
      </c>
      <c r="I258" s="65">
        <f t="shared" si="2"/>
        <v>0.6</v>
      </c>
      <c r="J258" s="65" t="b">
        <f t="shared" si="3"/>
        <v>1</v>
      </c>
      <c r="K258" s="65" t="b">
        <f t="shared" si="4"/>
        <v>0</v>
      </c>
      <c r="L258" s="74">
        <f>IF(AND(Main!$M:$M&gt;=10, Main!$M:$M &lt; 25 , B:B = $B$3 ), A258,0)</f>
        <v>0</v>
      </c>
      <c r="M258" s="75">
        <f t="shared" si="7"/>
        <v>40.6</v>
      </c>
      <c r="N258" s="67"/>
      <c r="O258" s="67"/>
      <c r="P258" s="67"/>
      <c r="Q258" s="67"/>
      <c r="R258" s="67"/>
      <c r="V258" s="67"/>
      <c r="W258" s="67"/>
      <c r="X258" s="67"/>
      <c r="Y258" s="67"/>
      <c r="Z258" s="67"/>
      <c r="AA258" s="67"/>
      <c r="AB258" s="67"/>
      <c r="AC258" s="67"/>
      <c r="AD258" s="67"/>
      <c r="AH258" s="67"/>
      <c r="AI258" s="67"/>
      <c r="AJ258" s="67"/>
      <c r="AK258" s="67"/>
      <c r="AL258" s="67"/>
      <c r="AM258" s="67"/>
      <c r="AN258" s="67"/>
      <c r="AO258" s="105"/>
    </row>
    <row r="259">
      <c r="A259" s="77" t="s">
        <v>554</v>
      </c>
      <c r="B259" s="66" t="s">
        <v>43</v>
      </c>
      <c r="C259" s="69" t="s">
        <v>44</v>
      </c>
      <c r="D259" s="70" t="s">
        <v>53</v>
      </c>
      <c r="E259" s="71" t="s">
        <v>54</v>
      </c>
      <c r="F259" s="72"/>
      <c r="G259" s="64" t="s">
        <v>553</v>
      </c>
      <c r="H259" s="65" t="str">
        <f t="shared" si="1"/>
        <v>40</v>
      </c>
      <c r="I259" s="65">
        <f t="shared" si="2"/>
        <v>0.6</v>
      </c>
      <c r="J259" s="65" t="b">
        <f t="shared" si="3"/>
        <v>1</v>
      </c>
      <c r="K259" s="65" t="b">
        <f t="shared" si="4"/>
        <v>0</v>
      </c>
      <c r="L259" s="74">
        <f>IF(AND(Main!$M:$M&gt;=10, Main!$M:$M &lt; 25 , B:B = $B$3 ), A259,0)</f>
        <v>0</v>
      </c>
      <c r="M259" s="75">
        <f t="shared" si="7"/>
        <v>40.6</v>
      </c>
      <c r="N259" s="67"/>
      <c r="O259" s="67"/>
      <c r="P259" s="67"/>
      <c r="Q259" s="67"/>
      <c r="R259" s="67"/>
      <c r="V259" s="67"/>
      <c r="W259" s="67"/>
      <c r="X259" s="67"/>
      <c r="Y259" s="67"/>
      <c r="Z259" s="67"/>
      <c r="AA259" s="67"/>
      <c r="AB259" s="67"/>
      <c r="AC259" s="67"/>
      <c r="AD259" s="67"/>
      <c r="AH259" s="67"/>
      <c r="AI259" s="67"/>
      <c r="AJ259" s="67"/>
      <c r="AK259" s="67"/>
      <c r="AL259" s="67"/>
      <c r="AM259" s="67"/>
      <c r="AN259" s="67"/>
      <c r="AO259" s="105"/>
    </row>
    <row r="260">
      <c r="A260" s="77" t="s">
        <v>555</v>
      </c>
      <c r="B260" s="66" t="s">
        <v>43</v>
      </c>
      <c r="C260" s="69" t="s">
        <v>44</v>
      </c>
      <c r="D260" s="70" t="s">
        <v>48</v>
      </c>
      <c r="E260" s="78" t="s">
        <v>49</v>
      </c>
      <c r="F260" s="72"/>
      <c r="G260" s="64" t="s">
        <v>556</v>
      </c>
      <c r="H260" s="65" t="str">
        <f t="shared" si="1"/>
        <v>40</v>
      </c>
      <c r="I260" s="65">
        <f t="shared" si="2"/>
        <v>0.5</v>
      </c>
      <c r="J260" s="65" t="b">
        <f t="shared" si="3"/>
        <v>1</v>
      </c>
      <c r="K260" s="65" t="b">
        <f t="shared" si="4"/>
        <v>0</v>
      </c>
      <c r="L260" s="74">
        <f>IF(AND(Main!$M:$M&gt;=10, Main!$M:$M &lt; 25 , B:B = $B$3 ), A260,0)</f>
        <v>0</v>
      </c>
      <c r="M260" s="75">
        <f t="shared" si="7"/>
        <v>40.5</v>
      </c>
      <c r="N260" s="67"/>
      <c r="O260" s="67"/>
      <c r="P260" s="67"/>
      <c r="Q260" s="67"/>
      <c r="R260" s="67"/>
      <c r="V260" s="67"/>
      <c r="W260" s="67"/>
      <c r="X260" s="67"/>
      <c r="Y260" s="67"/>
      <c r="Z260" s="67"/>
      <c r="AA260" s="67"/>
      <c r="AB260" s="67"/>
      <c r="AC260" s="67"/>
      <c r="AD260" s="67"/>
      <c r="AH260" s="67"/>
      <c r="AI260" s="67"/>
      <c r="AJ260" s="67"/>
      <c r="AK260" s="67"/>
      <c r="AL260" s="67"/>
      <c r="AM260" s="67"/>
      <c r="AN260" s="67"/>
      <c r="AO260" s="105"/>
    </row>
    <row r="261">
      <c r="A261" s="117" t="s">
        <v>557</v>
      </c>
      <c r="B261" s="66" t="s">
        <v>43</v>
      </c>
      <c r="C261" s="69" t="s">
        <v>44</v>
      </c>
      <c r="D261" s="70" t="s">
        <v>53</v>
      </c>
      <c r="E261" s="71" t="s">
        <v>54</v>
      </c>
      <c r="F261" s="72"/>
      <c r="G261" s="64" t="s">
        <v>558</v>
      </c>
      <c r="H261" s="65" t="str">
        <f t="shared" si="1"/>
        <v>40</v>
      </c>
      <c r="I261" s="65">
        <f t="shared" si="2"/>
        <v>0.4</v>
      </c>
      <c r="J261" s="65" t="b">
        <f t="shared" si="3"/>
        <v>1</v>
      </c>
      <c r="K261" s="65" t="b">
        <f t="shared" si="4"/>
        <v>0</v>
      </c>
      <c r="L261" s="74">
        <f>IF(AND(Main!$M:$M&gt;=10, Main!$M:$M &lt; 25 , B:B = $B$3 ), A261,0)</f>
        <v>0</v>
      </c>
      <c r="M261" s="75">
        <f t="shared" si="7"/>
        <v>40.4</v>
      </c>
      <c r="N261" s="67"/>
      <c r="O261" s="67"/>
      <c r="P261" s="67"/>
      <c r="Q261" s="67"/>
      <c r="R261" s="67"/>
      <c r="V261" s="67"/>
      <c r="W261" s="67"/>
      <c r="X261" s="67"/>
      <c r="Y261" s="67"/>
      <c r="Z261" s="67"/>
      <c r="AA261" s="67"/>
      <c r="AB261" s="67"/>
      <c r="AC261" s="67"/>
      <c r="AD261" s="67"/>
      <c r="AH261" s="67"/>
      <c r="AI261" s="67"/>
      <c r="AJ261" s="67"/>
      <c r="AK261" s="67"/>
      <c r="AL261" s="67"/>
      <c r="AM261" s="67"/>
      <c r="AN261" s="67"/>
      <c r="AO261" s="105"/>
    </row>
    <row r="262">
      <c r="A262" s="100" t="s">
        <v>559</v>
      </c>
      <c r="B262" s="66" t="s">
        <v>56</v>
      </c>
      <c r="C262" s="69" t="s">
        <v>44</v>
      </c>
      <c r="D262" s="70" t="s">
        <v>87</v>
      </c>
      <c r="E262" s="94" t="s">
        <v>138</v>
      </c>
      <c r="F262" s="72"/>
      <c r="G262" s="101" t="s">
        <v>560</v>
      </c>
      <c r="H262" s="65" t="str">
        <f t="shared" si="1"/>
        <v>39</v>
      </c>
      <c r="I262" s="65">
        <f t="shared" si="2"/>
        <v>0.7</v>
      </c>
      <c r="J262" s="65" t="b">
        <f t="shared" si="3"/>
        <v>1</v>
      </c>
      <c r="K262" s="65" t="b">
        <f t="shared" si="4"/>
        <v>0</v>
      </c>
      <c r="L262" s="74">
        <f>IF(AND(Main!$M:$M&gt;=10, Main!$M:$M &lt; 25 , B:B = $B$3 ), A262,0)</f>
        <v>0</v>
      </c>
      <c r="M262" s="75">
        <f t="shared" si="7"/>
        <v>39.7</v>
      </c>
      <c r="N262" s="67"/>
      <c r="O262" s="67"/>
      <c r="P262" s="67"/>
      <c r="Q262" s="67"/>
      <c r="R262" s="67"/>
      <c r="V262" s="67"/>
      <c r="W262" s="67"/>
      <c r="X262" s="67"/>
      <c r="Y262" s="67"/>
      <c r="Z262" s="67"/>
      <c r="AA262" s="67"/>
      <c r="AB262" s="67"/>
      <c r="AC262" s="67"/>
      <c r="AD262" s="67"/>
      <c r="AH262" s="67"/>
      <c r="AI262" s="67"/>
      <c r="AJ262" s="67"/>
      <c r="AK262" s="67"/>
      <c r="AL262" s="67"/>
      <c r="AM262" s="67"/>
      <c r="AN262" s="67"/>
      <c r="AO262" s="105"/>
    </row>
    <row r="263">
      <c r="A263" s="68" t="s">
        <v>561</v>
      </c>
      <c r="B263" s="66" t="s">
        <v>43</v>
      </c>
      <c r="C263" s="69" t="s">
        <v>86</v>
      </c>
      <c r="D263" s="70" t="s">
        <v>158</v>
      </c>
      <c r="E263" s="71" t="s">
        <v>158</v>
      </c>
      <c r="F263" s="72"/>
      <c r="G263" s="73" t="s">
        <v>562</v>
      </c>
      <c r="H263" s="65" t="str">
        <f t="shared" si="1"/>
        <v>39</v>
      </c>
      <c r="I263" s="65">
        <f t="shared" si="2"/>
        <v>0.8</v>
      </c>
      <c r="J263" s="65" t="b">
        <f t="shared" si="3"/>
        <v>1</v>
      </c>
      <c r="K263" s="65" t="b">
        <f t="shared" si="4"/>
        <v>0</v>
      </c>
      <c r="L263" s="74">
        <f>IF(AND(Main!$M:$M&gt;=10, Main!$M:$M &lt; 25 , B:B = $B$3 ), A263,0)</f>
        <v>0</v>
      </c>
      <c r="M263" s="75">
        <f t="shared" si="7"/>
        <v>39.8</v>
      </c>
      <c r="N263" s="67"/>
      <c r="O263" s="67"/>
      <c r="P263" s="67"/>
      <c r="Q263" s="67"/>
      <c r="R263" s="67"/>
      <c r="V263" s="67"/>
      <c r="W263" s="67"/>
      <c r="X263" s="67"/>
      <c r="Y263" s="67"/>
      <c r="Z263" s="67"/>
      <c r="AA263" s="67"/>
      <c r="AB263" s="67"/>
      <c r="AC263" s="67"/>
      <c r="AD263" s="67"/>
      <c r="AH263" s="67"/>
      <c r="AI263" s="67"/>
      <c r="AJ263" s="67"/>
      <c r="AK263" s="67"/>
      <c r="AL263" s="67"/>
      <c r="AM263" s="67"/>
      <c r="AN263" s="67"/>
      <c r="AO263" s="105"/>
    </row>
    <row r="264">
      <c r="A264" s="68" t="s">
        <v>563</v>
      </c>
      <c r="B264" s="66" t="s">
        <v>43</v>
      </c>
      <c r="C264" s="69" t="s">
        <v>44</v>
      </c>
      <c r="D264" s="70" t="s">
        <v>53</v>
      </c>
      <c r="E264" s="71" t="s">
        <v>54</v>
      </c>
      <c r="F264" s="72"/>
      <c r="G264" s="73" t="s">
        <v>562</v>
      </c>
      <c r="H264" s="65" t="str">
        <f t="shared" si="1"/>
        <v>39</v>
      </c>
      <c r="I264" s="65">
        <f t="shared" si="2"/>
        <v>0.8</v>
      </c>
      <c r="J264" s="65" t="b">
        <f t="shared" si="3"/>
        <v>1</v>
      </c>
      <c r="K264" s="65" t="b">
        <f t="shared" si="4"/>
        <v>0</v>
      </c>
      <c r="L264" s="74">
        <f>IF(AND(Main!$M:$M&gt;=10, Main!$M:$M &lt; 25 , B:B = $B$3 ), A264,0)</f>
        <v>0</v>
      </c>
      <c r="M264" s="75">
        <f t="shared" si="7"/>
        <v>39.8</v>
      </c>
      <c r="N264" s="67"/>
      <c r="O264" s="67"/>
      <c r="P264" s="67"/>
      <c r="Q264" s="67"/>
      <c r="R264" s="67"/>
      <c r="V264" s="67"/>
      <c r="W264" s="67"/>
      <c r="X264" s="67"/>
      <c r="Y264" s="67"/>
      <c r="Z264" s="67"/>
      <c r="AA264" s="67"/>
      <c r="AB264" s="67"/>
      <c r="AC264" s="67"/>
      <c r="AD264" s="67"/>
      <c r="AH264" s="67"/>
      <c r="AI264" s="67"/>
      <c r="AJ264" s="67"/>
      <c r="AK264" s="67"/>
      <c r="AL264" s="67"/>
      <c r="AM264" s="67"/>
      <c r="AN264" s="67"/>
      <c r="AO264" s="105"/>
    </row>
    <row r="265">
      <c r="A265" s="77" t="s">
        <v>564</v>
      </c>
      <c r="B265" s="66" t="s">
        <v>43</v>
      </c>
      <c r="C265" s="69" t="s">
        <v>44</v>
      </c>
      <c r="D265" s="70" t="s">
        <v>53</v>
      </c>
      <c r="E265" s="71" t="s">
        <v>54</v>
      </c>
      <c r="F265" s="72"/>
      <c r="G265" s="64" t="s">
        <v>565</v>
      </c>
      <c r="H265" s="65" t="str">
        <f t="shared" si="1"/>
        <v>39</v>
      </c>
      <c r="I265" s="65">
        <f t="shared" si="2"/>
        <v>0.7</v>
      </c>
      <c r="J265" s="65" t="b">
        <f t="shared" si="3"/>
        <v>1</v>
      </c>
      <c r="K265" s="65" t="b">
        <f t="shared" si="4"/>
        <v>0</v>
      </c>
      <c r="L265" s="74">
        <f>IF(AND(Main!$M:$M&gt;=10, Main!$M:$M &lt; 25 , B:B = $B$3 ), A265,0)</f>
        <v>0</v>
      </c>
      <c r="M265" s="75">
        <f t="shared" si="7"/>
        <v>39.7</v>
      </c>
      <c r="N265" s="67"/>
      <c r="O265" s="67"/>
      <c r="P265" s="67"/>
      <c r="Q265" s="67"/>
      <c r="R265" s="67"/>
      <c r="V265" s="67"/>
      <c r="W265" s="67"/>
      <c r="X265" s="67"/>
      <c r="Y265" s="67"/>
      <c r="Z265" s="67"/>
      <c r="AA265" s="67"/>
      <c r="AB265" s="67"/>
      <c r="AC265" s="67"/>
      <c r="AD265" s="67"/>
      <c r="AH265" s="67"/>
      <c r="AI265" s="67"/>
      <c r="AJ265" s="67"/>
      <c r="AK265" s="67"/>
      <c r="AL265" s="67"/>
      <c r="AM265" s="67"/>
      <c r="AN265" s="67"/>
      <c r="AO265" s="105"/>
    </row>
    <row r="266">
      <c r="A266" s="77" t="s">
        <v>566</v>
      </c>
      <c r="B266" s="66" t="s">
        <v>43</v>
      </c>
      <c r="C266" s="69" t="s">
        <v>44</v>
      </c>
      <c r="D266" s="70" t="s">
        <v>48</v>
      </c>
      <c r="E266" s="78" t="s">
        <v>49</v>
      </c>
      <c r="F266" s="72"/>
      <c r="G266" s="64" t="s">
        <v>567</v>
      </c>
      <c r="H266" s="65" t="str">
        <f t="shared" si="1"/>
        <v>39</v>
      </c>
      <c r="I266" s="65">
        <f t="shared" si="2"/>
        <v>0.6</v>
      </c>
      <c r="J266" s="65" t="b">
        <f t="shared" si="3"/>
        <v>1</v>
      </c>
      <c r="K266" s="65" t="b">
        <f t="shared" si="4"/>
        <v>0</v>
      </c>
      <c r="L266" s="74">
        <f>IF(AND(Main!$M:$M&gt;=10, Main!$M:$M &lt; 25 , B:B = $B$3 ), A266,0)</f>
        <v>0</v>
      </c>
      <c r="M266" s="75">
        <f t="shared" si="7"/>
        <v>39.6</v>
      </c>
      <c r="N266" s="67"/>
      <c r="O266" s="67"/>
      <c r="P266" s="67"/>
      <c r="Q266" s="67"/>
      <c r="R266" s="67"/>
      <c r="V266" s="67"/>
      <c r="W266" s="67"/>
      <c r="X266" s="67"/>
      <c r="Y266" s="67"/>
      <c r="Z266" s="67"/>
      <c r="AA266" s="67"/>
      <c r="AB266" s="67"/>
      <c r="AC266" s="67"/>
      <c r="AD266" s="67"/>
      <c r="AH266" s="67"/>
      <c r="AI266" s="67"/>
      <c r="AJ266" s="67"/>
      <c r="AK266" s="67"/>
      <c r="AL266" s="67"/>
      <c r="AM266" s="67"/>
      <c r="AN266" s="67"/>
      <c r="AO266" s="105"/>
    </row>
    <row r="267">
      <c r="A267" s="93" t="s">
        <v>568</v>
      </c>
      <c r="B267" s="66" t="s">
        <v>43</v>
      </c>
      <c r="C267" s="69" t="s">
        <v>86</v>
      </c>
      <c r="D267" s="70" t="s">
        <v>53</v>
      </c>
      <c r="E267" s="71" t="s">
        <v>54</v>
      </c>
      <c r="F267" s="72"/>
      <c r="G267" s="90" t="s">
        <v>567</v>
      </c>
      <c r="H267" s="65" t="str">
        <f t="shared" si="1"/>
        <v>39</v>
      </c>
      <c r="I267" s="65">
        <f t="shared" si="2"/>
        <v>0.6</v>
      </c>
      <c r="J267" s="65" t="b">
        <f t="shared" si="3"/>
        <v>1</v>
      </c>
      <c r="K267" s="65" t="b">
        <f t="shared" si="4"/>
        <v>0</v>
      </c>
      <c r="L267" s="74">
        <f>IF(AND(Main!$M:$M&gt;=10, Main!$M:$M &lt; 25 , B:B = $B$3 ), A267,0)</f>
        <v>0</v>
      </c>
      <c r="M267" s="75">
        <f t="shared" si="7"/>
        <v>39.6</v>
      </c>
      <c r="N267" s="67"/>
      <c r="O267" s="67"/>
      <c r="P267" s="67"/>
      <c r="Q267" s="67"/>
      <c r="R267" s="67"/>
      <c r="V267" s="67"/>
      <c r="W267" s="67"/>
      <c r="X267" s="67"/>
      <c r="Y267" s="67"/>
      <c r="Z267" s="67"/>
      <c r="AA267" s="67"/>
      <c r="AB267" s="67"/>
      <c r="AC267" s="67"/>
      <c r="AD267" s="67"/>
      <c r="AH267" s="67"/>
      <c r="AI267" s="67"/>
      <c r="AJ267" s="67"/>
      <c r="AK267" s="67"/>
      <c r="AL267" s="67"/>
      <c r="AM267" s="67"/>
      <c r="AN267" s="67"/>
      <c r="AO267" s="105"/>
    </row>
    <row r="268">
      <c r="A268" s="77" t="s">
        <v>569</v>
      </c>
      <c r="B268" s="66" t="s">
        <v>43</v>
      </c>
      <c r="C268" s="69" t="s">
        <v>44</v>
      </c>
      <c r="D268" s="70" t="s">
        <v>412</v>
      </c>
      <c r="E268" s="71" t="s">
        <v>262</v>
      </c>
      <c r="F268" s="72"/>
      <c r="G268" s="85" t="s">
        <v>570</v>
      </c>
      <c r="H268" s="65" t="str">
        <f t="shared" si="1"/>
        <v>39</v>
      </c>
      <c r="I268" s="65">
        <f t="shared" si="2"/>
        <v>0.5</v>
      </c>
      <c r="J268" s="65" t="b">
        <f t="shared" si="3"/>
        <v>1</v>
      </c>
      <c r="K268" s="65" t="b">
        <f t="shared" si="4"/>
        <v>0</v>
      </c>
      <c r="L268" s="74">
        <f>IF(AND(Main!$M:$M&gt;=10, Main!$M:$M &lt; 25 , B:B = $B$3 ), A268,0)</f>
        <v>0</v>
      </c>
      <c r="M268" s="75">
        <f t="shared" si="7"/>
        <v>39.5</v>
      </c>
      <c r="N268" s="67"/>
      <c r="O268" s="67"/>
      <c r="P268" s="67"/>
      <c r="Q268" s="67"/>
      <c r="R268" s="67"/>
      <c r="V268" s="67"/>
      <c r="W268" s="67"/>
      <c r="X268" s="67"/>
      <c r="Y268" s="67"/>
      <c r="Z268" s="67"/>
      <c r="AA268" s="67"/>
      <c r="AB268" s="67"/>
      <c r="AC268" s="67"/>
      <c r="AD268" s="67"/>
      <c r="AH268" s="67"/>
      <c r="AI268" s="67"/>
      <c r="AJ268" s="67"/>
      <c r="AK268" s="67"/>
      <c r="AL268" s="67"/>
      <c r="AM268" s="67"/>
      <c r="AN268" s="67"/>
      <c r="AO268" s="105"/>
    </row>
    <row r="269">
      <c r="A269" s="77" t="s">
        <v>571</v>
      </c>
      <c r="B269" s="66" t="s">
        <v>43</v>
      </c>
      <c r="C269" s="69" t="s">
        <v>86</v>
      </c>
      <c r="D269" s="70" t="s">
        <v>53</v>
      </c>
      <c r="E269" s="71" t="s">
        <v>54</v>
      </c>
      <c r="F269" s="72"/>
      <c r="G269" s="64" t="s">
        <v>572</v>
      </c>
      <c r="H269" s="65" t="str">
        <f t="shared" si="1"/>
        <v>39</v>
      </c>
      <c r="I269" s="65">
        <f t="shared" si="2"/>
        <v>0.4</v>
      </c>
      <c r="J269" s="65" t="b">
        <f t="shared" si="3"/>
        <v>1</v>
      </c>
      <c r="K269" s="65" t="b">
        <f t="shared" si="4"/>
        <v>0</v>
      </c>
      <c r="L269" s="74">
        <f>IF(AND(Main!$M:$M&gt;=10, Main!$M:$M &lt; 25 , B:B = $B$3 ), A269,0)</f>
        <v>0</v>
      </c>
      <c r="M269" s="75">
        <f t="shared" si="7"/>
        <v>39.4</v>
      </c>
      <c r="N269" s="67"/>
      <c r="O269" s="67"/>
      <c r="P269" s="67"/>
      <c r="Q269" s="67"/>
      <c r="R269" s="67"/>
      <c r="V269" s="67"/>
      <c r="W269" s="67"/>
      <c r="X269" s="67"/>
      <c r="Y269" s="67"/>
      <c r="Z269" s="67"/>
      <c r="AA269" s="67"/>
      <c r="AB269" s="67"/>
      <c r="AC269" s="67"/>
      <c r="AD269" s="67"/>
      <c r="AH269" s="67"/>
      <c r="AI269" s="67"/>
      <c r="AJ269" s="67"/>
      <c r="AK269" s="67"/>
      <c r="AL269" s="67"/>
      <c r="AM269" s="67"/>
      <c r="AN269" s="67"/>
      <c r="AO269" s="105"/>
    </row>
    <row r="270">
      <c r="A270" s="77" t="s">
        <v>573</v>
      </c>
      <c r="B270" s="66" t="s">
        <v>43</v>
      </c>
      <c r="C270" s="69" t="s">
        <v>44</v>
      </c>
      <c r="D270" s="70" t="s">
        <v>84</v>
      </c>
      <c r="E270" s="71" t="s">
        <v>84</v>
      </c>
      <c r="F270" s="72"/>
      <c r="G270" s="85" t="s">
        <v>574</v>
      </c>
      <c r="H270" s="65" t="str">
        <f t="shared" si="1"/>
        <v>39</v>
      </c>
      <c r="I270" s="65">
        <f t="shared" si="2"/>
        <v>0.3</v>
      </c>
      <c r="J270" s="65" t="b">
        <f t="shared" si="3"/>
        <v>1</v>
      </c>
      <c r="K270" s="65" t="b">
        <f t="shared" si="4"/>
        <v>0</v>
      </c>
      <c r="L270" s="74">
        <f>IF(AND(Main!$M:$M&gt;=10, Main!$M:$M &lt; 25 , B:B = $B$3 ), A270,0)</f>
        <v>0</v>
      </c>
      <c r="M270" s="75">
        <f t="shared" si="7"/>
        <v>39.3</v>
      </c>
      <c r="N270" s="67"/>
      <c r="O270" s="67"/>
      <c r="P270" s="67"/>
      <c r="Q270" s="67"/>
      <c r="R270" s="67"/>
      <c r="V270" s="67"/>
      <c r="W270" s="67"/>
      <c r="X270" s="67"/>
      <c r="Y270" s="67"/>
      <c r="Z270" s="67"/>
      <c r="AA270" s="67"/>
      <c r="AB270" s="67"/>
      <c r="AC270" s="67"/>
      <c r="AD270" s="67"/>
      <c r="AH270" s="67"/>
      <c r="AI270" s="67"/>
      <c r="AJ270" s="67"/>
      <c r="AK270" s="67"/>
      <c r="AL270" s="67"/>
      <c r="AM270" s="67"/>
      <c r="AN270" s="67"/>
      <c r="AO270" s="105"/>
    </row>
    <row r="271">
      <c r="A271" s="77" t="s">
        <v>575</v>
      </c>
      <c r="B271" s="66" t="s">
        <v>43</v>
      </c>
      <c r="C271" s="69" t="s">
        <v>576</v>
      </c>
      <c r="D271" s="70" t="s">
        <v>344</v>
      </c>
      <c r="E271" s="71" t="s">
        <v>577</v>
      </c>
      <c r="F271" s="72"/>
      <c r="G271" s="64" t="s">
        <v>578</v>
      </c>
      <c r="H271" s="65" t="str">
        <f t="shared" si="1"/>
        <v>39</v>
      </c>
      <c r="I271" s="65">
        <f t="shared" si="2"/>
        <v>0.2</v>
      </c>
      <c r="J271" s="65" t="b">
        <f t="shared" si="3"/>
        <v>1</v>
      </c>
      <c r="K271" s="65" t="b">
        <f t="shared" si="4"/>
        <v>0</v>
      </c>
      <c r="L271" s="74">
        <f>IF(AND(Main!$M:$M&gt;=10, Main!$M:$M &lt; 25 , B:B = $B$3 ), A271,0)</f>
        <v>0</v>
      </c>
      <c r="M271" s="75">
        <f t="shared" si="7"/>
        <v>39.2</v>
      </c>
      <c r="N271" s="67"/>
      <c r="O271" s="67"/>
      <c r="P271" s="67"/>
      <c r="Q271" s="67"/>
      <c r="R271" s="67"/>
      <c r="V271" s="67"/>
      <c r="W271" s="67"/>
      <c r="X271" s="67"/>
      <c r="Y271" s="67"/>
      <c r="Z271" s="67"/>
      <c r="AB271" s="67"/>
      <c r="AC271" s="67"/>
      <c r="AD271" s="67"/>
      <c r="AH271" s="67"/>
      <c r="AI271" s="67"/>
      <c r="AJ271" s="67"/>
      <c r="AK271" s="67"/>
      <c r="AL271" s="67"/>
      <c r="AM271" s="67"/>
      <c r="AN271" s="67"/>
      <c r="AO271" s="105"/>
    </row>
    <row r="272">
      <c r="A272" s="79" t="s">
        <v>579</v>
      </c>
      <c r="B272" s="66" t="s">
        <v>56</v>
      </c>
      <c r="C272" s="69" t="s">
        <v>44</v>
      </c>
      <c r="D272" s="70" t="s">
        <v>87</v>
      </c>
      <c r="E272" s="94" t="s">
        <v>138</v>
      </c>
      <c r="F272" s="72"/>
      <c r="G272" s="81" t="s">
        <v>580</v>
      </c>
      <c r="H272" s="65" t="str">
        <f t="shared" si="1"/>
        <v>38</v>
      </c>
      <c r="I272" s="65">
        <f t="shared" si="2"/>
        <v>0.3</v>
      </c>
      <c r="J272" s="65" t="b">
        <f t="shared" si="3"/>
        <v>1</v>
      </c>
      <c r="K272" s="65" t="b">
        <f t="shared" si="4"/>
        <v>0</v>
      </c>
      <c r="L272" s="74">
        <f>IF(AND(Main!$M:$M&gt;=10, Main!$M:$M &lt; 25 , B:B = $B$3 ), A272,0)</f>
        <v>0</v>
      </c>
      <c r="M272" s="75">
        <f t="shared" si="7"/>
        <v>38.3</v>
      </c>
      <c r="N272" s="67"/>
      <c r="O272" s="67"/>
      <c r="P272" s="67"/>
      <c r="Q272" s="67"/>
      <c r="R272" s="67"/>
      <c r="V272" s="67"/>
      <c r="W272" s="67"/>
      <c r="X272" s="67"/>
      <c r="Y272" s="67"/>
      <c r="Z272" s="67"/>
      <c r="AA272" s="67"/>
      <c r="AB272" s="67"/>
      <c r="AC272" s="67"/>
      <c r="AD272" s="67"/>
      <c r="AH272" s="67"/>
      <c r="AI272" s="67"/>
      <c r="AJ272" s="67"/>
      <c r="AK272" s="67"/>
      <c r="AL272" s="67"/>
      <c r="AM272" s="67"/>
      <c r="AN272" s="67"/>
      <c r="AO272" s="105"/>
    </row>
    <row r="273">
      <c r="A273" s="77" t="s">
        <v>581</v>
      </c>
      <c r="B273" s="66" t="s">
        <v>43</v>
      </c>
      <c r="C273" s="69" t="s">
        <v>44</v>
      </c>
      <c r="D273" s="70" t="s">
        <v>48</v>
      </c>
      <c r="E273" s="78" t="s">
        <v>49</v>
      </c>
      <c r="F273" s="72"/>
      <c r="G273" s="64" t="s">
        <v>582</v>
      </c>
      <c r="H273" s="65" t="str">
        <f t="shared" si="1"/>
        <v>38</v>
      </c>
      <c r="I273" s="65">
        <f t="shared" si="2"/>
        <v>0.9</v>
      </c>
      <c r="J273" s="65" t="b">
        <f t="shared" si="3"/>
        <v>1</v>
      </c>
      <c r="K273" s="65" t="b">
        <f t="shared" si="4"/>
        <v>0</v>
      </c>
      <c r="L273" s="74">
        <f>IF(AND(Main!$M:$M&gt;=10, Main!$M:$M &lt; 25 , B:B = $B$3 ), A273,0)</f>
        <v>0</v>
      </c>
      <c r="M273" s="75">
        <f t="shared" si="7"/>
        <v>38.9</v>
      </c>
      <c r="N273" s="67"/>
      <c r="O273" s="67"/>
      <c r="P273" s="67"/>
      <c r="Q273" s="67"/>
      <c r="R273" s="67"/>
      <c r="V273" s="67"/>
      <c r="W273" s="67"/>
      <c r="X273" s="67"/>
      <c r="Y273" s="67"/>
      <c r="Z273" s="67"/>
      <c r="AA273" s="67"/>
      <c r="AB273" s="67"/>
      <c r="AC273" s="67"/>
      <c r="AD273" s="67"/>
      <c r="AH273" s="67"/>
      <c r="AI273" s="67"/>
      <c r="AJ273" s="67"/>
      <c r="AK273" s="67"/>
      <c r="AL273" s="67"/>
      <c r="AM273" s="67"/>
      <c r="AN273" s="67"/>
      <c r="AO273" s="105"/>
    </row>
    <row r="274">
      <c r="A274" s="77" t="s">
        <v>583</v>
      </c>
      <c r="B274" s="66" t="s">
        <v>43</v>
      </c>
      <c r="C274" s="69" t="s">
        <v>44</v>
      </c>
      <c r="D274" s="70" t="s">
        <v>53</v>
      </c>
      <c r="E274" s="71" t="s">
        <v>54</v>
      </c>
      <c r="F274" s="72"/>
      <c r="G274" s="64" t="s">
        <v>582</v>
      </c>
      <c r="H274" s="65" t="str">
        <f t="shared" si="1"/>
        <v>38</v>
      </c>
      <c r="I274" s="65">
        <f t="shared" si="2"/>
        <v>0.9</v>
      </c>
      <c r="J274" s="65" t="b">
        <f t="shared" si="3"/>
        <v>1</v>
      </c>
      <c r="K274" s="65" t="b">
        <f t="shared" si="4"/>
        <v>0</v>
      </c>
      <c r="L274" s="74">
        <f>IF(AND(Main!$M:$M&gt;=10, Main!$M:$M &lt; 25 , B:B = $B$3 ), A274,0)</f>
        <v>0</v>
      </c>
      <c r="M274" s="75">
        <f t="shared" si="7"/>
        <v>38.9</v>
      </c>
      <c r="N274" s="67"/>
      <c r="O274" s="67"/>
      <c r="P274" s="67"/>
      <c r="Q274" s="67"/>
      <c r="R274" s="67"/>
      <c r="V274" s="67"/>
      <c r="W274" s="67"/>
      <c r="X274" s="67"/>
      <c r="Y274" s="67"/>
      <c r="Z274" s="67"/>
      <c r="AA274" s="67"/>
      <c r="AB274" s="67"/>
      <c r="AC274" s="67"/>
      <c r="AD274" s="67"/>
      <c r="AH274" s="67"/>
      <c r="AI274" s="67"/>
      <c r="AJ274" s="67"/>
      <c r="AK274" s="67"/>
      <c r="AL274" s="67"/>
      <c r="AM274" s="67"/>
      <c r="AN274" s="67"/>
      <c r="AO274" s="105"/>
    </row>
    <row r="275">
      <c r="A275" s="68" t="s">
        <v>584</v>
      </c>
      <c r="B275" s="66" t="s">
        <v>43</v>
      </c>
      <c r="C275" s="69" t="s">
        <v>44</v>
      </c>
      <c r="D275" s="70" t="s">
        <v>53</v>
      </c>
      <c r="E275" s="71" t="s">
        <v>88</v>
      </c>
      <c r="F275" s="72"/>
      <c r="G275" s="73" t="s">
        <v>582</v>
      </c>
      <c r="H275" s="65" t="str">
        <f t="shared" si="1"/>
        <v>38</v>
      </c>
      <c r="I275" s="65">
        <f t="shared" si="2"/>
        <v>0.9</v>
      </c>
      <c r="J275" s="65" t="b">
        <f t="shared" si="3"/>
        <v>1</v>
      </c>
      <c r="K275" s="65" t="b">
        <f t="shared" si="4"/>
        <v>0</v>
      </c>
      <c r="L275" s="74">
        <f>IF(AND(Main!$M:$M&gt;=10, Main!$M:$M &lt; 25 , B:B = $B$3 ), A275,0)</f>
        <v>0</v>
      </c>
      <c r="M275" s="75">
        <f t="shared" si="7"/>
        <v>38.9</v>
      </c>
      <c r="N275" s="67"/>
      <c r="O275" s="67"/>
      <c r="P275" s="67"/>
      <c r="Q275" s="67"/>
      <c r="R275" s="67"/>
      <c r="V275" s="67"/>
      <c r="W275" s="67"/>
      <c r="X275" s="67"/>
      <c r="Y275" s="67"/>
      <c r="Z275" s="67"/>
      <c r="AA275" s="67"/>
      <c r="AB275" s="67"/>
      <c r="AC275" s="67"/>
      <c r="AD275" s="67"/>
      <c r="AH275" s="67"/>
      <c r="AI275" s="67"/>
      <c r="AJ275" s="67"/>
      <c r="AK275" s="67"/>
      <c r="AL275" s="67"/>
      <c r="AM275" s="67"/>
      <c r="AN275" s="67"/>
      <c r="AO275" s="105"/>
    </row>
    <row r="276">
      <c r="A276" s="77" t="s">
        <v>585</v>
      </c>
      <c r="B276" s="66" t="s">
        <v>43</v>
      </c>
      <c r="C276" s="69" t="s">
        <v>44</v>
      </c>
      <c r="D276" s="70" t="s">
        <v>59</v>
      </c>
      <c r="E276" s="102" t="s">
        <v>59</v>
      </c>
      <c r="F276" s="72"/>
      <c r="G276" s="64" t="s">
        <v>586</v>
      </c>
      <c r="H276" s="65" t="str">
        <f t="shared" si="1"/>
        <v>38</v>
      </c>
      <c r="I276" s="65">
        <f t="shared" si="2"/>
        <v>0.7</v>
      </c>
      <c r="J276" s="65" t="b">
        <f t="shared" si="3"/>
        <v>1</v>
      </c>
      <c r="K276" s="65" t="b">
        <f t="shared" si="4"/>
        <v>0</v>
      </c>
      <c r="L276" s="74">
        <f>IF(AND(Main!$M:$M&gt;=10, Main!$M:$M &lt; 25 , B:B = $B$3 ), A276,0)</f>
        <v>0</v>
      </c>
      <c r="M276" s="75">
        <f t="shared" si="7"/>
        <v>38.7</v>
      </c>
      <c r="N276" s="67"/>
      <c r="O276" s="67"/>
      <c r="P276" s="67"/>
      <c r="Q276" s="67"/>
      <c r="R276" s="67"/>
      <c r="V276" s="67"/>
      <c r="W276" s="67"/>
      <c r="X276" s="67"/>
      <c r="Y276" s="67"/>
      <c r="Z276" s="67"/>
      <c r="AA276" s="67"/>
      <c r="AB276" s="67"/>
      <c r="AC276" s="67"/>
      <c r="AD276" s="67"/>
      <c r="AH276" s="67"/>
      <c r="AI276" s="67"/>
      <c r="AJ276" s="67"/>
      <c r="AK276" s="67"/>
      <c r="AL276" s="67"/>
      <c r="AM276" s="67"/>
      <c r="AN276" s="67"/>
      <c r="AO276" s="105"/>
    </row>
    <row r="277">
      <c r="A277" s="77" t="s">
        <v>587</v>
      </c>
      <c r="B277" s="66" t="s">
        <v>43</v>
      </c>
      <c r="C277" s="69" t="s">
        <v>44</v>
      </c>
      <c r="D277" s="70" t="s">
        <v>126</v>
      </c>
      <c r="E277" s="71" t="s">
        <v>126</v>
      </c>
      <c r="F277" s="72"/>
      <c r="G277" s="85" t="s">
        <v>586</v>
      </c>
      <c r="H277" s="65" t="str">
        <f t="shared" si="1"/>
        <v>38</v>
      </c>
      <c r="I277" s="65">
        <f t="shared" si="2"/>
        <v>0.7</v>
      </c>
      <c r="J277" s="65" t="b">
        <f t="shared" si="3"/>
        <v>1</v>
      </c>
      <c r="K277" s="65" t="b">
        <f t="shared" si="4"/>
        <v>0</v>
      </c>
      <c r="L277" s="74">
        <f>IF(AND(Main!$M:$M&gt;=10, Main!$M:$M &lt; 25 , B:B = $B$3 ), A277,0)</f>
        <v>0</v>
      </c>
      <c r="M277" s="75">
        <f t="shared" si="7"/>
        <v>38.7</v>
      </c>
      <c r="N277" s="67"/>
      <c r="O277" s="67"/>
      <c r="P277" s="67"/>
      <c r="Q277" s="67"/>
      <c r="R277" s="67"/>
      <c r="V277" s="67"/>
      <c r="W277" s="67"/>
      <c r="X277" s="67"/>
      <c r="Y277" s="67"/>
      <c r="Z277" s="67"/>
      <c r="AA277" s="67"/>
      <c r="AB277" s="67"/>
      <c r="AC277" s="67"/>
      <c r="AD277" s="67"/>
      <c r="AH277" s="67"/>
      <c r="AI277" s="67"/>
      <c r="AJ277" s="67"/>
      <c r="AK277" s="67"/>
      <c r="AL277" s="67"/>
      <c r="AM277" s="67"/>
      <c r="AN277" s="67"/>
      <c r="AO277" s="105"/>
    </row>
    <row r="278">
      <c r="A278" s="93" t="s">
        <v>588</v>
      </c>
      <c r="B278" s="66" t="s">
        <v>43</v>
      </c>
      <c r="C278" s="69" t="s">
        <v>44</v>
      </c>
      <c r="D278" s="70" t="s">
        <v>53</v>
      </c>
      <c r="E278" s="71" t="s">
        <v>54</v>
      </c>
      <c r="F278" s="72"/>
      <c r="G278" s="103" t="s">
        <v>586</v>
      </c>
      <c r="H278" s="65" t="str">
        <f t="shared" si="1"/>
        <v>38</v>
      </c>
      <c r="I278" s="65">
        <f t="shared" si="2"/>
        <v>0.7</v>
      </c>
      <c r="J278" s="65" t="b">
        <f t="shared" si="3"/>
        <v>1</v>
      </c>
      <c r="K278" s="65" t="b">
        <f t="shared" si="4"/>
        <v>0</v>
      </c>
      <c r="L278" s="74">
        <f>IF(AND(Main!$M:$M&gt;=10, Main!$M:$M &lt; 25 , B:B = $B$3 ), A278,0)</f>
        <v>0</v>
      </c>
      <c r="M278" s="75">
        <f t="shared" si="7"/>
        <v>38.7</v>
      </c>
      <c r="N278" s="67"/>
      <c r="O278" s="67"/>
      <c r="P278" s="67"/>
      <c r="Q278" s="67"/>
      <c r="R278" s="67"/>
      <c r="V278" s="67"/>
      <c r="W278" s="67"/>
      <c r="X278" s="67"/>
      <c r="Y278" s="67"/>
      <c r="Z278" s="67"/>
      <c r="AA278" s="67"/>
      <c r="AB278" s="67"/>
      <c r="AC278" s="67"/>
      <c r="AD278" s="67"/>
      <c r="AH278" s="67"/>
      <c r="AI278" s="67"/>
      <c r="AJ278" s="67"/>
      <c r="AK278" s="67"/>
      <c r="AL278" s="67"/>
      <c r="AM278" s="67"/>
      <c r="AN278" s="67"/>
      <c r="AO278" s="105"/>
    </row>
    <row r="279">
      <c r="A279" s="68" t="s">
        <v>589</v>
      </c>
      <c r="B279" s="66" t="s">
        <v>43</v>
      </c>
      <c r="C279" s="69" t="s">
        <v>60</v>
      </c>
      <c r="D279" s="70" t="s">
        <v>74</v>
      </c>
      <c r="E279" s="71" t="s">
        <v>60</v>
      </c>
      <c r="F279" s="72"/>
      <c r="G279" s="73" t="s">
        <v>590</v>
      </c>
      <c r="H279" s="65" t="str">
        <f t="shared" si="1"/>
        <v>38</v>
      </c>
      <c r="I279" s="65">
        <f t="shared" si="2"/>
        <v>0.6</v>
      </c>
      <c r="J279" s="65" t="b">
        <f t="shared" si="3"/>
        <v>1</v>
      </c>
      <c r="K279" s="65" t="b">
        <f t="shared" si="4"/>
        <v>0</v>
      </c>
      <c r="L279" s="74">
        <f>IF(AND(Main!$M:$M&gt;=10, Main!$M:$M &lt; 25 , B:B = $B$3 ), A279,0)</f>
        <v>0</v>
      </c>
      <c r="M279" s="75">
        <f t="shared" si="7"/>
        <v>38.6</v>
      </c>
      <c r="N279" s="67"/>
      <c r="O279" s="67"/>
      <c r="P279" s="67"/>
      <c r="Q279" s="67"/>
      <c r="R279" s="67"/>
      <c r="V279" s="67"/>
      <c r="W279" s="67"/>
      <c r="X279" s="67"/>
      <c r="Y279" s="67"/>
      <c r="Z279" s="67"/>
      <c r="AA279" s="67"/>
      <c r="AB279" s="67"/>
      <c r="AC279" s="67"/>
      <c r="AD279" s="67"/>
      <c r="AH279" s="67"/>
      <c r="AI279" s="67"/>
      <c r="AJ279" s="67"/>
      <c r="AK279" s="67"/>
      <c r="AL279" s="67"/>
      <c r="AM279" s="67"/>
      <c r="AN279" s="67"/>
      <c r="AO279" s="105"/>
    </row>
    <row r="280">
      <c r="A280" s="77" t="s">
        <v>591</v>
      </c>
      <c r="B280" s="66" t="s">
        <v>43</v>
      </c>
      <c r="C280" s="69" t="s">
        <v>60</v>
      </c>
      <c r="D280" s="70" t="s">
        <v>70</v>
      </c>
      <c r="E280" s="71" t="s">
        <v>60</v>
      </c>
      <c r="F280" s="72"/>
      <c r="G280" s="85" t="s">
        <v>590</v>
      </c>
      <c r="H280" s="65" t="str">
        <f t="shared" si="1"/>
        <v>38</v>
      </c>
      <c r="I280" s="65">
        <f t="shared" si="2"/>
        <v>0.6</v>
      </c>
      <c r="J280" s="65" t="b">
        <f t="shared" si="3"/>
        <v>1</v>
      </c>
      <c r="K280" s="65" t="b">
        <f t="shared" si="4"/>
        <v>0</v>
      </c>
      <c r="L280" s="74">
        <f>IF(AND(Main!$M:$M&gt;=10, Main!$M:$M &lt; 25 , B:B = $B$3 ), A280,0)</f>
        <v>0</v>
      </c>
      <c r="M280" s="75">
        <f t="shared" si="7"/>
        <v>38.6</v>
      </c>
      <c r="N280" s="67"/>
      <c r="O280" s="67"/>
      <c r="P280" s="67"/>
      <c r="Q280" s="67"/>
      <c r="R280" s="67"/>
      <c r="V280" s="67"/>
      <c r="W280" s="67"/>
      <c r="X280" s="67"/>
      <c r="Y280" s="67"/>
      <c r="Z280" s="67"/>
      <c r="AA280" s="67"/>
      <c r="AB280" s="67"/>
      <c r="AC280" s="67"/>
      <c r="AD280" s="67"/>
      <c r="AH280" s="67"/>
      <c r="AI280" s="67"/>
      <c r="AJ280" s="67"/>
      <c r="AK280" s="67"/>
      <c r="AL280" s="67"/>
      <c r="AM280" s="67"/>
      <c r="AN280" s="67"/>
      <c r="AO280" s="105"/>
    </row>
    <row r="281">
      <c r="A281" s="77" t="s">
        <v>592</v>
      </c>
      <c r="B281" s="66" t="s">
        <v>43</v>
      </c>
      <c r="C281" s="69" t="s">
        <v>44</v>
      </c>
      <c r="D281" s="70" t="s">
        <v>48</v>
      </c>
      <c r="E281" s="78" t="s">
        <v>49</v>
      </c>
      <c r="F281" s="72"/>
      <c r="G281" s="64" t="s">
        <v>593</v>
      </c>
      <c r="H281" s="65" t="str">
        <f t="shared" si="1"/>
        <v>38</v>
      </c>
      <c r="I281" s="65">
        <f t="shared" si="2"/>
        <v>0.5</v>
      </c>
      <c r="J281" s="65" t="b">
        <f t="shared" si="3"/>
        <v>1</v>
      </c>
      <c r="K281" s="65" t="b">
        <f t="shared" si="4"/>
        <v>0</v>
      </c>
      <c r="L281" s="74">
        <f>IF(AND(Main!$M:$M&gt;=10, Main!$M:$M &lt; 25 , B:B = $B$3 ), A281,0)</f>
        <v>0</v>
      </c>
      <c r="M281" s="75">
        <f t="shared" si="7"/>
        <v>38.5</v>
      </c>
      <c r="N281" s="67"/>
      <c r="O281" s="67"/>
      <c r="P281" s="67"/>
      <c r="Q281" s="67"/>
      <c r="R281" s="67"/>
      <c r="V281" s="67"/>
      <c r="W281" s="67"/>
      <c r="X281" s="67"/>
      <c r="Y281" s="67"/>
      <c r="Z281" s="67"/>
      <c r="AA281" s="67"/>
      <c r="AB281" s="67"/>
      <c r="AC281" s="67"/>
      <c r="AD281" s="67"/>
      <c r="AH281" s="67"/>
      <c r="AI281" s="67"/>
      <c r="AJ281" s="67"/>
      <c r="AK281" s="67"/>
      <c r="AL281" s="67"/>
      <c r="AM281" s="67"/>
      <c r="AN281" s="67"/>
      <c r="AO281" s="105"/>
    </row>
    <row r="282">
      <c r="A282" s="77" t="s">
        <v>594</v>
      </c>
      <c r="B282" s="66" t="s">
        <v>43</v>
      </c>
      <c r="C282" s="69" t="s">
        <v>44</v>
      </c>
      <c r="D282" s="70" t="s">
        <v>97</v>
      </c>
      <c r="E282" s="71" t="s">
        <v>71</v>
      </c>
      <c r="F282" s="72"/>
      <c r="G282" s="64" t="s">
        <v>593</v>
      </c>
      <c r="H282" s="65" t="str">
        <f t="shared" si="1"/>
        <v>38</v>
      </c>
      <c r="I282" s="65">
        <f t="shared" si="2"/>
        <v>0.5</v>
      </c>
      <c r="J282" s="65" t="b">
        <f t="shared" si="3"/>
        <v>1</v>
      </c>
      <c r="K282" s="65" t="b">
        <f t="shared" si="4"/>
        <v>0</v>
      </c>
      <c r="L282" s="74">
        <f>IF(AND(Main!$M:$M&gt;=10, Main!$M:$M &lt; 25 , B:B = $B$3 ), A282,0)</f>
        <v>0</v>
      </c>
      <c r="M282" s="75">
        <f t="shared" si="7"/>
        <v>38.5</v>
      </c>
      <c r="N282" s="67"/>
      <c r="O282" s="67"/>
      <c r="P282" s="67"/>
      <c r="Q282" s="67"/>
      <c r="R282" s="67"/>
      <c r="V282" s="67"/>
      <c r="W282" s="67"/>
      <c r="X282" s="67"/>
      <c r="Y282" s="67"/>
      <c r="Z282" s="67"/>
      <c r="AA282" s="67"/>
      <c r="AB282" s="67"/>
      <c r="AC282" s="67"/>
      <c r="AD282" s="67"/>
      <c r="AH282" s="67"/>
      <c r="AI282" s="67"/>
      <c r="AJ282" s="67"/>
      <c r="AK282" s="67"/>
      <c r="AL282" s="67"/>
      <c r="AM282" s="67"/>
      <c r="AN282" s="67"/>
      <c r="AO282" s="105"/>
    </row>
    <row r="283">
      <c r="A283" s="77" t="s">
        <v>595</v>
      </c>
      <c r="B283" s="66" t="s">
        <v>43</v>
      </c>
      <c r="C283" s="69" t="s">
        <v>107</v>
      </c>
      <c r="D283" s="70" t="s">
        <v>53</v>
      </c>
      <c r="E283" s="71" t="s">
        <v>54</v>
      </c>
      <c r="F283" s="72"/>
      <c r="G283" s="64" t="s">
        <v>596</v>
      </c>
      <c r="H283" s="65" t="str">
        <f t="shared" si="1"/>
        <v>38</v>
      </c>
      <c r="I283" s="65">
        <f t="shared" si="2"/>
        <v>0.4</v>
      </c>
      <c r="J283" s="65" t="b">
        <f t="shared" si="3"/>
        <v>1</v>
      </c>
      <c r="K283" s="65" t="b">
        <f t="shared" si="4"/>
        <v>0</v>
      </c>
      <c r="L283" s="74">
        <f>IF(AND(Main!$M:$M&gt;=10, Main!$M:$M &lt; 25 , B:B = $B$3 ), A283,0)</f>
        <v>0</v>
      </c>
      <c r="M283" s="75">
        <f t="shared" si="7"/>
        <v>38.4</v>
      </c>
      <c r="N283" s="67"/>
      <c r="O283" s="67"/>
      <c r="P283" s="67"/>
      <c r="Q283" s="67"/>
      <c r="R283" s="67"/>
      <c r="V283" s="67"/>
      <c r="W283" s="67"/>
      <c r="X283" s="67"/>
      <c r="Y283" s="67"/>
      <c r="Z283" s="67"/>
      <c r="AA283" s="67"/>
      <c r="AB283" s="67"/>
      <c r="AC283" s="67"/>
      <c r="AD283" s="67"/>
      <c r="AH283" s="67"/>
      <c r="AI283" s="67"/>
      <c r="AJ283" s="67"/>
      <c r="AK283" s="67"/>
      <c r="AL283" s="67"/>
      <c r="AM283" s="67"/>
      <c r="AN283" s="67"/>
      <c r="AO283" s="105"/>
    </row>
    <row r="284">
      <c r="A284" s="77" t="s">
        <v>597</v>
      </c>
      <c r="B284" s="66" t="s">
        <v>43</v>
      </c>
      <c r="C284" s="69" t="s">
        <v>44</v>
      </c>
      <c r="D284" s="70" t="s">
        <v>48</v>
      </c>
      <c r="E284" s="78" t="s">
        <v>49</v>
      </c>
      <c r="F284" s="87">
        <v>9.908077E7</v>
      </c>
      <c r="G284" s="64" t="s">
        <v>598</v>
      </c>
      <c r="H284" s="65" t="str">
        <f t="shared" si="1"/>
        <v>38</v>
      </c>
      <c r="I284" s="65">
        <f t="shared" si="2"/>
        <v>0.3</v>
      </c>
      <c r="J284" s="65" t="b">
        <f t="shared" si="3"/>
        <v>1</v>
      </c>
      <c r="K284" s="65" t="b">
        <f t="shared" si="4"/>
        <v>0</v>
      </c>
      <c r="L284" s="74">
        <f>IF(AND(Main!$M:$M&gt;=10, Main!$M:$M &lt; 25 , B:B = $B$3 ), A284,0)</f>
        <v>0</v>
      </c>
      <c r="M284" s="75">
        <f t="shared" si="7"/>
        <v>38.3</v>
      </c>
      <c r="N284" s="67"/>
      <c r="O284" s="67"/>
      <c r="P284" s="67"/>
      <c r="Q284" s="67"/>
      <c r="R284" s="67"/>
      <c r="V284" s="67"/>
      <c r="W284" s="67"/>
      <c r="X284" s="67"/>
      <c r="Y284" s="67"/>
      <c r="Z284" s="67"/>
      <c r="AA284" s="67"/>
      <c r="AB284" s="67"/>
      <c r="AC284" s="67"/>
      <c r="AD284" s="67"/>
      <c r="AH284" s="67"/>
      <c r="AI284" s="67"/>
      <c r="AJ284" s="67"/>
      <c r="AK284" s="67"/>
      <c r="AL284" s="67"/>
      <c r="AM284" s="67"/>
      <c r="AN284" s="67"/>
      <c r="AO284" s="105"/>
    </row>
    <row r="285">
      <c r="A285" s="77" t="s">
        <v>599</v>
      </c>
      <c r="B285" s="66" t="s">
        <v>43</v>
      </c>
      <c r="C285" s="69" t="s">
        <v>44</v>
      </c>
      <c r="D285" s="70" t="s">
        <v>97</v>
      </c>
      <c r="E285" s="71" t="s">
        <v>71</v>
      </c>
      <c r="F285" s="72"/>
      <c r="G285" s="64" t="s">
        <v>598</v>
      </c>
      <c r="H285" s="65" t="str">
        <f t="shared" si="1"/>
        <v>38</v>
      </c>
      <c r="I285" s="65">
        <f t="shared" si="2"/>
        <v>0.3</v>
      </c>
      <c r="J285" s="65" t="b">
        <f t="shared" si="3"/>
        <v>1</v>
      </c>
      <c r="K285" s="65" t="b">
        <f t="shared" si="4"/>
        <v>0</v>
      </c>
      <c r="L285" s="74">
        <f>IF(AND(Main!$M:$M&gt;=10, Main!$M:$M &lt; 25 , B:B = $B$3 ), A285,0)</f>
        <v>0</v>
      </c>
      <c r="M285" s="75">
        <f t="shared" si="7"/>
        <v>38.3</v>
      </c>
      <c r="N285" s="67"/>
      <c r="O285" s="67"/>
      <c r="P285" s="67"/>
      <c r="Q285" s="67"/>
      <c r="R285" s="67"/>
      <c r="V285" s="67"/>
      <c r="W285" s="67"/>
      <c r="X285" s="67"/>
      <c r="Y285" s="67"/>
      <c r="Z285" s="67"/>
      <c r="AA285" s="67"/>
      <c r="AB285" s="67"/>
      <c r="AC285" s="67"/>
      <c r="AD285" s="67"/>
      <c r="AH285" s="67"/>
      <c r="AI285" s="67"/>
      <c r="AJ285" s="67"/>
      <c r="AK285" s="67"/>
      <c r="AL285" s="67"/>
      <c r="AM285" s="67"/>
      <c r="AN285" s="67"/>
      <c r="AO285" s="105"/>
    </row>
    <row r="286">
      <c r="A286" s="86" t="s">
        <v>600</v>
      </c>
      <c r="B286" s="66" t="s">
        <v>43</v>
      </c>
      <c r="C286" s="69" t="s">
        <v>44</v>
      </c>
      <c r="D286" s="70" t="s">
        <v>79</v>
      </c>
      <c r="E286" s="71" t="s">
        <v>79</v>
      </c>
      <c r="F286" s="72"/>
      <c r="G286" s="73" t="s">
        <v>601</v>
      </c>
      <c r="H286" s="65" t="str">
        <f t="shared" si="1"/>
        <v>38</v>
      </c>
      <c r="I286" s="65">
        <f t="shared" si="2"/>
        <v>0.2</v>
      </c>
      <c r="J286" s="65" t="b">
        <f t="shared" si="3"/>
        <v>1</v>
      </c>
      <c r="K286" s="65" t="b">
        <f t="shared" si="4"/>
        <v>0</v>
      </c>
      <c r="L286" s="74">
        <f>IF(AND(Main!$M:$M&gt;=10, Main!$M:$M &lt; 25 , B:B = $B$3 ), A286,0)</f>
        <v>0</v>
      </c>
      <c r="M286" s="75">
        <f t="shared" si="7"/>
        <v>38.2</v>
      </c>
      <c r="N286" s="67"/>
      <c r="O286" s="67"/>
      <c r="P286" s="67"/>
      <c r="Q286" s="67"/>
      <c r="R286" s="67"/>
      <c r="V286" s="67"/>
      <c r="W286" s="67"/>
      <c r="X286" s="67"/>
      <c r="Y286" s="67"/>
      <c r="Z286" s="67"/>
      <c r="AA286" s="67"/>
      <c r="AB286" s="67"/>
      <c r="AC286" s="67"/>
      <c r="AD286" s="67"/>
      <c r="AE286" s="67"/>
      <c r="AF286" s="67"/>
      <c r="AG286" s="67"/>
      <c r="AH286" s="67"/>
      <c r="AI286" s="67"/>
      <c r="AJ286" s="67"/>
      <c r="AK286" s="67"/>
      <c r="AL286" s="67"/>
      <c r="AM286" s="67"/>
      <c r="AN286" s="67"/>
      <c r="AO286" s="105"/>
    </row>
    <row r="287">
      <c r="A287" s="68" t="s">
        <v>602</v>
      </c>
      <c r="B287" s="66" t="s">
        <v>43</v>
      </c>
      <c r="C287" s="69" t="s">
        <v>44</v>
      </c>
      <c r="D287" s="70" t="s">
        <v>261</v>
      </c>
      <c r="E287" s="71" t="s">
        <v>269</v>
      </c>
      <c r="F287" s="72"/>
      <c r="G287" s="73" t="s">
        <v>601</v>
      </c>
      <c r="H287" s="65" t="str">
        <f t="shared" si="1"/>
        <v>38</v>
      </c>
      <c r="I287" s="65">
        <f t="shared" si="2"/>
        <v>0.2</v>
      </c>
      <c r="J287" s="65" t="b">
        <f t="shared" si="3"/>
        <v>1</v>
      </c>
      <c r="K287" s="65" t="b">
        <f t="shared" si="4"/>
        <v>0</v>
      </c>
      <c r="L287" s="74">
        <f>IF(AND(Main!$M:$M&gt;=10, Main!$M:$M &lt; 25 , B:B = $B$3 ), A287,0)</f>
        <v>0</v>
      </c>
      <c r="M287" s="75">
        <f t="shared" si="7"/>
        <v>38.2</v>
      </c>
      <c r="N287" s="67"/>
      <c r="O287" s="67"/>
      <c r="P287" s="67"/>
      <c r="Q287" s="67"/>
      <c r="R287" s="67"/>
      <c r="V287" s="67"/>
      <c r="W287" s="67"/>
      <c r="X287" s="67"/>
      <c r="Y287" s="67"/>
      <c r="Z287" s="67"/>
      <c r="AA287" s="67"/>
      <c r="AB287" s="67"/>
      <c r="AC287" s="67"/>
      <c r="AD287" s="67"/>
      <c r="AE287" s="67"/>
      <c r="AF287" s="67"/>
      <c r="AG287" s="67"/>
      <c r="AH287" s="67"/>
      <c r="AI287" s="67"/>
      <c r="AJ287" s="67"/>
      <c r="AK287" s="67"/>
      <c r="AL287" s="67"/>
      <c r="AM287" s="67"/>
      <c r="AN287" s="67"/>
      <c r="AO287" s="105"/>
    </row>
    <row r="288">
      <c r="A288" s="77" t="s">
        <v>603</v>
      </c>
      <c r="B288" s="66" t="s">
        <v>43</v>
      </c>
      <c r="C288" s="69" t="s">
        <v>60</v>
      </c>
      <c r="D288" s="70" t="s">
        <v>108</v>
      </c>
      <c r="E288" s="71" t="s">
        <v>60</v>
      </c>
      <c r="F288" s="72"/>
      <c r="G288" s="85" t="s">
        <v>604</v>
      </c>
      <c r="H288" s="65" t="str">
        <f t="shared" si="1"/>
        <v>37</v>
      </c>
      <c r="I288" s="65">
        <f t="shared" si="2"/>
        <v>0.9</v>
      </c>
      <c r="J288" s="65" t="b">
        <f t="shared" si="3"/>
        <v>1</v>
      </c>
      <c r="K288" s="65" t="b">
        <f t="shared" si="4"/>
        <v>0</v>
      </c>
      <c r="L288" s="74">
        <f>IF(AND(Main!$M:$M&gt;=10, Main!$M:$M &lt; 25 , B:B = $B$3 ), A288,0)</f>
        <v>0</v>
      </c>
      <c r="M288" s="75">
        <f t="shared" si="7"/>
        <v>37.9</v>
      </c>
      <c r="N288" s="67"/>
      <c r="O288" s="67"/>
      <c r="P288" s="67"/>
      <c r="Q288" s="67"/>
      <c r="R288" s="67"/>
      <c r="V288" s="67"/>
      <c r="W288" s="67"/>
      <c r="X288" s="67"/>
      <c r="Y288" s="67"/>
      <c r="Z288" s="67"/>
      <c r="AA288" s="67"/>
      <c r="AB288" s="67"/>
      <c r="AC288" s="67"/>
      <c r="AD288" s="67"/>
      <c r="AE288" s="67"/>
      <c r="AF288" s="67"/>
      <c r="AG288" s="67"/>
      <c r="AH288" s="67"/>
      <c r="AI288" s="67"/>
      <c r="AJ288" s="67"/>
      <c r="AK288" s="67"/>
      <c r="AL288" s="67"/>
      <c r="AM288" s="67"/>
      <c r="AN288" s="67"/>
      <c r="AO288" s="105"/>
    </row>
    <row r="289">
      <c r="A289" s="68" t="s">
        <v>605</v>
      </c>
      <c r="B289" s="66" t="s">
        <v>43</v>
      </c>
      <c r="C289" s="69" t="s">
        <v>44</v>
      </c>
      <c r="D289" s="70" t="s">
        <v>252</v>
      </c>
      <c r="E289" s="71" t="s">
        <v>252</v>
      </c>
      <c r="F289" s="72"/>
      <c r="G289" s="64" t="s">
        <v>606</v>
      </c>
      <c r="H289" s="65" t="str">
        <f t="shared" si="1"/>
        <v>37</v>
      </c>
      <c r="I289" s="65">
        <f t="shared" si="2"/>
        <v>0.6</v>
      </c>
      <c r="J289" s="65" t="b">
        <f t="shared" si="3"/>
        <v>1</v>
      </c>
      <c r="K289" s="65" t="b">
        <f t="shared" si="4"/>
        <v>0</v>
      </c>
      <c r="L289" s="74">
        <f>IF(AND(Main!$M:$M&gt;=10, Main!$M:$M &lt; 25 , B:B = $B$3 ), A289,0)</f>
        <v>0</v>
      </c>
      <c r="M289" s="75">
        <f t="shared" si="7"/>
        <v>37.6</v>
      </c>
      <c r="N289" s="67"/>
      <c r="O289" s="67"/>
      <c r="P289" s="67"/>
      <c r="Q289" s="67"/>
      <c r="R289" s="67"/>
      <c r="V289" s="67"/>
      <c r="W289" s="67"/>
      <c r="X289" s="67"/>
      <c r="Y289" s="67"/>
      <c r="Z289" s="67"/>
      <c r="AA289" s="67"/>
      <c r="AB289" s="67"/>
      <c r="AC289" s="67"/>
      <c r="AD289" s="67"/>
      <c r="AE289" s="67"/>
      <c r="AF289" s="67"/>
      <c r="AG289" s="67"/>
      <c r="AH289" s="67"/>
      <c r="AI289" s="67"/>
      <c r="AJ289" s="67"/>
      <c r="AK289" s="67"/>
      <c r="AL289" s="67"/>
      <c r="AM289" s="67"/>
      <c r="AN289" s="67"/>
      <c r="AO289" s="105"/>
    </row>
    <row r="290">
      <c r="A290" s="100" t="s">
        <v>338</v>
      </c>
      <c r="B290" s="66" t="s">
        <v>56</v>
      </c>
      <c r="C290" s="69" t="s">
        <v>44</v>
      </c>
      <c r="D290" s="70" t="s">
        <v>53</v>
      </c>
      <c r="E290" s="94" t="s">
        <v>138</v>
      </c>
      <c r="F290" s="72"/>
      <c r="G290" s="119" t="s">
        <v>606</v>
      </c>
      <c r="H290" s="65" t="str">
        <f t="shared" si="1"/>
        <v>37</v>
      </c>
      <c r="I290" s="65">
        <f t="shared" si="2"/>
        <v>0.6</v>
      </c>
      <c r="J290" s="65" t="b">
        <f t="shared" si="3"/>
        <v>1</v>
      </c>
      <c r="K290" s="65" t="b">
        <f t="shared" si="4"/>
        <v>0</v>
      </c>
      <c r="L290" s="74">
        <f>IF(AND(Main!$M:$M&gt;=10, Main!$M:$M &lt; 25 , B:B = $B$3 ), A290,0)</f>
        <v>0</v>
      </c>
      <c r="M290" s="75">
        <f t="shared" si="7"/>
        <v>37.6</v>
      </c>
      <c r="N290" s="67"/>
      <c r="O290" s="67"/>
      <c r="P290" s="67"/>
      <c r="Q290" s="67"/>
      <c r="R290" s="67"/>
      <c r="V290" s="67"/>
      <c r="W290" s="67"/>
      <c r="X290" s="67"/>
      <c r="Y290" s="67"/>
      <c r="Z290" s="67"/>
      <c r="AA290" s="67"/>
      <c r="AB290" s="67"/>
      <c r="AC290" s="67"/>
      <c r="AD290" s="67"/>
      <c r="AE290" s="67"/>
      <c r="AF290" s="67"/>
      <c r="AG290" s="67"/>
      <c r="AH290" s="67"/>
      <c r="AI290" s="67"/>
      <c r="AJ290" s="67"/>
      <c r="AK290" s="67"/>
      <c r="AL290" s="67"/>
      <c r="AM290" s="67"/>
      <c r="AN290" s="67"/>
      <c r="AO290" s="105"/>
    </row>
    <row r="291">
      <c r="A291" s="77" t="s">
        <v>607</v>
      </c>
      <c r="B291" s="66" t="s">
        <v>43</v>
      </c>
      <c r="C291" s="69" t="s">
        <v>60</v>
      </c>
      <c r="D291" s="70" t="s">
        <v>108</v>
      </c>
      <c r="E291" s="71" t="s">
        <v>60</v>
      </c>
      <c r="F291" s="87">
        <v>9.9095511E7</v>
      </c>
      <c r="G291" s="85" t="s">
        <v>608</v>
      </c>
      <c r="H291" s="65" t="str">
        <f t="shared" si="1"/>
        <v>37</v>
      </c>
      <c r="I291" s="65">
        <f t="shared" si="2"/>
        <v>0.4</v>
      </c>
      <c r="J291" s="65" t="b">
        <f t="shared" si="3"/>
        <v>1</v>
      </c>
      <c r="K291" s="65" t="b">
        <f t="shared" si="4"/>
        <v>0</v>
      </c>
      <c r="L291" s="74">
        <f>IF(AND(Main!$M:$M&gt;=10, Main!$M:$M &lt; 25 , B:B = $B$3 ), A291,0)</f>
        <v>0</v>
      </c>
      <c r="M291" s="75">
        <f t="shared" si="7"/>
        <v>37.4</v>
      </c>
      <c r="N291" s="67"/>
      <c r="O291" s="67"/>
      <c r="P291" s="67"/>
      <c r="Q291" s="67"/>
      <c r="R291" s="67"/>
      <c r="V291" s="67"/>
      <c r="W291" s="67"/>
      <c r="X291" s="67"/>
      <c r="Y291" s="67"/>
      <c r="Z291" s="67"/>
      <c r="AA291" s="67"/>
      <c r="AB291" s="67"/>
      <c r="AC291" s="67"/>
      <c r="AD291" s="67"/>
      <c r="AE291" s="67"/>
      <c r="AF291" s="67"/>
      <c r="AG291" s="67"/>
      <c r="AH291" s="67"/>
      <c r="AI291" s="67"/>
      <c r="AJ291" s="67"/>
      <c r="AK291" s="67"/>
      <c r="AL291" s="67"/>
      <c r="AM291" s="67"/>
      <c r="AN291" s="67"/>
      <c r="AO291" s="105"/>
    </row>
    <row r="292">
      <c r="A292" s="68" t="s">
        <v>609</v>
      </c>
      <c r="B292" s="66" t="s">
        <v>43</v>
      </c>
      <c r="C292" s="69" t="s">
        <v>44</v>
      </c>
      <c r="D292" s="70" t="s">
        <v>70</v>
      </c>
      <c r="E292" s="71" t="s">
        <v>60</v>
      </c>
      <c r="F292" s="72"/>
      <c r="G292" s="73" t="s">
        <v>608</v>
      </c>
      <c r="H292" s="65" t="str">
        <f t="shared" si="1"/>
        <v>37</v>
      </c>
      <c r="I292" s="65">
        <f t="shared" si="2"/>
        <v>0.4</v>
      </c>
      <c r="J292" s="65" t="b">
        <f t="shared" si="3"/>
        <v>1</v>
      </c>
      <c r="K292" s="65" t="b">
        <f t="shared" si="4"/>
        <v>0</v>
      </c>
      <c r="L292" s="74">
        <f>IF(AND(Main!$M:$M&gt;=10, Main!$M:$M &lt; 25 , B:B = $B$3 ), A292,0)</f>
        <v>0</v>
      </c>
      <c r="M292" s="75">
        <f t="shared" si="7"/>
        <v>37.4</v>
      </c>
      <c r="N292" s="67"/>
      <c r="O292" s="67"/>
      <c r="P292" s="67"/>
      <c r="Q292" s="67"/>
      <c r="R292" s="67"/>
      <c r="V292" s="67"/>
      <c r="W292" s="67"/>
      <c r="X292" s="67"/>
      <c r="Y292" s="67"/>
      <c r="Z292" s="67"/>
      <c r="AA292" s="67"/>
      <c r="AB292" s="67"/>
      <c r="AC292" s="67"/>
      <c r="AD292" s="67"/>
      <c r="AE292" s="67"/>
      <c r="AF292" s="67"/>
      <c r="AG292" s="67"/>
      <c r="AH292" s="67"/>
      <c r="AI292" s="67"/>
      <c r="AJ292" s="67"/>
      <c r="AK292" s="67"/>
      <c r="AL292" s="67"/>
      <c r="AM292" s="67"/>
      <c r="AN292" s="67"/>
      <c r="AO292" s="105"/>
    </row>
    <row r="293">
      <c r="A293" s="77" t="s">
        <v>610</v>
      </c>
      <c r="B293" s="66" t="s">
        <v>43</v>
      </c>
      <c r="C293" s="69" t="s">
        <v>86</v>
      </c>
      <c r="D293" s="70" t="s">
        <v>158</v>
      </c>
      <c r="E293" s="71" t="s">
        <v>158</v>
      </c>
      <c r="F293" s="72"/>
      <c r="G293" s="85" t="s">
        <v>608</v>
      </c>
      <c r="H293" s="65" t="str">
        <f t="shared" si="1"/>
        <v>37</v>
      </c>
      <c r="I293" s="65">
        <f t="shared" si="2"/>
        <v>0.4</v>
      </c>
      <c r="J293" s="65" t="b">
        <f t="shared" si="3"/>
        <v>1</v>
      </c>
      <c r="K293" s="65" t="b">
        <f t="shared" si="4"/>
        <v>0</v>
      </c>
      <c r="L293" s="74">
        <f>IF(AND(Main!$M:$M&gt;=10, Main!$M:$M &lt; 25 , B:B = $B$3 ), A293,0)</f>
        <v>0</v>
      </c>
      <c r="M293" s="75">
        <f t="shared" si="7"/>
        <v>37.4</v>
      </c>
      <c r="N293" s="67"/>
      <c r="O293" s="67"/>
      <c r="P293" s="67"/>
      <c r="Q293" s="67"/>
      <c r="R293" s="67"/>
      <c r="V293" s="67"/>
      <c r="W293" s="67"/>
      <c r="X293" s="67"/>
      <c r="Y293" s="67"/>
      <c r="Z293" s="67"/>
      <c r="AA293" s="67"/>
      <c r="AB293" s="67"/>
      <c r="AC293" s="67"/>
      <c r="AD293" s="67"/>
      <c r="AE293" s="67"/>
      <c r="AF293" s="67"/>
      <c r="AG293" s="67"/>
      <c r="AH293" s="67"/>
      <c r="AI293" s="67"/>
      <c r="AJ293" s="67"/>
      <c r="AK293" s="67"/>
      <c r="AL293" s="67"/>
      <c r="AM293" s="67"/>
      <c r="AN293" s="67"/>
      <c r="AO293" s="105"/>
    </row>
    <row r="294">
      <c r="A294" s="77" t="s">
        <v>611</v>
      </c>
      <c r="B294" s="66" t="s">
        <v>43</v>
      </c>
      <c r="C294" s="69" t="s">
        <v>44</v>
      </c>
      <c r="D294" s="70" t="s">
        <v>126</v>
      </c>
      <c r="E294" s="71" t="s">
        <v>126</v>
      </c>
      <c r="F294" s="72"/>
      <c r="G294" s="85" t="s">
        <v>608</v>
      </c>
      <c r="H294" s="65" t="str">
        <f t="shared" si="1"/>
        <v>37</v>
      </c>
      <c r="I294" s="65">
        <f t="shared" si="2"/>
        <v>0.4</v>
      </c>
      <c r="J294" s="65" t="b">
        <f t="shared" si="3"/>
        <v>1</v>
      </c>
      <c r="K294" s="65" t="b">
        <f t="shared" si="4"/>
        <v>0</v>
      </c>
      <c r="L294" s="74">
        <f>IF(AND(Main!$M:$M&gt;=10, Main!$M:$M &lt; 25 , B:B = $B$3 ), A294,0)</f>
        <v>0</v>
      </c>
      <c r="M294" s="75">
        <f t="shared" si="7"/>
        <v>37.4</v>
      </c>
      <c r="N294" s="67"/>
      <c r="O294" s="67"/>
      <c r="P294" s="67"/>
      <c r="Q294" s="67"/>
      <c r="R294" s="67"/>
      <c r="V294" s="67"/>
      <c r="W294" s="67"/>
      <c r="X294" s="67"/>
      <c r="Y294" s="67"/>
      <c r="Z294" s="67"/>
      <c r="AA294" s="67"/>
      <c r="AB294" s="67"/>
      <c r="AC294" s="67"/>
      <c r="AD294" s="67"/>
      <c r="AE294" s="67"/>
      <c r="AF294" s="67"/>
      <c r="AG294" s="67"/>
      <c r="AH294" s="67"/>
      <c r="AI294" s="67"/>
      <c r="AJ294" s="67"/>
      <c r="AK294" s="67"/>
      <c r="AL294" s="67"/>
      <c r="AM294" s="67"/>
      <c r="AN294" s="67"/>
      <c r="AO294" s="105"/>
    </row>
    <row r="295">
      <c r="A295" s="77" t="s">
        <v>612</v>
      </c>
      <c r="B295" s="66" t="s">
        <v>43</v>
      </c>
      <c r="C295" s="69" t="s">
        <v>44</v>
      </c>
      <c r="D295" s="70" t="s">
        <v>126</v>
      </c>
      <c r="E295" s="71" t="s">
        <v>126</v>
      </c>
      <c r="F295" s="72"/>
      <c r="G295" s="85" t="s">
        <v>613</v>
      </c>
      <c r="H295" s="65" t="str">
        <f t="shared" si="1"/>
        <v>37</v>
      </c>
      <c r="I295" s="65">
        <f t="shared" si="2"/>
        <v>0.3</v>
      </c>
      <c r="J295" s="65" t="b">
        <f t="shared" si="3"/>
        <v>1</v>
      </c>
      <c r="K295" s="65" t="b">
        <f t="shared" si="4"/>
        <v>0</v>
      </c>
      <c r="L295" s="74">
        <f>IF(AND(Main!$M:$M&gt;=10, Main!$M:$M &lt; 25 , B:B = $B$3 ), A295,0)</f>
        <v>0</v>
      </c>
      <c r="M295" s="75">
        <f t="shared" si="7"/>
        <v>37.3</v>
      </c>
      <c r="N295" s="67"/>
      <c r="O295" s="67"/>
      <c r="P295" s="67"/>
      <c r="Q295" s="67"/>
      <c r="R295" s="67"/>
      <c r="V295" s="67"/>
      <c r="W295" s="67"/>
      <c r="X295" s="67"/>
      <c r="Y295" s="67"/>
      <c r="Z295" s="67"/>
      <c r="AA295" s="67"/>
      <c r="AB295" s="67"/>
      <c r="AC295" s="67"/>
      <c r="AD295" s="67"/>
      <c r="AE295" s="67"/>
      <c r="AF295" s="67"/>
      <c r="AG295" s="67"/>
      <c r="AH295" s="67"/>
      <c r="AI295" s="67"/>
      <c r="AJ295" s="67"/>
      <c r="AK295" s="67"/>
      <c r="AL295" s="67"/>
      <c r="AM295" s="67"/>
      <c r="AN295" s="67"/>
      <c r="AO295" s="105"/>
    </row>
    <row r="296">
      <c r="A296" s="77" t="s">
        <v>614</v>
      </c>
      <c r="B296" s="66" t="s">
        <v>43</v>
      </c>
      <c r="C296" s="69" t="s">
        <v>86</v>
      </c>
      <c r="D296" s="70" t="s">
        <v>53</v>
      </c>
      <c r="E296" s="71" t="s">
        <v>54</v>
      </c>
      <c r="F296" s="72"/>
      <c r="G296" s="64" t="s">
        <v>613</v>
      </c>
      <c r="H296" s="65" t="str">
        <f t="shared" si="1"/>
        <v>37</v>
      </c>
      <c r="I296" s="65">
        <f t="shared" si="2"/>
        <v>0.3</v>
      </c>
      <c r="J296" s="65" t="b">
        <f t="shared" si="3"/>
        <v>1</v>
      </c>
      <c r="K296" s="65" t="b">
        <f t="shared" si="4"/>
        <v>0</v>
      </c>
      <c r="L296" s="74">
        <f>IF(AND(Main!$M:$M&gt;=10, Main!$M:$M &lt; 25 , B:B = $B$3 ), A296,0)</f>
        <v>0</v>
      </c>
      <c r="M296" s="75">
        <f t="shared" si="7"/>
        <v>37.3</v>
      </c>
      <c r="N296" s="67"/>
      <c r="O296" s="67"/>
      <c r="P296" s="67"/>
      <c r="Q296" s="67"/>
      <c r="R296" s="67"/>
      <c r="V296" s="67"/>
      <c r="W296" s="67"/>
      <c r="X296" s="67"/>
      <c r="Y296" s="67"/>
      <c r="Z296" s="67"/>
      <c r="AA296" s="67"/>
      <c r="AB296" s="67"/>
      <c r="AC296" s="67"/>
      <c r="AD296" s="67"/>
      <c r="AE296" s="67"/>
      <c r="AF296" s="67"/>
      <c r="AG296" s="67"/>
      <c r="AH296" s="67"/>
      <c r="AI296" s="67"/>
      <c r="AJ296" s="67"/>
      <c r="AK296" s="67"/>
      <c r="AL296" s="67"/>
      <c r="AM296" s="67"/>
      <c r="AN296" s="67"/>
      <c r="AO296" s="105"/>
    </row>
    <row r="297">
      <c r="A297" s="121" t="s">
        <v>615</v>
      </c>
      <c r="B297" s="66" t="s">
        <v>56</v>
      </c>
      <c r="C297" s="69" t="s">
        <v>44</v>
      </c>
      <c r="D297" s="70" t="s">
        <v>53</v>
      </c>
      <c r="E297" s="94" t="s">
        <v>138</v>
      </c>
      <c r="F297" s="72"/>
      <c r="G297" s="101" t="s">
        <v>613</v>
      </c>
      <c r="H297" s="65" t="str">
        <f t="shared" si="1"/>
        <v>37</v>
      </c>
      <c r="I297" s="65">
        <f t="shared" si="2"/>
        <v>0.3</v>
      </c>
      <c r="J297" s="65" t="b">
        <f t="shared" si="3"/>
        <v>1</v>
      </c>
      <c r="K297" s="65" t="b">
        <f t="shared" si="4"/>
        <v>0</v>
      </c>
      <c r="L297" s="74">
        <f>IF(AND(Main!$M:$M&gt;=10, Main!$M:$M &lt; 25 , B:B = $B$3 ), A297,0)</f>
        <v>0</v>
      </c>
      <c r="M297" s="75">
        <f t="shared" si="7"/>
        <v>37.3</v>
      </c>
      <c r="N297" s="67"/>
      <c r="O297" s="67"/>
      <c r="P297" s="67"/>
      <c r="Q297" s="67"/>
      <c r="R297" s="67"/>
      <c r="V297" s="67"/>
      <c r="W297" s="67"/>
      <c r="X297" s="67"/>
      <c r="Y297" s="67"/>
      <c r="Z297" s="67"/>
      <c r="AA297" s="67"/>
      <c r="AB297" s="67"/>
      <c r="AC297" s="67"/>
      <c r="AD297" s="67"/>
      <c r="AE297" s="67"/>
      <c r="AF297" s="67"/>
      <c r="AG297" s="67"/>
      <c r="AH297" s="67"/>
      <c r="AI297" s="67"/>
      <c r="AJ297" s="67"/>
      <c r="AK297" s="67"/>
      <c r="AL297" s="67"/>
      <c r="AM297" s="67"/>
      <c r="AN297" s="67"/>
      <c r="AO297" s="105"/>
    </row>
    <row r="298">
      <c r="A298" s="77" t="s">
        <v>616</v>
      </c>
      <c r="B298" s="66" t="s">
        <v>43</v>
      </c>
      <c r="C298" s="69" t="s">
        <v>44</v>
      </c>
      <c r="D298" s="70" t="s">
        <v>126</v>
      </c>
      <c r="E298" s="71" t="s">
        <v>126</v>
      </c>
      <c r="F298" s="72"/>
      <c r="G298" s="85" t="s">
        <v>617</v>
      </c>
      <c r="H298" s="65" t="str">
        <f t="shared" si="1"/>
        <v>37</v>
      </c>
      <c r="I298" s="65">
        <f t="shared" si="2"/>
        <v>0.2</v>
      </c>
      <c r="J298" s="65" t="b">
        <f t="shared" si="3"/>
        <v>1</v>
      </c>
      <c r="K298" s="65" t="b">
        <f t="shared" si="4"/>
        <v>0</v>
      </c>
      <c r="L298" s="74">
        <f>IF(AND(Main!$M:$M&gt;=10, Main!$M:$M &lt; 25 , B:B = $B$3 ), A298,0)</f>
        <v>0</v>
      </c>
      <c r="M298" s="75">
        <f t="shared" si="7"/>
        <v>37.2</v>
      </c>
      <c r="N298" s="67"/>
      <c r="O298" s="67"/>
      <c r="P298" s="67"/>
      <c r="Q298" s="67"/>
      <c r="R298" s="67"/>
      <c r="V298" s="67"/>
      <c r="W298" s="67"/>
      <c r="X298" s="67"/>
      <c r="Y298" s="67"/>
      <c r="Z298" s="67"/>
      <c r="AA298" s="67"/>
      <c r="AB298" s="67"/>
      <c r="AC298" s="67"/>
      <c r="AD298" s="67"/>
      <c r="AE298" s="67"/>
      <c r="AF298" s="67"/>
      <c r="AG298" s="67"/>
      <c r="AH298" s="67"/>
      <c r="AI298" s="67"/>
      <c r="AJ298" s="67"/>
      <c r="AK298" s="67"/>
      <c r="AL298" s="67"/>
      <c r="AM298" s="67"/>
      <c r="AN298" s="67"/>
      <c r="AO298" s="105"/>
    </row>
    <row r="299">
      <c r="A299" s="86" t="s">
        <v>618</v>
      </c>
      <c r="B299" s="66" t="s">
        <v>43</v>
      </c>
      <c r="C299" s="69" t="s">
        <v>86</v>
      </c>
      <c r="D299" s="70" t="s">
        <v>53</v>
      </c>
      <c r="E299" s="71" t="s">
        <v>54</v>
      </c>
      <c r="F299" s="72"/>
      <c r="G299" s="73" t="s">
        <v>617</v>
      </c>
      <c r="H299" s="65" t="str">
        <f t="shared" si="1"/>
        <v>37</v>
      </c>
      <c r="I299" s="65">
        <f t="shared" si="2"/>
        <v>0.2</v>
      </c>
      <c r="J299" s="65" t="b">
        <f t="shared" si="3"/>
        <v>1</v>
      </c>
      <c r="K299" s="65" t="b">
        <f t="shared" si="4"/>
        <v>0</v>
      </c>
      <c r="L299" s="74">
        <f>IF(AND(Main!$M:$M&gt;=10, Main!$M:$M &lt; 25 , B:B = $B$3 ), A299,0)</f>
        <v>0</v>
      </c>
      <c r="M299" s="75">
        <f t="shared" si="7"/>
        <v>37.2</v>
      </c>
      <c r="N299" s="67"/>
      <c r="O299" s="67"/>
      <c r="P299" s="67"/>
      <c r="Q299" s="67"/>
      <c r="R299" s="67"/>
      <c r="V299" s="67"/>
      <c r="W299" s="67"/>
      <c r="X299" s="67"/>
      <c r="Y299" s="67"/>
      <c r="Z299" s="67"/>
      <c r="AA299" s="67"/>
      <c r="AB299" s="67"/>
      <c r="AC299" s="67"/>
      <c r="AD299" s="67"/>
      <c r="AE299" s="67"/>
      <c r="AF299" s="67"/>
      <c r="AG299" s="67"/>
      <c r="AH299" s="67"/>
      <c r="AI299" s="67"/>
      <c r="AJ299" s="67"/>
      <c r="AK299" s="67"/>
      <c r="AL299" s="67"/>
      <c r="AM299" s="67"/>
      <c r="AN299" s="67"/>
      <c r="AO299" s="105"/>
    </row>
    <row r="300">
      <c r="A300" s="77" t="s">
        <v>619</v>
      </c>
      <c r="B300" s="66" t="s">
        <v>43</v>
      </c>
      <c r="C300" s="69" t="s">
        <v>86</v>
      </c>
      <c r="D300" s="70" t="s">
        <v>53</v>
      </c>
      <c r="E300" s="71" t="s">
        <v>54</v>
      </c>
      <c r="F300" s="63">
        <v>9.9870275E7</v>
      </c>
      <c r="G300" s="64" t="s">
        <v>620</v>
      </c>
      <c r="H300" s="65" t="str">
        <f t="shared" si="1"/>
        <v>36</v>
      </c>
      <c r="I300" s="65">
        <f t="shared" si="2"/>
        <v>0.9</v>
      </c>
      <c r="J300" s="65" t="b">
        <f t="shared" si="3"/>
        <v>1</v>
      </c>
      <c r="K300" s="65" t="b">
        <f t="shared" si="4"/>
        <v>0</v>
      </c>
      <c r="L300" s="74">
        <f>IF(AND(Main!$M:$M&gt;=10, Main!$M:$M &lt; 25 , B:B = $B$3 ), A300,0)</f>
        <v>0</v>
      </c>
      <c r="M300" s="75">
        <f t="shared" si="7"/>
        <v>36.9</v>
      </c>
      <c r="N300" s="67"/>
      <c r="O300" s="67"/>
      <c r="P300" s="67"/>
      <c r="Q300" s="67"/>
      <c r="R300" s="67"/>
      <c r="V300" s="67"/>
      <c r="W300" s="67"/>
      <c r="X300" s="67"/>
      <c r="Y300" s="67"/>
      <c r="Z300" s="67"/>
      <c r="AA300" s="67"/>
      <c r="AB300" s="67"/>
      <c r="AC300" s="67"/>
      <c r="AD300" s="67"/>
      <c r="AE300" s="67"/>
      <c r="AF300" s="67"/>
      <c r="AG300" s="67"/>
      <c r="AH300" s="67"/>
      <c r="AI300" s="67"/>
      <c r="AJ300" s="67"/>
      <c r="AK300" s="67"/>
      <c r="AL300" s="67"/>
      <c r="AM300" s="67"/>
      <c r="AN300" s="67"/>
      <c r="AO300" s="105"/>
    </row>
    <row r="301">
      <c r="A301" s="68" t="s">
        <v>621</v>
      </c>
      <c r="B301" s="66" t="s">
        <v>43</v>
      </c>
      <c r="C301" s="69" t="s">
        <v>44</v>
      </c>
      <c r="D301" s="70" t="s">
        <v>59</v>
      </c>
      <c r="E301" s="102" t="s">
        <v>59</v>
      </c>
      <c r="F301" s="87">
        <v>8.8888777E7</v>
      </c>
      <c r="G301" s="73" t="s">
        <v>622</v>
      </c>
      <c r="H301" s="65" t="str">
        <f t="shared" si="1"/>
        <v>36</v>
      </c>
      <c r="I301" s="65">
        <f t="shared" si="2"/>
        <v>0.7</v>
      </c>
      <c r="J301" s="65" t="b">
        <f t="shared" si="3"/>
        <v>1</v>
      </c>
      <c r="K301" s="65" t="b">
        <f t="shared" si="4"/>
        <v>0</v>
      </c>
      <c r="L301" s="74">
        <f>IF(AND(Main!$M:$M&gt;=10, Main!$M:$M &lt; 25 , B:B = $B$3 ), A301,0)</f>
        <v>0</v>
      </c>
      <c r="M301" s="75">
        <f t="shared" si="7"/>
        <v>36.7</v>
      </c>
      <c r="N301" s="67"/>
      <c r="O301" s="67"/>
      <c r="P301" s="67"/>
      <c r="Q301" s="67"/>
      <c r="R301" s="67"/>
      <c r="V301" s="67"/>
      <c r="W301" s="67"/>
      <c r="X301" s="67"/>
      <c r="Y301" s="67"/>
      <c r="Z301" s="67"/>
      <c r="AA301" s="67"/>
      <c r="AB301" s="67"/>
      <c r="AC301" s="67"/>
      <c r="AD301" s="67"/>
      <c r="AE301" s="67"/>
      <c r="AF301" s="67"/>
      <c r="AG301" s="67"/>
      <c r="AH301" s="67"/>
      <c r="AI301" s="67"/>
      <c r="AJ301" s="67"/>
      <c r="AK301" s="67"/>
      <c r="AL301" s="67"/>
      <c r="AM301" s="67"/>
      <c r="AN301" s="67"/>
      <c r="AO301" s="105"/>
    </row>
    <row r="302">
      <c r="A302" s="77" t="s">
        <v>623</v>
      </c>
      <c r="B302" s="66" t="s">
        <v>43</v>
      </c>
      <c r="C302" s="69" t="s">
        <v>44</v>
      </c>
      <c r="D302" s="70" t="s">
        <v>87</v>
      </c>
      <c r="E302" s="71" t="s">
        <v>71</v>
      </c>
      <c r="F302" s="87">
        <v>8.0011204E7</v>
      </c>
      <c r="G302" s="64" t="s">
        <v>622</v>
      </c>
      <c r="H302" s="65" t="str">
        <f t="shared" si="1"/>
        <v>36</v>
      </c>
      <c r="I302" s="65">
        <f t="shared" si="2"/>
        <v>0.7</v>
      </c>
      <c r="J302" s="65" t="b">
        <f t="shared" si="3"/>
        <v>1</v>
      </c>
      <c r="K302" s="65" t="b">
        <f t="shared" si="4"/>
        <v>0</v>
      </c>
      <c r="L302" s="74">
        <f>IF(AND(Main!$M:$M&gt;=10, Main!$M:$M &lt; 25 , B:B = $B$3 ), A302,0)</f>
        <v>0</v>
      </c>
      <c r="M302" s="75">
        <f t="shared" si="7"/>
        <v>36.7</v>
      </c>
      <c r="N302" s="67"/>
      <c r="O302" s="67"/>
      <c r="P302" s="67"/>
      <c r="Q302" s="67"/>
      <c r="R302" s="67"/>
      <c r="V302" s="67"/>
      <c r="W302" s="67"/>
      <c r="X302" s="67"/>
      <c r="Y302" s="67"/>
      <c r="Z302" s="67"/>
      <c r="AA302" s="67"/>
      <c r="AB302" s="67"/>
      <c r="AC302" s="67"/>
      <c r="AD302" s="67"/>
      <c r="AE302" s="67"/>
      <c r="AF302" s="67"/>
      <c r="AG302" s="67"/>
      <c r="AH302" s="67"/>
      <c r="AI302" s="67"/>
      <c r="AJ302" s="67"/>
      <c r="AK302" s="67"/>
      <c r="AL302" s="67"/>
      <c r="AM302" s="67"/>
      <c r="AN302" s="67"/>
      <c r="AO302" s="105"/>
    </row>
    <row r="303">
      <c r="A303" s="77" t="s">
        <v>624</v>
      </c>
      <c r="B303" s="66" t="s">
        <v>43</v>
      </c>
      <c r="C303" s="69" t="s">
        <v>44</v>
      </c>
      <c r="D303" s="70" t="s">
        <v>48</v>
      </c>
      <c r="E303" s="78" t="s">
        <v>49</v>
      </c>
      <c r="F303" s="87">
        <v>9.9000417E7</v>
      </c>
      <c r="G303" s="64" t="s">
        <v>625</v>
      </c>
      <c r="H303" s="65" t="str">
        <f t="shared" si="1"/>
        <v>36</v>
      </c>
      <c r="I303" s="65">
        <f t="shared" si="2"/>
        <v>0.6</v>
      </c>
      <c r="J303" s="65" t="b">
        <f t="shared" si="3"/>
        <v>1</v>
      </c>
      <c r="K303" s="65" t="b">
        <f t="shared" si="4"/>
        <v>0</v>
      </c>
      <c r="L303" s="74">
        <f>IF(AND(Main!$M:$M&gt;=10, Main!$M:$M &lt; 25 , B:B = $B$3 ), A303,0)</f>
        <v>0</v>
      </c>
      <c r="M303" s="75">
        <f t="shared" si="7"/>
        <v>36.6</v>
      </c>
      <c r="N303" s="67"/>
      <c r="O303" s="67"/>
      <c r="P303" s="67"/>
      <c r="Q303" s="67"/>
      <c r="R303" s="67"/>
      <c r="V303" s="67"/>
      <c r="W303" s="67"/>
      <c r="X303" s="67"/>
      <c r="Y303" s="67"/>
      <c r="Z303" s="67"/>
      <c r="AA303" s="67"/>
      <c r="AB303" s="67"/>
      <c r="AC303" s="67"/>
      <c r="AD303" s="67"/>
      <c r="AE303" s="67"/>
      <c r="AF303" s="67"/>
      <c r="AG303" s="67"/>
      <c r="AH303" s="67"/>
      <c r="AI303" s="67"/>
      <c r="AJ303" s="67"/>
      <c r="AK303" s="67"/>
      <c r="AL303" s="67"/>
      <c r="AM303" s="67"/>
      <c r="AN303" s="67"/>
      <c r="AO303" s="105"/>
    </row>
    <row r="304">
      <c r="A304" s="77" t="s">
        <v>626</v>
      </c>
      <c r="B304" s="66" t="s">
        <v>43</v>
      </c>
      <c r="C304" s="69" t="s">
        <v>44</v>
      </c>
      <c r="D304" s="70" t="s">
        <v>53</v>
      </c>
      <c r="E304" s="71" t="s">
        <v>54</v>
      </c>
      <c r="F304" s="72"/>
      <c r="G304" s="64" t="s">
        <v>625</v>
      </c>
      <c r="H304" s="65" t="str">
        <f t="shared" si="1"/>
        <v>36</v>
      </c>
      <c r="I304" s="65">
        <f t="shared" si="2"/>
        <v>0.6</v>
      </c>
      <c r="J304" s="65" t="b">
        <f t="shared" si="3"/>
        <v>1</v>
      </c>
      <c r="K304" s="65" t="b">
        <f t="shared" si="4"/>
        <v>0</v>
      </c>
      <c r="L304" s="74">
        <f>IF(AND(Main!$M:$M&gt;=10, Main!$M:$M &lt; 25 , B:B = $B$3 ), A304,0)</f>
        <v>0</v>
      </c>
      <c r="M304" s="75">
        <f t="shared" si="7"/>
        <v>36.6</v>
      </c>
      <c r="N304" s="67"/>
      <c r="O304" s="67"/>
      <c r="P304" s="67"/>
      <c r="Q304" s="67"/>
      <c r="R304" s="67"/>
      <c r="V304" s="67"/>
      <c r="W304" s="67"/>
      <c r="X304" s="67"/>
      <c r="Y304" s="67"/>
      <c r="Z304" s="67"/>
      <c r="AA304" s="67"/>
      <c r="AB304" s="67"/>
      <c r="AC304" s="67"/>
      <c r="AD304" s="67"/>
      <c r="AE304" s="67"/>
      <c r="AF304" s="67"/>
      <c r="AG304" s="67"/>
      <c r="AH304" s="67"/>
      <c r="AI304" s="67"/>
      <c r="AJ304" s="67"/>
      <c r="AK304" s="67"/>
      <c r="AL304" s="67"/>
      <c r="AM304" s="67"/>
      <c r="AN304" s="67"/>
      <c r="AO304" s="105"/>
    </row>
    <row r="305">
      <c r="A305" s="77" t="s">
        <v>627</v>
      </c>
      <c r="B305" s="66" t="s">
        <v>43</v>
      </c>
      <c r="C305" s="69" t="s">
        <v>44</v>
      </c>
      <c r="D305" s="70" t="s">
        <v>53</v>
      </c>
      <c r="E305" s="71" t="s">
        <v>54</v>
      </c>
      <c r="F305" s="72"/>
      <c r="G305" s="64" t="s">
        <v>628</v>
      </c>
      <c r="H305" s="65" t="str">
        <f t="shared" si="1"/>
        <v>36</v>
      </c>
      <c r="I305" s="65">
        <f t="shared" si="2"/>
        <v>0.5</v>
      </c>
      <c r="J305" s="65" t="b">
        <f t="shared" si="3"/>
        <v>1</v>
      </c>
      <c r="K305" s="65" t="b">
        <f t="shared" si="4"/>
        <v>0</v>
      </c>
      <c r="L305" s="74">
        <f>IF(AND(Main!$M:$M&gt;=10, Main!$M:$M &lt; 25 , B:B = $B$3 ), A305,0)</f>
        <v>0</v>
      </c>
      <c r="M305" s="75">
        <f t="shared" si="7"/>
        <v>36.5</v>
      </c>
      <c r="N305" s="67"/>
      <c r="O305" s="67"/>
      <c r="P305" s="67"/>
      <c r="Q305" s="67"/>
      <c r="R305" s="67"/>
      <c r="V305" s="67"/>
      <c r="W305" s="67"/>
      <c r="X305" s="67"/>
      <c r="Y305" s="67"/>
      <c r="Z305" s="67"/>
      <c r="AA305" s="67"/>
      <c r="AB305" s="67"/>
      <c r="AC305" s="67"/>
      <c r="AD305" s="67"/>
      <c r="AE305" s="67"/>
      <c r="AF305" s="67"/>
      <c r="AG305" s="67"/>
      <c r="AH305" s="67"/>
      <c r="AI305" s="67"/>
      <c r="AJ305" s="67"/>
      <c r="AK305" s="67"/>
      <c r="AL305" s="67"/>
      <c r="AM305" s="67"/>
      <c r="AN305" s="67"/>
      <c r="AO305" s="105"/>
    </row>
    <row r="306">
      <c r="A306" s="86" t="s">
        <v>629</v>
      </c>
      <c r="B306" s="66" t="s">
        <v>43</v>
      </c>
      <c r="C306" s="69" t="s">
        <v>44</v>
      </c>
      <c r="D306" s="70" t="s">
        <v>48</v>
      </c>
      <c r="E306" s="71" t="s">
        <v>60</v>
      </c>
      <c r="F306" s="72"/>
      <c r="G306" s="73" t="s">
        <v>630</v>
      </c>
      <c r="H306" s="65" t="str">
        <f t="shared" si="1"/>
        <v>36</v>
      </c>
      <c r="I306" s="65">
        <f t="shared" si="2"/>
        <v>0.4</v>
      </c>
      <c r="J306" s="65" t="b">
        <f t="shared" si="3"/>
        <v>1</v>
      </c>
      <c r="K306" s="65" t="b">
        <f t="shared" si="4"/>
        <v>0</v>
      </c>
      <c r="L306" s="74">
        <f>IF(AND(Main!$M:$M&gt;=10, Main!$M:$M &lt; 25 , B:B = $B$3 ), A306,0)</f>
        <v>0</v>
      </c>
      <c r="M306" s="75">
        <f t="shared" si="7"/>
        <v>36.4</v>
      </c>
      <c r="N306" s="67"/>
      <c r="O306" s="67"/>
      <c r="P306" s="67"/>
      <c r="Q306" s="67"/>
      <c r="R306" s="67"/>
      <c r="V306" s="67"/>
      <c r="W306" s="67"/>
      <c r="X306" s="67"/>
      <c r="Y306" s="67"/>
      <c r="Z306" s="67"/>
      <c r="AA306" s="67"/>
      <c r="AB306" s="67"/>
      <c r="AC306" s="67"/>
      <c r="AD306" s="67"/>
      <c r="AE306" s="67"/>
      <c r="AF306" s="67"/>
      <c r="AG306" s="67"/>
      <c r="AH306" s="67"/>
      <c r="AI306" s="67"/>
      <c r="AJ306" s="67"/>
      <c r="AK306" s="67"/>
      <c r="AL306" s="67"/>
      <c r="AM306" s="67"/>
      <c r="AN306" s="67"/>
      <c r="AO306" s="105"/>
    </row>
    <row r="307">
      <c r="A307" s="77" t="s">
        <v>631</v>
      </c>
      <c r="B307" s="66" t="s">
        <v>43</v>
      </c>
      <c r="C307" s="69" t="s">
        <v>44</v>
      </c>
      <c r="D307" s="70" t="s">
        <v>53</v>
      </c>
      <c r="E307" s="71" t="s">
        <v>54</v>
      </c>
      <c r="F307" s="72"/>
      <c r="G307" s="64" t="s">
        <v>632</v>
      </c>
      <c r="H307" s="65" t="str">
        <f t="shared" si="1"/>
        <v>36</v>
      </c>
      <c r="I307" s="65">
        <f t="shared" si="2"/>
        <v>0.3</v>
      </c>
      <c r="J307" s="65" t="b">
        <f t="shared" si="3"/>
        <v>1</v>
      </c>
      <c r="K307" s="65" t="b">
        <f t="shared" si="4"/>
        <v>0</v>
      </c>
      <c r="L307" s="74">
        <f>IF(AND(Main!$M:$M&gt;=10, Main!$M:$M &lt; 25 , B:B = $B$3 ), A307,0)</f>
        <v>0</v>
      </c>
      <c r="M307" s="75">
        <f t="shared" si="7"/>
        <v>36.3</v>
      </c>
      <c r="N307" s="67"/>
      <c r="O307" s="67"/>
      <c r="P307" s="67"/>
      <c r="Q307" s="67"/>
      <c r="R307" s="67"/>
      <c r="V307" s="67"/>
      <c r="W307" s="67"/>
      <c r="X307" s="67"/>
      <c r="Y307" s="67"/>
      <c r="Z307" s="67"/>
      <c r="AA307" s="67"/>
      <c r="AB307" s="67"/>
      <c r="AC307" s="67"/>
      <c r="AD307" s="67"/>
      <c r="AE307" s="67"/>
      <c r="AF307" s="67"/>
      <c r="AG307" s="67"/>
      <c r="AH307" s="67"/>
      <c r="AI307" s="67"/>
      <c r="AJ307" s="67"/>
      <c r="AK307" s="67"/>
      <c r="AL307" s="67"/>
      <c r="AM307" s="67"/>
      <c r="AN307" s="67"/>
      <c r="AO307" s="105"/>
    </row>
    <row r="308">
      <c r="A308" s="77" t="s">
        <v>633</v>
      </c>
      <c r="B308" s="66" t="s">
        <v>43</v>
      </c>
      <c r="C308" s="69" t="s">
        <v>60</v>
      </c>
      <c r="D308" s="70" t="s">
        <v>634</v>
      </c>
      <c r="E308" s="71" t="s">
        <v>60</v>
      </c>
      <c r="F308" s="72"/>
      <c r="G308" s="85" t="s">
        <v>635</v>
      </c>
      <c r="H308" s="65" t="str">
        <f t="shared" si="1"/>
        <v>36</v>
      </c>
      <c r="I308" s="65">
        <f t="shared" si="2"/>
        <v>0.2</v>
      </c>
      <c r="J308" s="65" t="b">
        <f t="shared" si="3"/>
        <v>1</v>
      </c>
      <c r="K308" s="65" t="b">
        <f t="shared" si="4"/>
        <v>0</v>
      </c>
      <c r="L308" s="74">
        <f>IF(AND(Main!$M:$M&gt;=10, Main!$M:$M &lt; 25 , B:B = $B$3 ), A308,0)</f>
        <v>0</v>
      </c>
      <c r="M308" s="75">
        <f t="shared" si="7"/>
        <v>36.2</v>
      </c>
      <c r="N308" s="67"/>
      <c r="O308" s="67"/>
      <c r="P308" s="67"/>
      <c r="Q308" s="67"/>
      <c r="R308" s="67"/>
      <c r="V308" s="67"/>
      <c r="W308" s="67"/>
      <c r="X308" s="67"/>
      <c r="Y308" s="67"/>
      <c r="Z308" s="67"/>
      <c r="AA308" s="67"/>
      <c r="AB308" s="67"/>
      <c r="AC308" s="67"/>
      <c r="AD308" s="67"/>
      <c r="AE308" s="67"/>
      <c r="AF308" s="67"/>
      <c r="AG308" s="67"/>
      <c r="AH308" s="67"/>
      <c r="AI308" s="67"/>
      <c r="AJ308" s="67"/>
      <c r="AK308" s="67"/>
      <c r="AL308" s="67"/>
      <c r="AM308" s="67"/>
      <c r="AN308" s="67"/>
      <c r="AO308" s="105"/>
    </row>
    <row r="309">
      <c r="A309" s="79" t="s">
        <v>636</v>
      </c>
      <c r="B309" s="66" t="s">
        <v>56</v>
      </c>
      <c r="C309" s="69" t="s">
        <v>107</v>
      </c>
      <c r="D309" s="70" t="s">
        <v>422</v>
      </c>
      <c r="E309" s="80" t="s">
        <v>637</v>
      </c>
      <c r="F309" s="122">
        <v>9.9668885E7</v>
      </c>
      <c r="G309" s="123" t="s">
        <v>638</v>
      </c>
      <c r="H309" s="65" t="str">
        <f t="shared" si="1"/>
        <v>35</v>
      </c>
      <c r="I309" s="65">
        <f t="shared" si="2"/>
        <v>0.9</v>
      </c>
      <c r="J309" s="65" t="b">
        <f t="shared" si="3"/>
        <v>1</v>
      </c>
      <c r="K309" s="65" t="b">
        <f t="shared" si="4"/>
        <v>0</v>
      </c>
      <c r="L309" s="74">
        <f>IF(AND(Main!$M:$M&gt;=10, Main!$M:$M &lt; 25 , B:B = $B$3 ), A309,0)</f>
        <v>0</v>
      </c>
      <c r="M309" s="75">
        <f t="shared" si="7"/>
        <v>35.9</v>
      </c>
      <c r="N309" s="67"/>
      <c r="O309" s="67"/>
      <c r="P309" s="67"/>
      <c r="Q309" s="67"/>
      <c r="R309" s="67"/>
      <c r="V309" s="67"/>
      <c r="W309" s="67"/>
      <c r="X309" s="67"/>
      <c r="Y309" s="67"/>
      <c r="Z309" s="67"/>
      <c r="AA309" s="67"/>
      <c r="AB309" s="67"/>
      <c r="AC309" s="67"/>
      <c r="AD309" s="67"/>
      <c r="AE309" s="67"/>
      <c r="AF309" s="67"/>
      <c r="AG309" s="67"/>
      <c r="AH309" s="67"/>
      <c r="AI309" s="67"/>
      <c r="AJ309" s="67"/>
      <c r="AK309" s="67"/>
      <c r="AL309" s="67"/>
      <c r="AM309" s="67"/>
      <c r="AN309" s="67"/>
      <c r="AO309" s="105"/>
    </row>
    <row r="310">
      <c r="A310" s="93" t="s">
        <v>639</v>
      </c>
      <c r="B310" s="66" t="s">
        <v>43</v>
      </c>
      <c r="C310" s="69" t="s">
        <v>86</v>
      </c>
      <c r="D310" s="70" t="s">
        <v>422</v>
      </c>
      <c r="E310" s="71" t="s">
        <v>88</v>
      </c>
      <c r="F310" s="72"/>
      <c r="G310" s="64" t="s">
        <v>640</v>
      </c>
      <c r="H310" s="65" t="str">
        <f t="shared" si="1"/>
        <v>35</v>
      </c>
      <c r="I310" s="65">
        <f t="shared" si="2"/>
        <v>0.7</v>
      </c>
      <c r="J310" s="65" t="b">
        <f t="shared" si="3"/>
        <v>1</v>
      </c>
      <c r="K310" s="65" t="b">
        <f t="shared" si="4"/>
        <v>0</v>
      </c>
      <c r="L310" s="74">
        <f>IF(AND(Main!$M:$M&gt;=10, Main!$M:$M &lt; 25 , B:B = $B$3 ), A310,0)</f>
        <v>0</v>
      </c>
      <c r="M310" s="75">
        <f t="shared" si="7"/>
        <v>35.7</v>
      </c>
      <c r="N310" s="67"/>
      <c r="O310" s="67"/>
      <c r="P310" s="67"/>
      <c r="Q310" s="67"/>
      <c r="R310" s="67"/>
      <c r="V310" s="67"/>
      <c r="W310" s="67"/>
      <c r="X310" s="67"/>
      <c r="Y310" s="67"/>
      <c r="Z310" s="67"/>
      <c r="AA310" s="67"/>
      <c r="AB310" s="67"/>
      <c r="AC310" s="67"/>
      <c r="AD310" s="67"/>
      <c r="AE310" s="67"/>
      <c r="AF310" s="67"/>
      <c r="AG310" s="67"/>
      <c r="AH310" s="67"/>
      <c r="AI310" s="67"/>
      <c r="AJ310" s="67"/>
      <c r="AK310" s="67"/>
      <c r="AL310" s="67"/>
      <c r="AM310" s="67"/>
      <c r="AN310" s="67"/>
      <c r="AO310" s="105"/>
    </row>
    <row r="311">
      <c r="A311" s="79" t="s">
        <v>641</v>
      </c>
      <c r="B311" s="66" t="s">
        <v>56</v>
      </c>
      <c r="C311" s="69" t="s">
        <v>107</v>
      </c>
      <c r="D311" s="70" t="s">
        <v>126</v>
      </c>
      <c r="E311" s="80" t="s">
        <v>126</v>
      </c>
      <c r="F311" s="72"/>
      <c r="G311" s="81" t="s">
        <v>640</v>
      </c>
      <c r="H311" s="65" t="str">
        <f t="shared" si="1"/>
        <v>35</v>
      </c>
      <c r="I311" s="65">
        <f t="shared" si="2"/>
        <v>0.7</v>
      </c>
      <c r="J311" s="65" t="b">
        <f t="shared" si="3"/>
        <v>1</v>
      </c>
      <c r="K311" s="65" t="b">
        <f t="shared" si="4"/>
        <v>0</v>
      </c>
      <c r="L311" s="74">
        <f>IF(AND(Main!$M:$M&gt;=10, Main!$M:$M &lt; 25 , B:B = $B$3 ), A311,0)</f>
        <v>0</v>
      </c>
      <c r="M311" s="75">
        <f t="shared" si="7"/>
        <v>35.7</v>
      </c>
      <c r="N311" s="67"/>
      <c r="O311" s="67"/>
      <c r="P311" s="67"/>
      <c r="Q311" s="67"/>
      <c r="R311" s="67"/>
      <c r="V311" s="67"/>
      <c r="W311" s="67"/>
      <c r="X311" s="67"/>
      <c r="Y311" s="67"/>
      <c r="Z311" s="67"/>
      <c r="AA311" s="67"/>
      <c r="AB311" s="67"/>
      <c r="AC311" s="67"/>
      <c r="AD311" s="67"/>
      <c r="AE311" s="67"/>
      <c r="AF311" s="67"/>
      <c r="AG311" s="67"/>
      <c r="AH311" s="67"/>
      <c r="AI311" s="67"/>
      <c r="AJ311" s="67"/>
      <c r="AK311" s="67"/>
      <c r="AL311" s="67"/>
      <c r="AM311" s="67"/>
      <c r="AN311" s="67"/>
      <c r="AO311" s="105"/>
    </row>
    <row r="312">
      <c r="A312" s="86" t="s">
        <v>642</v>
      </c>
      <c r="B312" s="66" t="s">
        <v>43</v>
      </c>
      <c r="C312" s="69" t="s">
        <v>44</v>
      </c>
      <c r="D312" s="70" t="s">
        <v>48</v>
      </c>
      <c r="E312" s="71" t="s">
        <v>60</v>
      </c>
      <c r="F312" s="87">
        <v>8.8880799E7</v>
      </c>
      <c r="G312" s="73" t="s">
        <v>643</v>
      </c>
      <c r="H312" s="65" t="str">
        <f t="shared" si="1"/>
        <v>35</v>
      </c>
      <c r="I312" s="65">
        <f t="shared" si="2"/>
        <v>0.6</v>
      </c>
      <c r="J312" s="65" t="b">
        <f t="shared" si="3"/>
        <v>1</v>
      </c>
      <c r="K312" s="65" t="b">
        <f t="shared" si="4"/>
        <v>0</v>
      </c>
      <c r="L312" s="74">
        <f>IF(AND(Main!$M:$M&gt;=10, Main!$M:$M &lt; 25 , B:B = $B$3 ), A312,0)</f>
        <v>0</v>
      </c>
      <c r="M312" s="75">
        <f t="shared" si="7"/>
        <v>35.6</v>
      </c>
      <c r="N312" s="67"/>
      <c r="O312" s="67"/>
      <c r="P312" s="67"/>
      <c r="Q312" s="67"/>
      <c r="R312" s="67"/>
      <c r="V312" s="67"/>
      <c r="W312" s="67"/>
      <c r="X312" s="67"/>
      <c r="Y312" s="67"/>
      <c r="Z312" s="67"/>
      <c r="AA312" s="67"/>
      <c r="AB312" s="67"/>
      <c r="AC312" s="67"/>
      <c r="AD312" s="67"/>
      <c r="AE312" s="67"/>
      <c r="AF312" s="67"/>
      <c r="AG312" s="67"/>
      <c r="AH312" s="67"/>
      <c r="AI312" s="67"/>
      <c r="AJ312" s="67"/>
      <c r="AK312" s="67"/>
      <c r="AL312" s="67"/>
      <c r="AM312" s="67"/>
      <c r="AN312" s="67"/>
      <c r="AO312" s="105"/>
    </row>
    <row r="313">
      <c r="A313" s="77" t="s">
        <v>644</v>
      </c>
      <c r="B313" s="66" t="s">
        <v>43</v>
      </c>
      <c r="C313" s="69" t="s">
        <v>44</v>
      </c>
      <c r="D313" s="70" t="s">
        <v>126</v>
      </c>
      <c r="E313" s="71" t="s">
        <v>126</v>
      </c>
      <c r="F313" s="87">
        <v>9.9304333E7</v>
      </c>
      <c r="G313" s="85" t="s">
        <v>643</v>
      </c>
      <c r="H313" s="65" t="str">
        <f t="shared" si="1"/>
        <v>35</v>
      </c>
      <c r="I313" s="65">
        <f t="shared" si="2"/>
        <v>0.6</v>
      </c>
      <c r="J313" s="65" t="b">
        <f t="shared" si="3"/>
        <v>1</v>
      </c>
      <c r="K313" s="65" t="b">
        <f t="shared" si="4"/>
        <v>0</v>
      </c>
      <c r="L313" s="74">
        <f>IF(AND(Main!$M:$M&gt;=10, Main!$M:$M &lt; 25 , B:B = $B$3 ), A313,0)</f>
        <v>0</v>
      </c>
      <c r="M313" s="75">
        <f t="shared" si="7"/>
        <v>35.6</v>
      </c>
      <c r="N313" s="67"/>
      <c r="O313" s="67"/>
      <c r="P313" s="67"/>
      <c r="Q313" s="67"/>
      <c r="R313" s="67"/>
      <c r="V313" s="67"/>
      <c r="W313" s="67"/>
      <c r="X313" s="67"/>
      <c r="Y313" s="67"/>
      <c r="Z313" s="67"/>
      <c r="AA313" s="67"/>
      <c r="AB313" s="67"/>
      <c r="AC313" s="67"/>
      <c r="AD313" s="67"/>
      <c r="AE313" s="67"/>
      <c r="AF313" s="67"/>
      <c r="AG313" s="67"/>
      <c r="AH313" s="67"/>
      <c r="AI313" s="67"/>
      <c r="AJ313" s="67"/>
      <c r="AK313" s="67"/>
      <c r="AL313" s="67"/>
      <c r="AM313" s="67"/>
      <c r="AN313" s="67"/>
      <c r="AO313" s="105"/>
    </row>
    <row r="314">
      <c r="A314" s="77" t="s">
        <v>645</v>
      </c>
      <c r="B314" s="66" t="s">
        <v>43</v>
      </c>
      <c r="C314" s="69" t="s">
        <v>44</v>
      </c>
      <c r="D314" s="70" t="s">
        <v>53</v>
      </c>
      <c r="E314" s="71" t="s">
        <v>54</v>
      </c>
      <c r="F314" s="72"/>
      <c r="G314" s="64" t="s">
        <v>643</v>
      </c>
      <c r="H314" s="65" t="str">
        <f t="shared" si="1"/>
        <v>35</v>
      </c>
      <c r="I314" s="65">
        <f t="shared" si="2"/>
        <v>0.6</v>
      </c>
      <c r="J314" s="65" t="b">
        <f t="shared" si="3"/>
        <v>1</v>
      </c>
      <c r="K314" s="65" t="b">
        <f t="shared" si="4"/>
        <v>0</v>
      </c>
      <c r="L314" s="74">
        <f>IF(AND(Main!$M:$M&gt;=10, Main!$M:$M &lt; 25 , B:B = $B$3 ), A314,0)</f>
        <v>0</v>
      </c>
      <c r="M314" s="75">
        <f t="shared" si="7"/>
        <v>35.6</v>
      </c>
      <c r="N314" s="67"/>
      <c r="O314" s="67"/>
      <c r="P314" s="67"/>
      <c r="Q314" s="67"/>
      <c r="R314" s="67"/>
      <c r="V314" s="67"/>
      <c r="W314" s="67"/>
      <c r="X314" s="67"/>
      <c r="Y314" s="67"/>
      <c r="Z314" s="67"/>
      <c r="AA314" s="67"/>
      <c r="AB314" s="67"/>
      <c r="AC314" s="67"/>
      <c r="AD314" s="67"/>
      <c r="AE314" s="67"/>
      <c r="AF314" s="67"/>
      <c r="AG314" s="67"/>
      <c r="AH314" s="67"/>
      <c r="AI314" s="67"/>
      <c r="AJ314" s="67"/>
      <c r="AK314" s="67"/>
      <c r="AL314" s="67"/>
      <c r="AM314" s="67"/>
      <c r="AN314" s="67"/>
      <c r="AO314" s="105"/>
    </row>
    <row r="315">
      <c r="A315" s="79" t="s">
        <v>646</v>
      </c>
      <c r="B315" s="66" t="s">
        <v>56</v>
      </c>
      <c r="C315" s="69" t="s">
        <v>44</v>
      </c>
      <c r="D315" s="70" t="s">
        <v>53</v>
      </c>
      <c r="E315" s="94" t="s">
        <v>138</v>
      </c>
      <c r="F315" s="72"/>
      <c r="G315" s="92" t="s">
        <v>643</v>
      </c>
      <c r="H315" s="65" t="str">
        <f t="shared" si="1"/>
        <v>35</v>
      </c>
      <c r="I315" s="65">
        <f t="shared" si="2"/>
        <v>0.6</v>
      </c>
      <c r="J315" s="65" t="b">
        <f t="shared" si="3"/>
        <v>1</v>
      </c>
      <c r="K315" s="65" t="b">
        <f t="shared" si="4"/>
        <v>0</v>
      </c>
      <c r="L315" s="74">
        <f>IF(AND(Main!$M:$M&gt;=10, Main!$M:$M &lt; 25 , B:B = $B$3 ), A315,0)</f>
        <v>0</v>
      </c>
      <c r="M315" s="75">
        <f t="shared" si="7"/>
        <v>35.6</v>
      </c>
      <c r="N315" s="67"/>
      <c r="O315" s="67"/>
      <c r="P315" s="67"/>
      <c r="Q315" s="67"/>
      <c r="R315" s="67"/>
      <c r="V315" s="67"/>
      <c r="W315" s="67"/>
      <c r="X315" s="67"/>
      <c r="Y315" s="67"/>
      <c r="Z315" s="67"/>
      <c r="AA315" s="67"/>
      <c r="AB315" s="67"/>
      <c r="AC315" s="67"/>
      <c r="AD315" s="67"/>
      <c r="AE315" s="67"/>
      <c r="AF315" s="67"/>
      <c r="AG315" s="67"/>
      <c r="AH315" s="67"/>
      <c r="AI315" s="67"/>
      <c r="AJ315" s="67"/>
      <c r="AK315" s="67"/>
      <c r="AL315" s="67"/>
      <c r="AM315" s="67"/>
      <c r="AN315" s="67"/>
      <c r="AO315" s="105"/>
    </row>
    <row r="316">
      <c r="A316" s="68" t="s">
        <v>647</v>
      </c>
      <c r="B316" s="66" t="s">
        <v>43</v>
      </c>
      <c r="C316" s="69" t="s">
        <v>44</v>
      </c>
      <c r="D316" s="70" t="s">
        <v>12</v>
      </c>
      <c r="E316" s="71" t="s">
        <v>12</v>
      </c>
      <c r="F316" s="72"/>
      <c r="G316" s="73" t="s">
        <v>648</v>
      </c>
      <c r="H316" s="65" t="str">
        <f t="shared" si="1"/>
        <v>35</v>
      </c>
      <c r="I316" s="65">
        <f t="shared" si="2"/>
        <v>0.5</v>
      </c>
      <c r="J316" s="65" t="b">
        <f t="shared" si="3"/>
        <v>1</v>
      </c>
      <c r="K316" s="65" t="b">
        <f t="shared" si="4"/>
        <v>0</v>
      </c>
      <c r="L316" s="74">
        <f>IF(AND(Main!$M:$M&gt;=10, Main!$M:$M &lt; 25 , B:B = $B$3 ), A316,0)</f>
        <v>0</v>
      </c>
      <c r="M316" s="75">
        <f t="shared" si="7"/>
        <v>35.5</v>
      </c>
      <c r="N316" s="67"/>
      <c r="O316" s="67"/>
      <c r="P316" s="67"/>
      <c r="Q316" s="67"/>
      <c r="R316" s="67"/>
      <c r="V316" s="67"/>
      <c r="W316" s="67"/>
      <c r="X316" s="67"/>
      <c r="Y316" s="67"/>
      <c r="Z316" s="67"/>
      <c r="AA316" s="67"/>
      <c r="AB316" s="67"/>
      <c r="AC316" s="67"/>
      <c r="AD316" s="67"/>
      <c r="AE316" s="67"/>
      <c r="AF316" s="67"/>
      <c r="AG316" s="67"/>
      <c r="AH316" s="67"/>
      <c r="AI316" s="67"/>
      <c r="AJ316" s="67"/>
      <c r="AK316" s="67"/>
      <c r="AL316" s="67"/>
      <c r="AM316" s="67"/>
      <c r="AN316" s="67"/>
      <c r="AO316" s="105"/>
    </row>
    <row r="317">
      <c r="A317" s="77" t="s">
        <v>649</v>
      </c>
      <c r="B317" s="66" t="s">
        <v>43</v>
      </c>
      <c r="C317" s="69" t="s">
        <v>44</v>
      </c>
      <c r="D317" s="70" t="s">
        <v>261</v>
      </c>
      <c r="E317" s="71" t="s">
        <v>269</v>
      </c>
      <c r="F317" s="72"/>
      <c r="G317" s="85" t="s">
        <v>648</v>
      </c>
      <c r="H317" s="65" t="str">
        <f t="shared" si="1"/>
        <v>35</v>
      </c>
      <c r="I317" s="65">
        <f t="shared" si="2"/>
        <v>0.5</v>
      </c>
      <c r="J317" s="65" t="b">
        <f t="shared" si="3"/>
        <v>1</v>
      </c>
      <c r="K317" s="65" t="b">
        <f t="shared" si="4"/>
        <v>0</v>
      </c>
      <c r="L317" s="74">
        <f>IF(AND(Main!$M:$M&gt;=10, Main!$M:$M &lt; 25 , B:B = $B$3 ), A317,0)</f>
        <v>0</v>
      </c>
      <c r="M317" s="75">
        <f t="shared" si="7"/>
        <v>35.5</v>
      </c>
      <c r="N317" s="67"/>
      <c r="O317" s="67"/>
      <c r="P317" s="67"/>
      <c r="Q317" s="67"/>
      <c r="R317" s="67"/>
      <c r="V317" s="67"/>
      <c r="W317" s="67"/>
      <c r="X317" s="67"/>
      <c r="Y317" s="67"/>
      <c r="Z317" s="67"/>
      <c r="AA317" s="67"/>
      <c r="AB317" s="67"/>
      <c r="AC317" s="67"/>
      <c r="AD317" s="67"/>
      <c r="AE317" s="67"/>
      <c r="AF317" s="67"/>
      <c r="AG317" s="67"/>
      <c r="AH317" s="67"/>
      <c r="AI317" s="67"/>
      <c r="AJ317" s="67"/>
      <c r="AK317" s="67"/>
      <c r="AL317" s="67"/>
      <c r="AM317" s="67"/>
      <c r="AN317" s="67"/>
      <c r="AO317" s="105"/>
    </row>
    <row r="318">
      <c r="A318" s="68" t="s">
        <v>650</v>
      </c>
      <c r="B318" s="66" t="s">
        <v>43</v>
      </c>
      <c r="C318" s="69" t="s">
        <v>44</v>
      </c>
      <c r="D318" s="70" t="s">
        <v>53</v>
      </c>
      <c r="E318" s="71" t="s">
        <v>60</v>
      </c>
      <c r="F318" s="72"/>
      <c r="G318" s="73" t="s">
        <v>648</v>
      </c>
      <c r="H318" s="65" t="str">
        <f t="shared" si="1"/>
        <v>35</v>
      </c>
      <c r="I318" s="65">
        <f t="shared" si="2"/>
        <v>0.5</v>
      </c>
      <c r="J318" s="65" t="b">
        <f t="shared" si="3"/>
        <v>1</v>
      </c>
      <c r="K318" s="65" t="b">
        <f t="shared" si="4"/>
        <v>0</v>
      </c>
      <c r="L318" s="74">
        <f>IF(AND(Main!$M:$M&gt;=10, Main!$M:$M &lt; 25 , B:B = $B$3 ), A318,0)</f>
        <v>0</v>
      </c>
      <c r="M318" s="75">
        <f t="shared" si="7"/>
        <v>35.5</v>
      </c>
      <c r="N318" s="67"/>
      <c r="O318" s="67"/>
      <c r="P318" s="67"/>
      <c r="Q318" s="67"/>
      <c r="R318" s="67"/>
      <c r="V318" s="67"/>
      <c r="W318" s="67"/>
      <c r="X318" s="67"/>
      <c r="Y318" s="67"/>
      <c r="Z318" s="67"/>
      <c r="AA318" s="67"/>
      <c r="AB318" s="67"/>
      <c r="AC318" s="67"/>
      <c r="AD318" s="67"/>
      <c r="AE318" s="67"/>
      <c r="AF318" s="67"/>
      <c r="AG318" s="67"/>
      <c r="AH318" s="67"/>
      <c r="AI318" s="67"/>
      <c r="AJ318" s="67"/>
      <c r="AK318" s="67"/>
      <c r="AL318" s="67"/>
      <c r="AM318" s="67"/>
      <c r="AN318" s="67"/>
      <c r="AO318" s="105"/>
    </row>
    <row r="319">
      <c r="A319" s="68" t="s">
        <v>651</v>
      </c>
      <c r="B319" s="66" t="s">
        <v>43</v>
      </c>
      <c r="C319" s="69" t="s">
        <v>44</v>
      </c>
      <c r="D319" s="70" t="s">
        <v>261</v>
      </c>
      <c r="E319" s="71" t="s">
        <v>262</v>
      </c>
      <c r="F319" s="72"/>
      <c r="G319" s="73" t="s">
        <v>652</v>
      </c>
      <c r="H319" s="65" t="str">
        <f t="shared" si="1"/>
        <v>35</v>
      </c>
      <c r="I319" s="65">
        <f t="shared" si="2"/>
        <v>0.4</v>
      </c>
      <c r="J319" s="65" t="b">
        <f t="shared" si="3"/>
        <v>1</v>
      </c>
      <c r="K319" s="65" t="b">
        <f t="shared" si="4"/>
        <v>0</v>
      </c>
      <c r="L319" s="74">
        <f>IF(AND(Main!$M:$M&gt;=10, Main!$M:$M &lt; 25 , B:B = $B$3 ), A319,0)</f>
        <v>0</v>
      </c>
      <c r="M319" s="75">
        <f t="shared" si="7"/>
        <v>35.4</v>
      </c>
      <c r="N319" s="67"/>
      <c r="O319" s="67"/>
      <c r="P319" s="67"/>
      <c r="Q319" s="67"/>
      <c r="R319" s="67"/>
      <c r="V319" s="67"/>
      <c r="W319" s="67"/>
      <c r="X319" s="67"/>
      <c r="Y319" s="67"/>
      <c r="Z319" s="67"/>
      <c r="AA319" s="67"/>
      <c r="AB319" s="67"/>
      <c r="AC319" s="67"/>
      <c r="AD319" s="67"/>
      <c r="AE319" s="67"/>
      <c r="AF319" s="67"/>
      <c r="AG319" s="67"/>
      <c r="AH319" s="67"/>
      <c r="AI319" s="67"/>
      <c r="AJ319" s="67"/>
      <c r="AK319" s="67"/>
      <c r="AL319" s="67"/>
      <c r="AM319" s="67"/>
      <c r="AN319" s="67"/>
      <c r="AO319" s="105"/>
    </row>
    <row r="320">
      <c r="A320" s="68" t="s">
        <v>653</v>
      </c>
      <c r="B320" s="66" t="s">
        <v>43</v>
      </c>
      <c r="C320" s="69" t="s">
        <v>44</v>
      </c>
      <c r="D320" s="70" t="s">
        <v>261</v>
      </c>
      <c r="E320" s="71" t="s">
        <v>262</v>
      </c>
      <c r="F320" s="72"/>
      <c r="G320" s="73" t="s">
        <v>652</v>
      </c>
      <c r="H320" s="65" t="str">
        <f t="shared" si="1"/>
        <v>35</v>
      </c>
      <c r="I320" s="65">
        <f t="shared" si="2"/>
        <v>0.4</v>
      </c>
      <c r="J320" s="65" t="b">
        <f t="shared" si="3"/>
        <v>1</v>
      </c>
      <c r="K320" s="65" t="b">
        <f t="shared" si="4"/>
        <v>0</v>
      </c>
      <c r="L320" s="74">
        <f>IF(AND(Main!$M:$M&gt;=10, Main!$M:$M &lt; 25 , B:B = $B$3 ), A320,0)</f>
        <v>0</v>
      </c>
      <c r="M320" s="75">
        <f t="shared" si="7"/>
        <v>35.4</v>
      </c>
      <c r="N320" s="67"/>
      <c r="O320" s="67"/>
      <c r="P320" s="67"/>
      <c r="Q320" s="67"/>
      <c r="R320" s="67"/>
      <c r="V320" s="67"/>
      <c r="W320" s="67"/>
      <c r="X320" s="67"/>
      <c r="Y320" s="67"/>
      <c r="Z320" s="67"/>
      <c r="AA320" s="67"/>
      <c r="AB320" s="67"/>
      <c r="AC320" s="67"/>
      <c r="AD320" s="67"/>
      <c r="AE320" s="67"/>
      <c r="AF320" s="67"/>
      <c r="AG320" s="67"/>
      <c r="AH320" s="67"/>
      <c r="AI320" s="67"/>
      <c r="AJ320" s="67"/>
      <c r="AK320" s="67"/>
      <c r="AL320" s="67"/>
      <c r="AM320" s="67"/>
      <c r="AN320" s="67"/>
      <c r="AO320" s="105"/>
    </row>
    <row r="321">
      <c r="A321" s="68" t="s">
        <v>654</v>
      </c>
      <c r="B321" s="66" t="s">
        <v>43</v>
      </c>
      <c r="C321" s="69" t="s">
        <v>44</v>
      </c>
      <c r="D321" s="70" t="s">
        <v>168</v>
      </c>
      <c r="E321" s="71" t="s">
        <v>168</v>
      </c>
      <c r="F321" s="72"/>
      <c r="G321" s="73" t="s">
        <v>652</v>
      </c>
      <c r="H321" s="65" t="str">
        <f t="shared" si="1"/>
        <v>35</v>
      </c>
      <c r="I321" s="65">
        <f t="shared" si="2"/>
        <v>0.4</v>
      </c>
      <c r="J321" s="65" t="b">
        <f t="shared" si="3"/>
        <v>1</v>
      </c>
      <c r="K321" s="65" t="b">
        <f t="shared" si="4"/>
        <v>0</v>
      </c>
      <c r="L321" s="74">
        <f>IF(AND(Main!$M:$M&gt;=10, Main!$M:$M &lt; 25 , B:B = $B$3 ), A321,0)</f>
        <v>0</v>
      </c>
      <c r="M321" s="75">
        <f t="shared" si="7"/>
        <v>35.4</v>
      </c>
      <c r="N321" s="67"/>
      <c r="O321" s="67"/>
      <c r="P321" s="67"/>
      <c r="Q321" s="67"/>
      <c r="R321" s="67"/>
      <c r="V321" s="67"/>
      <c r="W321" s="67"/>
      <c r="X321" s="67"/>
      <c r="Y321" s="67"/>
      <c r="Z321" s="67"/>
      <c r="AA321" s="67"/>
      <c r="AB321" s="67"/>
      <c r="AC321" s="67"/>
      <c r="AD321" s="67"/>
      <c r="AE321" s="67"/>
      <c r="AF321" s="67"/>
      <c r="AG321" s="67"/>
      <c r="AH321" s="67"/>
      <c r="AI321" s="67"/>
      <c r="AJ321" s="67"/>
      <c r="AK321" s="67"/>
      <c r="AL321" s="67"/>
      <c r="AM321" s="67"/>
      <c r="AN321" s="67"/>
      <c r="AO321" s="105"/>
    </row>
    <row r="322">
      <c r="A322" s="77" t="s">
        <v>655</v>
      </c>
      <c r="B322" s="66" t="s">
        <v>43</v>
      </c>
      <c r="C322" s="69" t="s">
        <v>44</v>
      </c>
      <c r="D322" s="70" t="s">
        <v>53</v>
      </c>
      <c r="E322" s="71" t="s">
        <v>54</v>
      </c>
      <c r="F322" s="72"/>
      <c r="G322" s="64" t="s">
        <v>656</v>
      </c>
      <c r="H322" s="65" t="str">
        <f t="shared" si="1"/>
        <v>35</v>
      </c>
      <c r="I322" s="65">
        <f t="shared" si="2"/>
        <v>0.3</v>
      </c>
      <c r="J322" s="65" t="b">
        <f t="shared" si="3"/>
        <v>1</v>
      </c>
      <c r="K322" s="65" t="b">
        <f t="shared" si="4"/>
        <v>0</v>
      </c>
      <c r="L322" s="74">
        <f>IF(AND(Main!$M:$M&gt;=10, Main!$M:$M &lt; 25 , B:B = $B$3 ), A322,0)</f>
        <v>0</v>
      </c>
      <c r="M322" s="75">
        <f t="shared" si="7"/>
        <v>35.3</v>
      </c>
      <c r="N322" s="67"/>
      <c r="O322" s="67"/>
      <c r="P322" s="67"/>
      <c r="Q322" s="67"/>
      <c r="R322" s="67"/>
      <c r="V322" s="67"/>
      <c r="W322" s="67"/>
      <c r="X322" s="67"/>
      <c r="Y322" s="67"/>
      <c r="Z322" s="67"/>
      <c r="AA322" s="67"/>
      <c r="AB322" s="67"/>
      <c r="AC322" s="67"/>
      <c r="AD322" s="67"/>
      <c r="AE322" s="67"/>
      <c r="AF322" s="67"/>
      <c r="AG322" s="67"/>
      <c r="AH322" s="67"/>
      <c r="AI322" s="67"/>
      <c r="AJ322" s="67"/>
      <c r="AK322" s="67"/>
      <c r="AL322" s="67"/>
      <c r="AM322" s="67"/>
      <c r="AN322" s="67"/>
      <c r="AO322" s="105"/>
    </row>
    <row r="323">
      <c r="A323" s="77" t="s">
        <v>657</v>
      </c>
      <c r="B323" s="66" t="s">
        <v>43</v>
      </c>
      <c r="C323" s="69" t="s">
        <v>44</v>
      </c>
      <c r="D323" s="70" t="s">
        <v>53</v>
      </c>
      <c r="E323" s="71" t="s">
        <v>54</v>
      </c>
      <c r="F323" s="72"/>
      <c r="G323" s="64" t="s">
        <v>656</v>
      </c>
      <c r="H323" s="65" t="str">
        <f t="shared" si="1"/>
        <v>35</v>
      </c>
      <c r="I323" s="65">
        <f t="shared" si="2"/>
        <v>0.3</v>
      </c>
      <c r="J323" s="65" t="b">
        <f t="shared" si="3"/>
        <v>1</v>
      </c>
      <c r="K323" s="65" t="b">
        <f t="shared" si="4"/>
        <v>0</v>
      </c>
      <c r="L323" s="74">
        <f>IF(AND(Main!$M:$M&gt;=10, Main!$M:$M &lt; 25 , B:B = $B$3 ), A323,0)</f>
        <v>0</v>
      </c>
      <c r="M323" s="75">
        <f t="shared" si="7"/>
        <v>35.3</v>
      </c>
      <c r="N323" s="67"/>
      <c r="O323" s="67"/>
      <c r="P323" s="67"/>
      <c r="Q323" s="67"/>
      <c r="R323" s="67"/>
      <c r="V323" s="67"/>
      <c r="W323" s="67"/>
      <c r="X323" s="67"/>
      <c r="Y323" s="67"/>
      <c r="Z323" s="67"/>
      <c r="AA323" s="67"/>
      <c r="AB323" s="67"/>
      <c r="AC323" s="67"/>
      <c r="AD323" s="67"/>
      <c r="AE323" s="67"/>
      <c r="AF323" s="67"/>
      <c r="AG323" s="67"/>
      <c r="AH323" s="67"/>
      <c r="AI323" s="67"/>
      <c r="AJ323" s="67"/>
      <c r="AK323" s="67"/>
      <c r="AL323" s="67"/>
      <c r="AM323" s="67"/>
      <c r="AN323" s="67"/>
      <c r="AO323" s="105"/>
    </row>
    <row r="324">
      <c r="A324" s="77" t="s">
        <v>658</v>
      </c>
      <c r="B324" s="66" t="s">
        <v>43</v>
      </c>
      <c r="C324" s="69" t="s">
        <v>44</v>
      </c>
      <c r="D324" s="70" t="s">
        <v>344</v>
      </c>
      <c r="E324" s="71" t="s">
        <v>344</v>
      </c>
      <c r="F324" s="72"/>
      <c r="G324" s="64" t="s">
        <v>659</v>
      </c>
      <c r="H324" s="65" t="str">
        <f t="shared" si="1"/>
        <v>35</v>
      </c>
      <c r="I324" s="65">
        <f t="shared" si="2"/>
        <v>0.2</v>
      </c>
      <c r="J324" s="65" t="b">
        <f t="shared" si="3"/>
        <v>1</v>
      </c>
      <c r="K324" s="65" t="b">
        <f t="shared" si="4"/>
        <v>0</v>
      </c>
      <c r="L324" s="74">
        <f>IF(AND(Main!$M:$M&gt;=10, Main!$M:$M &lt; 25 , B:B = $B$3 ), A324,0)</f>
        <v>0</v>
      </c>
      <c r="M324" s="75">
        <f t="shared" si="7"/>
        <v>35.2</v>
      </c>
      <c r="N324" s="67"/>
      <c r="O324" s="67"/>
      <c r="P324" s="67"/>
      <c r="Q324" s="67"/>
      <c r="R324" s="67"/>
      <c r="V324" s="67"/>
      <c r="W324" s="67"/>
      <c r="X324" s="67"/>
      <c r="Y324" s="67"/>
      <c r="Z324" s="67"/>
      <c r="AA324" s="67"/>
      <c r="AB324" s="67"/>
      <c r="AC324" s="67"/>
      <c r="AD324" s="67"/>
      <c r="AE324" s="67"/>
      <c r="AF324" s="67"/>
      <c r="AG324" s="67"/>
      <c r="AH324" s="67"/>
      <c r="AI324" s="67"/>
      <c r="AJ324" s="67"/>
      <c r="AK324" s="67"/>
      <c r="AL324" s="67"/>
      <c r="AM324" s="67"/>
      <c r="AN324" s="67"/>
      <c r="AO324" s="105"/>
    </row>
    <row r="325">
      <c r="A325" s="68" t="s">
        <v>660</v>
      </c>
      <c r="B325" s="66" t="s">
        <v>43</v>
      </c>
      <c r="C325" s="69" t="s">
        <v>44</v>
      </c>
      <c r="D325" s="70" t="s">
        <v>261</v>
      </c>
      <c r="E325" s="71" t="s">
        <v>262</v>
      </c>
      <c r="F325" s="72"/>
      <c r="G325" s="73" t="s">
        <v>661</v>
      </c>
      <c r="H325" s="65" t="str">
        <f t="shared" si="1"/>
        <v>35</v>
      </c>
      <c r="I325" s="65">
        <f t="shared" si="2"/>
        <v>0.1</v>
      </c>
      <c r="J325" s="65" t="b">
        <f t="shared" si="3"/>
        <v>1</v>
      </c>
      <c r="K325" s="65" t="b">
        <f t="shared" si="4"/>
        <v>0</v>
      </c>
      <c r="L325" s="74">
        <f>IF(AND(Main!$M:$M&gt;=10, Main!$M:$M &lt; 25 , B:B = $B$3 ), A325,0)</f>
        <v>0</v>
      </c>
      <c r="M325" s="75">
        <f t="shared" si="7"/>
        <v>35.1</v>
      </c>
      <c r="N325" s="67"/>
      <c r="O325" s="67"/>
      <c r="P325" s="67"/>
      <c r="Q325" s="67"/>
      <c r="R325" s="67"/>
      <c r="V325" s="67"/>
      <c r="W325" s="67"/>
      <c r="X325" s="67"/>
      <c r="Y325" s="67"/>
      <c r="Z325" s="67"/>
      <c r="AA325" s="67"/>
      <c r="AB325" s="67"/>
      <c r="AC325" s="67"/>
      <c r="AD325" s="67"/>
      <c r="AE325" s="67"/>
      <c r="AF325" s="67"/>
      <c r="AG325" s="67"/>
      <c r="AH325" s="67"/>
      <c r="AI325" s="67"/>
      <c r="AJ325" s="67"/>
      <c r="AK325" s="67"/>
      <c r="AL325" s="67"/>
      <c r="AM325" s="67"/>
      <c r="AN325" s="67"/>
      <c r="AO325" s="105"/>
    </row>
    <row r="326">
      <c r="A326" s="100" t="s">
        <v>662</v>
      </c>
      <c r="B326" s="66" t="s">
        <v>56</v>
      </c>
      <c r="C326" s="69" t="s">
        <v>86</v>
      </c>
      <c r="D326" s="70" t="s">
        <v>87</v>
      </c>
      <c r="E326" s="94" t="s">
        <v>138</v>
      </c>
      <c r="F326" s="72"/>
      <c r="G326" s="101" t="s">
        <v>663</v>
      </c>
      <c r="H326" s="65" t="str">
        <f t="shared" si="1"/>
        <v>34</v>
      </c>
      <c r="I326" s="65">
        <f t="shared" si="2"/>
        <v>0.6</v>
      </c>
      <c r="J326" s="65" t="b">
        <f t="shared" si="3"/>
        <v>1</v>
      </c>
      <c r="K326" s="65" t="b">
        <f t="shared" si="4"/>
        <v>0</v>
      </c>
      <c r="L326" s="74">
        <f>IF(AND(Main!$M:$M&gt;=10, Main!$M:$M &lt; 25 , B:B = $B$3 ), A326,0)</f>
        <v>0</v>
      </c>
      <c r="M326" s="75">
        <f t="shared" si="7"/>
        <v>34.6</v>
      </c>
      <c r="N326" s="67"/>
      <c r="O326" s="67"/>
      <c r="P326" s="67"/>
      <c r="Q326" s="67"/>
      <c r="R326" s="67"/>
      <c r="V326" s="67"/>
      <c r="W326" s="67"/>
      <c r="X326" s="67"/>
      <c r="Y326" s="67"/>
      <c r="Z326" s="67"/>
      <c r="AA326" s="67"/>
      <c r="AB326" s="67"/>
      <c r="AC326" s="67"/>
      <c r="AD326" s="67"/>
      <c r="AE326" s="67"/>
      <c r="AF326" s="67"/>
      <c r="AG326" s="67"/>
      <c r="AH326" s="67"/>
      <c r="AI326" s="67"/>
      <c r="AJ326" s="67"/>
      <c r="AK326" s="67"/>
      <c r="AL326" s="67"/>
      <c r="AM326" s="67"/>
      <c r="AN326" s="67"/>
      <c r="AO326" s="105"/>
    </row>
    <row r="327">
      <c r="A327" s="77" t="s">
        <v>664</v>
      </c>
      <c r="B327" s="66" t="s">
        <v>43</v>
      </c>
      <c r="C327" s="69" t="s">
        <v>44</v>
      </c>
      <c r="D327" s="70" t="s">
        <v>53</v>
      </c>
      <c r="E327" s="71" t="s">
        <v>54</v>
      </c>
      <c r="F327" s="72"/>
      <c r="G327" s="64" t="s">
        <v>665</v>
      </c>
      <c r="H327" s="65" t="str">
        <f t="shared" si="1"/>
        <v>34</v>
      </c>
      <c r="I327" s="65">
        <f t="shared" si="2"/>
        <v>0.8</v>
      </c>
      <c r="J327" s="65" t="b">
        <f t="shared" si="3"/>
        <v>1</v>
      </c>
      <c r="K327" s="65" t="b">
        <f t="shared" si="4"/>
        <v>0</v>
      </c>
      <c r="L327" s="74">
        <f>IF(AND(Main!$M:$M&gt;=10, Main!$M:$M &lt; 25 , B:B = $B$3 ), A327,0)</f>
        <v>0</v>
      </c>
      <c r="M327" s="75">
        <f t="shared" si="7"/>
        <v>34.8</v>
      </c>
      <c r="N327" s="67"/>
      <c r="O327" s="67"/>
      <c r="P327" s="67"/>
      <c r="Q327" s="67"/>
      <c r="R327" s="67"/>
      <c r="V327" s="67"/>
      <c r="W327" s="67"/>
      <c r="X327" s="67"/>
      <c r="Y327" s="67"/>
      <c r="Z327" s="67"/>
      <c r="AA327" s="67"/>
      <c r="AB327" s="67"/>
      <c r="AC327" s="67"/>
      <c r="AD327" s="67"/>
      <c r="AE327" s="67"/>
      <c r="AF327" s="67"/>
      <c r="AG327" s="67"/>
      <c r="AH327" s="67"/>
      <c r="AI327" s="67"/>
      <c r="AJ327" s="67"/>
      <c r="AK327" s="67"/>
      <c r="AL327" s="67"/>
      <c r="AM327" s="67"/>
      <c r="AN327" s="67"/>
      <c r="AO327" s="105"/>
    </row>
    <row r="328">
      <c r="A328" s="79" t="s">
        <v>178</v>
      </c>
      <c r="B328" s="66" t="s">
        <v>56</v>
      </c>
      <c r="C328" s="69" t="s">
        <v>107</v>
      </c>
      <c r="D328" s="70" t="s">
        <v>79</v>
      </c>
      <c r="E328" s="96" t="s">
        <v>79</v>
      </c>
      <c r="F328" s="72"/>
      <c r="G328" s="81" t="s">
        <v>666</v>
      </c>
      <c r="H328" s="65" t="str">
        <f t="shared" si="1"/>
        <v>34</v>
      </c>
      <c r="I328" s="65">
        <f t="shared" si="2"/>
        <v>0.5</v>
      </c>
      <c r="J328" s="65" t="b">
        <f t="shared" si="3"/>
        <v>1</v>
      </c>
      <c r="K328" s="65" t="b">
        <f t="shared" si="4"/>
        <v>0</v>
      </c>
      <c r="L328" s="74">
        <f>IF(AND(Main!$M:$M&gt;=10, Main!$M:$M &lt; 25 , B:B = $B$3 ), A328,0)</f>
        <v>0</v>
      </c>
      <c r="M328" s="75">
        <f t="shared" si="7"/>
        <v>34.5</v>
      </c>
      <c r="N328" s="67"/>
      <c r="O328" s="67"/>
      <c r="P328" s="67"/>
      <c r="Q328" s="67"/>
      <c r="R328" s="67"/>
      <c r="V328" s="67"/>
      <c r="W328" s="67"/>
      <c r="X328" s="67"/>
      <c r="Y328" s="67"/>
      <c r="Z328" s="67"/>
      <c r="AA328" s="67"/>
      <c r="AB328" s="67"/>
      <c r="AC328" s="67"/>
      <c r="AD328" s="67"/>
      <c r="AE328" s="67"/>
      <c r="AF328" s="67"/>
      <c r="AG328" s="67"/>
      <c r="AH328" s="67"/>
      <c r="AI328" s="67"/>
      <c r="AJ328" s="67"/>
      <c r="AK328" s="67"/>
      <c r="AL328" s="67"/>
      <c r="AM328" s="67"/>
      <c r="AN328" s="67"/>
      <c r="AO328" s="105"/>
    </row>
    <row r="329">
      <c r="A329" s="77" t="s">
        <v>667</v>
      </c>
      <c r="B329" s="66" t="s">
        <v>43</v>
      </c>
      <c r="C329" s="69" t="s">
        <v>119</v>
      </c>
      <c r="D329" s="70" t="s">
        <v>87</v>
      </c>
      <c r="E329" s="71" t="s">
        <v>120</v>
      </c>
      <c r="F329" s="87">
        <v>8.8855528E7</v>
      </c>
      <c r="G329" s="85" t="s">
        <v>668</v>
      </c>
      <c r="H329" s="65" t="str">
        <f t="shared" si="1"/>
        <v>34</v>
      </c>
      <c r="I329" s="65">
        <f t="shared" si="2"/>
        <v>0.3</v>
      </c>
      <c r="J329" s="65" t="b">
        <f t="shared" si="3"/>
        <v>1</v>
      </c>
      <c r="K329" s="65" t="b">
        <f t="shared" si="4"/>
        <v>0</v>
      </c>
      <c r="L329" s="74">
        <f>IF(AND(Main!$M:$M&gt;=10, Main!$M:$M &lt; 25 , B:B = $B$3 ), A329,0)</f>
        <v>0</v>
      </c>
      <c r="M329" s="75">
        <f t="shared" si="7"/>
        <v>34.3</v>
      </c>
      <c r="N329" s="67"/>
      <c r="O329" s="67"/>
      <c r="P329" s="67"/>
      <c r="Q329" s="67"/>
      <c r="R329" s="67"/>
      <c r="V329" s="67"/>
      <c r="W329" s="67"/>
      <c r="X329" s="67"/>
      <c r="Y329" s="67"/>
      <c r="Z329" s="67"/>
      <c r="AA329" s="67"/>
      <c r="AB329" s="67"/>
      <c r="AC329" s="67"/>
      <c r="AD329" s="67"/>
      <c r="AE329" s="67"/>
      <c r="AF329" s="67"/>
      <c r="AG329" s="67"/>
      <c r="AH329" s="67"/>
      <c r="AI329" s="67"/>
      <c r="AJ329" s="67"/>
      <c r="AK329" s="67"/>
      <c r="AL329" s="67"/>
      <c r="AM329" s="67"/>
      <c r="AN329" s="67"/>
      <c r="AO329" s="105"/>
    </row>
    <row r="330">
      <c r="A330" s="77" t="s">
        <v>669</v>
      </c>
      <c r="B330" s="66" t="s">
        <v>43</v>
      </c>
      <c r="C330" s="69" t="s">
        <v>44</v>
      </c>
      <c r="D330" s="70" t="s">
        <v>79</v>
      </c>
      <c r="E330" s="71" t="s">
        <v>79</v>
      </c>
      <c r="F330" s="72"/>
      <c r="G330" s="64" t="s">
        <v>670</v>
      </c>
      <c r="H330" s="65" t="str">
        <f t="shared" si="1"/>
        <v>34</v>
      </c>
      <c r="I330" s="65">
        <f t="shared" si="2"/>
        <v>0.2</v>
      </c>
      <c r="J330" s="65" t="b">
        <f t="shared" si="3"/>
        <v>1</v>
      </c>
      <c r="K330" s="65" t="b">
        <f t="shared" si="4"/>
        <v>0</v>
      </c>
      <c r="L330" s="74">
        <f>IF(AND(Main!$M:$M&gt;=10, Main!$M:$M &lt; 25 , B:B = $B$3 ), A330,0)</f>
        <v>0</v>
      </c>
      <c r="M330" s="75">
        <f t="shared" si="7"/>
        <v>34.2</v>
      </c>
      <c r="N330" s="67"/>
      <c r="O330" s="67"/>
      <c r="P330" s="67"/>
      <c r="Q330" s="67"/>
      <c r="R330" s="67"/>
      <c r="V330" s="67"/>
      <c r="W330" s="67"/>
      <c r="X330" s="67"/>
      <c r="Y330" s="67"/>
      <c r="Z330" s="67"/>
      <c r="AA330" s="67"/>
      <c r="AB330" s="67"/>
      <c r="AC330" s="67"/>
      <c r="AD330" s="67"/>
      <c r="AE330" s="67"/>
      <c r="AF330" s="67"/>
      <c r="AG330" s="67"/>
      <c r="AH330" s="67"/>
      <c r="AI330" s="67"/>
      <c r="AJ330" s="67"/>
      <c r="AK330" s="67"/>
      <c r="AL330" s="67"/>
      <c r="AM330" s="67"/>
      <c r="AN330" s="67"/>
      <c r="AO330" s="105"/>
    </row>
    <row r="331">
      <c r="A331" s="86" t="s">
        <v>671</v>
      </c>
      <c r="B331" s="66" t="s">
        <v>43</v>
      </c>
      <c r="C331" s="69" t="s">
        <v>44</v>
      </c>
      <c r="D331" s="70" t="s">
        <v>53</v>
      </c>
      <c r="E331" s="71" t="s">
        <v>60</v>
      </c>
      <c r="F331" s="72"/>
      <c r="G331" s="73" t="s">
        <v>670</v>
      </c>
      <c r="H331" s="65" t="str">
        <f t="shared" si="1"/>
        <v>34</v>
      </c>
      <c r="I331" s="65">
        <f t="shared" si="2"/>
        <v>0.2</v>
      </c>
      <c r="J331" s="65" t="b">
        <f t="shared" si="3"/>
        <v>1</v>
      </c>
      <c r="K331" s="65" t="b">
        <f t="shared" si="4"/>
        <v>0</v>
      </c>
      <c r="L331" s="74">
        <f>IF(AND(Main!$M:$M&gt;=10, Main!$M:$M &lt; 25 , B:B = $B$3 ), A331,0)</f>
        <v>0</v>
      </c>
      <c r="M331" s="75">
        <f t="shared" si="7"/>
        <v>34.2</v>
      </c>
      <c r="N331" s="67"/>
      <c r="O331" s="67"/>
      <c r="P331" s="67"/>
      <c r="Q331" s="67"/>
      <c r="R331" s="67"/>
      <c r="V331" s="67"/>
      <c r="W331" s="67"/>
      <c r="X331" s="67"/>
      <c r="Y331" s="67"/>
      <c r="Z331" s="67"/>
      <c r="AA331" s="67"/>
      <c r="AB331" s="67"/>
      <c r="AC331" s="67"/>
      <c r="AD331" s="67"/>
      <c r="AE331" s="67"/>
      <c r="AF331" s="67"/>
      <c r="AG331" s="67"/>
      <c r="AH331" s="67"/>
      <c r="AI331" s="67"/>
      <c r="AJ331" s="67"/>
      <c r="AK331" s="67"/>
      <c r="AL331" s="67"/>
      <c r="AM331" s="67"/>
      <c r="AN331" s="67"/>
      <c r="AO331" s="105"/>
    </row>
    <row r="332">
      <c r="A332" s="100" t="s">
        <v>672</v>
      </c>
      <c r="B332" s="66" t="s">
        <v>43</v>
      </c>
      <c r="C332" s="69" t="s">
        <v>44</v>
      </c>
      <c r="D332" s="70" t="s">
        <v>48</v>
      </c>
      <c r="E332" s="78" t="s">
        <v>49</v>
      </c>
      <c r="F332" s="72"/>
      <c r="G332" s="124" t="s">
        <v>673</v>
      </c>
      <c r="H332" s="65" t="str">
        <f t="shared" si="1"/>
        <v>33</v>
      </c>
      <c r="I332" s="65">
        <f t="shared" si="2"/>
        <v>0.9</v>
      </c>
      <c r="J332" s="65" t="b">
        <f t="shared" si="3"/>
        <v>1</v>
      </c>
      <c r="K332" s="65" t="b">
        <f t="shared" si="4"/>
        <v>0</v>
      </c>
      <c r="L332" s="74">
        <f>IF(AND(Main!$M:$M&gt;=10, Main!$M:$M &lt; 25 , B:B = $B$3 ), A332,0)</f>
        <v>0</v>
      </c>
      <c r="M332" s="75">
        <f t="shared" si="7"/>
        <v>33.9</v>
      </c>
      <c r="N332" s="67"/>
      <c r="O332" s="67"/>
      <c r="P332" s="67"/>
      <c r="Q332" s="67"/>
      <c r="R332" s="67"/>
      <c r="V332" s="67"/>
      <c r="W332" s="67"/>
      <c r="X332" s="67"/>
      <c r="Y332" s="67"/>
      <c r="Z332" s="67"/>
      <c r="AA332" s="67"/>
      <c r="AB332" s="67"/>
      <c r="AC332" s="67"/>
      <c r="AD332" s="67"/>
      <c r="AE332" s="67"/>
      <c r="AF332" s="67"/>
      <c r="AG332" s="67"/>
      <c r="AH332" s="67"/>
      <c r="AI332" s="67"/>
      <c r="AJ332" s="67"/>
      <c r="AK332" s="67"/>
      <c r="AL332" s="67"/>
      <c r="AM332" s="67"/>
      <c r="AN332" s="67"/>
      <c r="AO332" s="105"/>
    </row>
    <row r="333">
      <c r="A333" s="86" t="s">
        <v>674</v>
      </c>
      <c r="B333" s="66" t="s">
        <v>43</v>
      </c>
      <c r="C333" s="69" t="s">
        <v>44</v>
      </c>
      <c r="D333" s="70" t="s">
        <v>261</v>
      </c>
      <c r="E333" s="71" t="s">
        <v>262</v>
      </c>
      <c r="F333" s="72"/>
      <c r="G333" s="73" t="s">
        <v>673</v>
      </c>
      <c r="H333" s="65" t="str">
        <f t="shared" si="1"/>
        <v>33</v>
      </c>
      <c r="I333" s="65">
        <f t="shared" si="2"/>
        <v>0.9</v>
      </c>
      <c r="J333" s="65" t="b">
        <f t="shared" si="3"/>
        <v>1</v>
      </c>
      <c r="K333" s="65" t="b">
        <f t="shared" si="4"/>
        <v>0</v>
      </c>
      <c r="L333" s="74">
        <f>IF(AND(Main!$M:$M&gt;=10, Main!$M:$M &lt; 25 , B:B = $B$3 ), A333,0)</f>
        <v>0</v>
      </c>
      <c r="M333" s="75">
        <f t="shared" si="7"/>
        <v>33.9</v>
      </c>
      <c r="N333" s="67"/>
      <c r="O333" s="67"/>
      <c r="P333" s="67"/>
      <c r="Q333" s="67"/>
      <c r="R333" s="67"/>
      <c r="V333" s="67"/>
      <c r="W333" s="67"/>
      <c r="X333" s="67"/>
      <c r="Y333" s="67"/>
      <c r="Z333" s="67"/>
      <c r="AA333" s="67"/>
      <c r="AB333" s="67"/>
      <c r="AC333" s="67"/>
      <c r="AD333" s="67"/>
      <c r="AE333" s="67"/>
      <c r="AF333" s="67"/>
      <c r="AG333" s="67"/>
      <c r="AH333" s="67"/>
      <c r="AI333" s="67"/>
      <c r="AJ333" s="67"/>
      <c r="AK333" s="67"/>
      <c r="AL333" s="67"/>
      <c r="AM333" s="67"/>
      <c r="AN333" s="67"/>
      <c r="AO333" s="105"/>
    </row>
    <row r="334">
      <c r="A334" s="68" t="s">
        <v>675</v>
      </c>
      <c r="B334" s="66" t="s">
        <v>43</v>
      </c>
      <c r="C334" s="69" t="s">
        <v>86</v>
      </c>
      <c r="D334" s="70" t="s">
        <v>87</v>
      </c>
      <c r="E334" s="71" t="s">
        <v>88</v>
      </c>
      <c r="F334" s="72"/>
      <c r="G334" s="73" t="s">
        <v>676</v>
      </c>
      <c r="H334" s="65" t="str">
        <f t="shared" si="1"/>
        <v>33</v>
      </c>
      <c r="I334" s="65">
        <f t="shared" si="2"/>
        <v>0.6</v>
      </c>
      <c r="J334" s="65" t="b">
        <f t="shared" si="3"/>
        <v>1</v>
      </c>
      <c r="K334" s="65" t="b">
        <f t="shared" si="4"/>
        <v>0</v>
      </c>
      <c r="L334" s="74">
        <f>IF(AND(Main!$M:$M&gt;=10, Main!$M:$M &lt; 25 , B:B = $B$3 ), A334,0)</f>
        <v>0</v>
      </c>
      <c r="M334" s="75">
        <f t="shared" si="7"/>
        <v>33.6</v>
      </c>
      <c r="N334" s="67"/>
      <c r="O334" s="67"/>
      <c r="P334" s="67"/>
      <c r="Q334" s="67"/>
      <c r="R334" s="67"/>
      <c r="S334" s="67"/>
      <c r="T334" s="67"/>
      <c r="U334" s="67"/>
      <c r="V334" s="67"/>
      <c r="W334" s="67"/>
      <c r="X334" s="67"/>
      <c r="Y334" s="67"/>
      <c r="Z334" s="67"/>
      <c r="AA334" s="67"/>
      <c r="AB334" s="67"/>
      <c r="AC334" s="67"/>
      <c r="AD334" s="67"/>
      <c r="AE334" s="67"/>
      <c r="AF334" s="67"/>
      <c r="AG334" s="67"/>
      <c r="AH334" s="67"/>
      <c r="AI334" s="67"/>
      <c r="AJ334" s="67"/>
      <c r="AK334" s="67"/>
      <c r="AL334" s="67"/>
      <c r="AM334" s="67"/>
      <c r="AN334" s="67"/>
      <c r="AO334" s="105"/>
    </row>
    <row r="335">
      <c r="A335" s="93" t="s">
        <v>677</v>
      </c>
      <c r="B335" s="66" t="s">
        <v>43</v>
      </c>
      <c r="C335" s="69" t="s">
        <v>44</v>
      </c>
      <c r="D335" s="70" t="s">
        <v>53</v>
      </c>
      <c r="E335" s="71" t="s">
        <v>54</v>
      </c>
      <c r="F335" s="72"/>
      <c r="G335" s="103" t="s">
        <v>676</v>
      </c>
      <c r="H335" s="65" t="str">
        <f t="shared" si="1"/>
        <v>33</v>
      </c>
      <c r="I335" s="65">
        <f t="shared" si="2"/>
        <v>0.6</v>
      </c>
      <c r="J335" s="65" t="b">
        <f t="shared" si="3"/>
        <v>1</v>
      </c>
      <c r="K335" s="65" t="b">
        <f t="shared" si="4"/>
        <v>0</v>
      </c>
      <c r="L335" s="74">
        <f>IF(AND(Main!$M:$M&gt;=10, Main!$M:$M &lt; 25 , B:B = $B$3 ), A335,0)</f>
        <v>0</v>
      </c>
      <c r="M335" s="75">
        <f t="shared" si="7"/>
        <v>33.6</v>
      </c>
      <c r="N335" s="67"/>
      <c r="O335" s="67"/>
      <c r="P335" s="67"/>
      <c r="Q335" s="67"/>
      <c r="R335" s="67"/>
      <c r="S335" s="67"/>
      <c r="T335" s="67"/>
      <c r="U335" s="67"/>
      <c r="V335" s="67"/>
      <c r="W335" s="67"/>
      <c r="X335" s="67"/>
      <c r="Y335" s="67"/>
      <c r="Z335" s="67"/>
      <c r="AA335" s="67"/>
      <c r="AB335" s="67"/>
      <c r="AC335" s="67"/>
      <c r="AD335" s="67"/>
      <c r="AE335" s="67"/>
      <c r="AF335" s="67"/>
      <c r="AG335" s="67"/>
      <c r="AH335" s="67"/>
      <c r="AI335" s="67"/>
      <c r="AJ335" s="67"/>
      <c r="AK335" s="67"/>
      <c r="AL335" s="67"/>
      <c r="AM335" s="67"/>
      <c r="AN335" s="67"/>
      <c r="AO335" s="105"/>
    </row>
    <row r="336">
      <c r="A336" s="77" t="s">
        <v>678</v>
      </c>
      <c r="B336" s="66" t="s">
        <v>43</v>
      </c>
      <c r="C336" s="69" t="s">
        <v>44</v>
      </c>
      <c r="D336" s="70" t="s">
        <v>48</v>
      </c>
      <c r="E336" s="78" t="s">
        <v>49</v>
      </c>
      <c r="F336" s="72"/>
      <c r="G336" s="64" t="s">
        <v>679</v>
      </c>
      <c r="H336" s="65" t="str">
        <f t="shared" si="1"/>
        <v>33</v>
      </c>
      <c r="I336" s="65">
        <f t="shared" si="2"/>
        <v>0.5</v>
      </c>
      <c r="J336" s="65" t="b">
        <f t="shared" si="3"/>
        <v>1</v>
      </c>
      <c r="K336" s="65" t="b">
        <f t="shared" si="4"/>
        <v>0</v>
      </c>
      <c r="L336" s="74">
        <f>IF(AND(Main!$M:$M&gt;=10, Main!$M:$M &lt; 25 , B:B = $B$3 ), A336,0)</f>
        <v>0</v>
      </c>
      <c r="M336" s="75">
        <f t="shared" si="7"/>
        <v>33.5</v>
      </c>
      <c r="N336" s="67"/>
      <c r="O336" s="67"/>
      <c r="P336" s="67"/>
      <c r="Q336" s="67"/>
      <c r="R336" s="67"/>
      <c r="S336" s="67"/>
      <c r="T336" s="67"/>
      <c r="U336" s="67"/>
      <c r="V336" s="67"/>
      <c r="W336" s="67"/>
      <c r="X336" s="67"/>
      <c r="Y336" s="67"/>
      <c r="Z336" s="67"/>
      <c r="AA336" s="67"/>
      <c r="AB336" s="67"/>
      <c r="AC336" s="67"/>
      <c r="AD336" s="67"/>
      <c r="AE336" s="67"/>
      <c r="AF336" s="67"/>
      <c r="AG336" s="67"/>
      <c r="AH336" s="67"/>
      <c r="AI336" s="67"/>
      <c r="AJ336" s="67"/>
      <c r="AK336" s="67"/>
      <c r="AL336" s="67"/>
      <c r="AM336" s="67"/>
      <c r="AN336" s="67"/>
      <c r="AO336" s="105"/>
    </row>
    <row r="337">
      <c r="A337" s="68" t="s">
        <v>680</v>
      </c>
      <c r="B337" s="66" t="s">
        <v>43</v>
      </c>
      <c r="C337" s="69" t="s">
        <v>86</v>
      </c>
      <c r="D337" s="70" t="s">
        <v>412</v>
      </c>
      <c r="E337" s="71" t="s">
        <v>88</v>
      </c>
      <c r="F337" s="72"/>
      <c r="G337" s="73" t="s">
        <v>679</v>
      </c>
      <c r="H337" s="65" t="str">
        <f t="shared" si="1"/>
        <v>33</v>
      </c>
      <c r="I337" s="65">
        <f t="shared" si="2"/>
        <v>0.5</v>
      </c>
      <c r="J337" s="65" t="b">
        <f t="shared" si="3"/>
        <v>1</v>
      </c>
      <c r="K337" s="65" t="b">
        <f t="shared" si="4"/>
        <v>0</v>
      </c>
      <c r="L337" s="74">
        <f>IF(AND(Main!$M:$M&gt;=10, Main!$M:$M &lt; 25 , B:B = $B$3 ), A337,0)</f>
        <v>0</v>
      </c>
      <c r="M337" s="75">
        <f t="shared" si="7"/>
        <v>33.5</v>
      </c>
      <c r="N337" s="67"/>
      <c r="O337" s="67"/>
      <c r="P337" s="67"/>
      <c r="Q337" s="67"/>
      <c r="R337" s="67"/>
      <c r="S337" s="67"/>
      <c r="T337" s="67"/>
      <c r="U337" s="67"/>
      <c r="V337" s="67"/>
      <c r="W337" s="67"/>
      <c r="X337" s="67"/>
      <c r="Y337" s="67"/>
      <c r="Z337" s="67"/>
      <c r="AA337" s="67"/>
      <c r="AB337" s="67"/>
      <c r="AC337" s="67"/>
      <c r="AD337" s="67"/>
      <c r="AE337" s="67"/>
      <c r="AF337" s="67"/>
      <c r="AG337" s="67"/>
      <c r="AH337" s="67"/>
      <c r="AI337" s="67"/>
      <c r="AJ337" s="67"/>
      <c r="AK337" s="67"/>
      <c r="AL337" s="67"/>
      <c r="AM337" s="67"/>
      <c r="AN337" s="67"/>
      <c r="AO337" s="105"/>
    </row>
    <row r="338">
      <c r="A338" s="77" t="s">
        <v>681</v>
      </c>
      <c r="B338" s="66" t="s">
        <v>43</v>
      </c>
      <c r="C338" s="69" t="s">
        <v>44</v>
      </c>
      <c r="D338" s="70" t="s">
        <v>59</v>
      </c>
      <c r="E338" s="102" t="s">
        <v>59</v>
      </c>
      <c r="F338" s="87">
        <v>8.0159822E7</v>
      </c>
      <c r="G338" s="64" t="s">
        <v>682</v>
      </c>
      <c r="H338" s="65" t="str">
        <f t="shared" si="1"/>
        <v>33</v>
      </c>
      <c r="I338" s="65">
        <f t="shared" si="2"/>
        <v>0.3</v>
      </c>
      <c r="J338" s="65" t="b">
        <f t="shared" si="3"/>
        <v>1</v>
      </c>
      <c r="K338" s="65" t="b">
        <f t="shared" si="4"/>
        <v>0</v>
      </c>
      <c r="L338" s="74">
        <f>IF(AND(Main!$M:$M&gt;=10, Main!$M:$M &lt; 25 , B:B = $B$3 ), A338,0)</f>
        <v>0</v>
      </c>
      <c r="M338" s="75">
        <f t="shared" si="7"/>
        <v>33.3</v>
      </c>
      <c r="N338" s="67"/>
      <c r="O338" s="67"/>
      <c r="P338" s="67"/>
      <c r="Q338" s="67"/>
      <c r="R338" s="67"/>
      <c r="S338" s="67"/>
      <c r="T338" s="67"/>
      <c r="U338" s="67"/>
      <c r="V338" s="67"/>
      <c r="W338" s="67"/>
      <c r="X338" s="67"/>
      <c r="Y338" s="67"/>
      <c r="Z338" s="67"/>
      <c r="AA338" s="67"/>
      <c r="AB338" s="67"/>
      <c r="AC338" s="67"/>
      <c r="AD338" s="67"/>
      <c r="AE338" s="67"/>
      <c r="AF338" s="67"/>
      <c r="AG338" s="67"/>
      <c r="AH338" s="67"/>
      <c r="AI338" s="67"/>
      <c r="AJ338" s="67"/>
      <c r="AK338" s="67"/>
      <c r="AL338" s="67"/>
      <c r="AM338" s="67"/>
      <c r="AN338" s="67"/>
      <c r="AO338" s="105"/>
    </row>
    <row r="339">
      <c r="A339" s="77" t="s">
        <v>683</v>
      </c>
      <c r="B339" s="66" t="s">
        <v>43</v>
      </c>
      <c r="C339" s="69" t="s">
        <v>44</v>
      </c>
      <c r="D339" s="70" t="s">
        <v>53</v>
      </c>
      <c r="E339" s="71" t="s">
        <v>54</v>
      </c>
      <c r="F339" s="72"/>
      <c r="G339" s="64" t="s">
        <v>684</v>
      </c>
      <c r="H339" s="65" t="str">
        <f t="shared" si="1"/>
        <v>33</v>
      </c>
      <c r="I339" s="65">
        <f t="shared" si="2"/>
        <v>0.2</v>
      </c>
      <c r="J339" s="65" t="b">
        <f t="shared" si="3"/>
        <v>1</v>
      </c>
      <c r="K339" s="65" t="b">
        <f t="shared" si="4"/>
        <v>0</v>
      </c>
      <c r="L339" s="74">
        <f>IF(AND(Main!$M:$M&gt;=10, Main!$M:$M &lt; 25 , B:B = $B$3 ), A339,0)</f>
        <v>0</v>
      </c>
      <c r="M339" s="75">
        <f t="shared" si="7"/>
        <v>33.2</v>
      </c>
      <c r="N339" s="67"/>
      <c r="O339" s="67"/>
      <c r="P339" s="67"/>
      <c r="Q339" s="67"/>
      <c r="R339" s="67"/>
      <c r="S339" s="67"/>
      <c r="T339" s="67"/>
      <c r="U339" s="67"/>
      <c r="V339" s="67"/>
      <c r="W339" s="67"/>
      <c r="X339" s="67"/>
      <c r="Y339" s="67"/>
      <c r="Z339" s="67"/>
      <c r="AA339" s="67"/>
      <c r="AB339" s="67"/>
      <c r="AC339" s="67"/>
      <c r="AD339" s="67"/>
      <c r="AE339" s="67"/>
      <c r="AF339" s="67"/>
      <c r="AG339" s="67"/>
      <c r="AH339" s="67"/>
      <c r="AI339" s="67"/>
      <c r="AJ339" s="67"/>
      <c r="AK339" s="67"/>
      <c r="AL339" s="67"/>
      <c r="AM339" s="67"/>
      <c r="AN339" s="67"/>
      <c r="AO339" s="105"/>
    </row>
    <row r="340">
      <c r="A340" s="77" t="s">
        <v>685</v>
      </c>
      <c r="B340" s="66" t="s">
        <v>43</v>
      </c>
      <c r="C340" s="69" t="s">
        <v>44</v>
      </c>
      <c r="D340" s="70" t="s">
        <v>53</v>
      </c>
      <c r="E340" s="71" t="s">
        <v>54</v>
      </c>
      <c r="F340" s="72"/>
      <c r="G340" s="64" t="s">
        <v>686</v>
      </c>
      <c r="H340" s="65" t="str">
        <f t="shared" si="1"/>
        <v>33</v>
      </c>
      <c r="I340" s="65">
        <f t="shared" si="2"/>
        <v>0.1</v>
      </c>
      <c r="J340" s="65" t="b">
        <f t="shared" si="3"/>
        <v>1</v>
      </c>
      <c r="K340" s="65" t="b">
        <f t="shared" si="4"/>
        <v>0</v>
      </c>
      <c r="L340" s="74">
        <f>IF(AND(Main!$M:$M&gt;=10, Main!$M:$M &lt; 25 , B:B = $B$3 ), A340,0)</f>
        <v>0</v>
      </c>
      <c r="M340" s="75">
        <f t="shared" si="7"/>
        <v>33.1</v>
      </c>
      <c r="N340" s="67"/>
      <c r="O340" s="67"/>
      <c r="P340" s="67"/>
      <c r="Q340" s="67"/>
      <c r="R340" s="67"/>
      <c r="S340" s="67"/>
      <c r="T340" s="67"/>
      <c r="U340" s="67"/>
      <c r="V340" s="67"/>
      <c r="W340" s="67"/>
      <c r="X340" s="67"/>
      <c r="Y340" s="67"/>
      <c r="Z340" s="67"/>
      <c r="AA340" s="67"/>
      <c r="AB340" s="67"/>
      <c r="AC340" s="67"/>
      <c r="AD340" s="67"/>
      <c r="AE340" s="67"/>
      <c r="AF340" s="67"/>
      <c r="AG340" s="67"/>
      <c r="AH340" s="67"/>
      <c r="AI340" s="67"/>
      <c r="AJ340" s="67"/>
      <c r="AK340" s="67"/>
      <c r="AL340" s="67"/>
      <c r="AM340" s="67"/>
      <c r="AN340" s="67"/>
      <c r="AO340" s="105"/>
    </row>
    <row r="341">
      <c r="A341" s="77" t="s">
        <v>687</v>
      </c>
      <c r="B341" s="66" t="s">
        <v>43</v>
      </c>
      <c r="C341" s="69" t="s">
        <v>44</v>
      </c>
      <c r="D341" s="70" t="s">
        <v>53</v>
      </c>
      <c r="E341" s="71" t="s">
        <v>54</v>
      </c>
      <c r="F341" s="72"/>
      <c r="G341" s="64" t="s">
        <v>686</v>
      </c>
      <c r="H341" s="65" t="str">
        <f t="shared" si="1"/>
        <v>33</v>
      </c>
      <c r="I341" s="65">
        <f t="shared" si="2"/>
        <v>0.1</v>
      </c>
      <c r="J341" s="65" t="b">
        <f t="shared" si="3"/>
        <v>1</v>
      </c>
      <c r="K341" s="65" t="b">
        <f t="shared" si="4"/>
        <v>0</v>
      </c>
      <c r="L341" s="74">
        <f>IF(AND(Main!$M:$M&gt;=10, Main!$M:$M &lt; 25 , B:B = $B$3 ), A341,0)</f>
        <v>0</v>
      </c>
      <c r="M341" s="75">
        <f t="shared" si="7"/>
        <v>33.1</v>
      </c>
      <c r="N341" s="67"/>
      <c r="O341" s="67"/>
      <c r="P341" s="67"/>
      <c r="Q341" s="67"/>
      <c r="R341" s="67"/>
      <c r="S341" s="67"/>
      <c r="T341" s="67"/>
      <c r="U341" s="67"/>
      <c r="V341" s="67"/>
      <c r="W341" s="67"/>
      <c r="X341" s="67"/>
      <c r="Y341" s="67"/>
      <c r="Z341" s="67"/>
      <c r="AA341" s="67"/>
      <c r="AB341" s="67"/>
      <c r="AC341" s="67"/>
      <c r="AD341" s="67"/>
      <c r="AE341" s="67"/>
      <c r="AF341" s="67"/>
      <c r="AG341" s="67"/>
      <c r="AH341" s="67"/>
      <c r="AI341" s="67"/>
      <c r="AJ341" s="67"/>
      <c r="AK341" s="67"/>
      <c r="AL341" s="67"/>
      <c r="AM341" s="67"/>
      <c r="AN341" s="67"/>
      <c r="AO341" s="105"/>
    </row>
    <row r="342">
      <c r="A342" s="79" t="s">
        <v>688</v>
      </c>
      <c r="B342" s="66" t="s">
        <v>56</v>
      </c>
      <c r="C342" s="69" t="s">
        <v>86</v>
      </c>
      <c r="D342" s="70" t="s">
        <v>53</v>
      </c>
      <c r="E342" s="94" t="s">
        <v>138</v>
      </c>
      <c r="F342" s="63">
        <v>9.0890199E7</v>
      </c>
      <c r="G342" s="81" t="s">
        <v>689</v>
      </c>
      <c r="H342" s="65" t="str">
        <f t="shared" si="1"/>
        <v>32</v>
      </c>
      <c r="I342" s="65">
        <f t="shared" si="2"/>
        <v>0.8</v>
      </c>
      <c r="J342" s="65" t="b">
        <f t="shared" si="3"/>
        <v>1</v>
      </c>
      <c r="K342" s="65" t="b">
        <f t="shared" si="4"/>
        <v>0</v>
      </c>
      <c r="L342" s="74">
        <f>IF(AND(Main!$M:$M&gt;=10, Main!$M:$M &lt; 25 , B:B = $B$3 ), A342,0)</f>
        <v>0</v>
      </c>
      <c r="M342" s="75">
        <f t="shared" si="7"/>
        <v>32.8</v>
      </c>
      <c r="N342" s="67"/>
      <c r="O342" s="67"/>
      <c r="P342" s="67"/>
      <c r="Q342" s="67"/>
      <c r="R342" s="67"/>
      <c r="S342" s="67"/>
      <c r="T342" s="67"/>
      <c r="U342" s="67"/>
      <c r="V342" s="67"/>
      <c r="W342" s="67"/>
      <c r="X342" s="67"/>
      <c r="Y342" s="67"/>
      <c r="Z342" s="67"/>
      <c r="AA342" s="67"/>
      <c r="AB342" s="67"/>
      <c r="AC342" s="67"/>
      <c r="AD342" s="67"/>
      <c r="AE342" s="67"/>
      <c r="AF342" s="67"/>
      <c r="AG342" s="67"/>
      <c r="AH342" s="67"/>
      <c r="AI342" s="67"/>
      <c r="AJ342" s="67"/>
      <c r="AK342" s="67"/>
      <c r="AL342" s="67"/>
      <c r="AM342" s="67"/>
      <c r="AN342" s="67"/>
      <c r="AO342" s="105"/>
    </row>
    <row r="343">
      <c r="A343" s="77" t="s">
        <v>690</v>
      </c>
      <c r="B343" s="66" t="s">
        <v>43</v>
      </c>
      <c r="C343" s="69" t="s">
        <v>44</v>
      </c>
      <c r="D343" s="70" t="s">
        <v>53</v>
      </c>
      <c r="E343" s="71" t="s">
        <v>54</v>
      </c>
      <c r="F343" s="72"/>
      <c r="G343" s="64" t="s">
        <v>691</v>
      </c>
      <c r="H343" s="65" t="str">
        <f t="shared" si="1"/>
        <v>32</v>
      </c>
      <c r="I343" s="65">
        <f t="shared" si="2"/>
        <v>0.9</v>
      </c>
      <c r="J343" s="65" t="b">
        <f t="shared" si="3"/>
        <v>1</v>
      </c>
      <c r="K343" s="65" t="b">
        <f t="shared" si="4"/>
        <v>0</v>
      </c>
      <c r="L343" s="74">
        <f>IF(AND(Main!$M:$M&gt;=10, Main!$M:$M &lt; 25 , B:B = $B$3 ), A343,0)</f>
        <v>0</v>
      </c>
      <c r="M343" s="75">
        <f t="shared" si="7"/>
        <v>32.9</v>
      </c>
      <c r="N343" s="67"/>
      <c r="O343" s="67"/>
      <c r="P343" s="67"/>
      <c r="Q343" s="67"/>
      <c r="R343" s="67"/>
      <c r="S343" s="67"/>
      <c r="T343" s="67"/>
      <c r="U343" s="67"/>
      <c r="V343" s="67"/>
      <c r="W343" s="67"/>
      <c r="X343" s="67"/>
      <c r="Y343" s="67"/>
      <c r="Z343" s="67"/>
      <c r="AA343" s="67"/>
      <c r="AB343" s="67"/>
      <c r="AC343" s="67"/>
      <c r="AD343" s="67"/>
      <c r="AE343" s="67"/>
      <c r="AF343" s="67"/>
      <c r="AG343" s="67"/>
      <c r="AH343" s="67"/>
      <c r="AI343" s="67"/>
      <c r="AJ343" s="67"/>
      <c r="AK343" s="67"/>
      <c r="AL343" s="67"/>
      <c r="AM343" s="67"/>
      <c r="AN343" s="67"/>
      <c r="AO343" s="105"/>
    </row>
    <row r="344">
      <c r="A344" s="86" t="s">
        <v>692</v>
      </c>
      <c r="B344" s="66" t="s">
        <v>43</v>
      </c>
      <c r="C344" s="69" t="s">
        <v>44</v>
      </c>
      <c r="D344" s="70" t="s">
        <v>74</v>
      </c>
      <c r="E344" s="71" t="s">
        <v>60</v>
      </c>
      <c r="F344" s="72"/>
      <c r="G344" s="73" t="s">
        <v>693</v>
      </c>
      <c r="H344" s="65" t="str">
        <f t="shared" si="1"/>
        <v>32</v>
      </c>
      <c r="I344" s="65">
        <f t="shared" si="2"/>
        <v>0.8</v>
      </c>
      <c r="J344" s="65" t="b">
        <f t="shared" si="3"/>
        <v>1</v>
      </c>
      <c r="K344" s="65" t="b">
        <f t="shared" si="4"/>
        <v>0</v>
      </c>
      <c r="L344" s="74">
        <f>IF(AND(Main!$M:$M&gt;=10, Main!$M:$M &lt; 25 , B:B = $B$3 ), A344,0)</f>
        <v>0</v>
      </c>
      <c r="M344" s="75">
        <f t="shared" si="7"/>
        <v>32.8</v>
      </c>
      <c r="N344" s="67"/>
      <c r="O344" s="67"/>
      <c r="P344" s="67"/>
      <c r="Q344" s="67"/>
      <c r="R344" s="67"/>
      <c r="S344" s="67"/>
      <c r="T344" s="67"/>
      <c r="U344" s="67"/>
      <c r="V344" s="67"/>
      <c r="W344" s="67"/>
      <c r="X344" s="67"/>
      <c r="Y344" s="67"/>
      <c r="Z344" s="67"/>
      <c r="AA344" s="67"/>
      <c r="AB344" s="67"/>
      <c r="AC344" s="67"/>
      <c r="AD344" s="67"/>
      <c r="AE344" s="67"/>
      <c r="AF344" s="67"/>
      <c r="AG344" s="67"/>
      <c r="AH344" s="67"/>
      <c r="AI344" s="67"/>
      <c r="AJ344" s="67"/>
      <c r="AK344" s="67"/>
      <c r="AL344" s="67"/>
      <c r="AM344" s="67"/>
      <c r="AN344" s="67"/>
      <c r="AO344" s="105"/>
    </row>
    <row r="345">
      <c r="A345" s="77" t="s">
        <v>694</v>
      </c>
      <c r="B345" s="66" t="s">
        <v>43</v>
      </c>
      <c r="C345" s="69" t="s">
        <v>44</v>
      </c>
      <c r="D345" s="70" t="s">
        <v>97</v>
      </c>
      <c r="E345" s="71" t="s">
        <v>71</v>
      </c>
      <c r="F345" s="72"/>
      <c r="G345" s="64" t="s">
        <v>693</v>
      </c>
      <c r="H345" s="65" t="str">
        <f t="shared" si="1"/>
        <v>32</v>
      </c>
      <c r="I345" s="65">
        <f t="shared" si="2"/>
        <v>0.8</v>
      </c>
      <c r="J345" s="65" t="b">
        <f t="shared" si="3"/>
        <v>1</v>
      </c>
      <c r="K345" s="65" t="b">
        <f t="shared" si="4"/>
        <v>0</v>
      </c>
      <c r="L345" s="74">
        <f>IF(AND(Main!$M:$M&gt;=10, Main!$M:$M &lt; 25 , B:B = $B$3 ), A345,0)</f>
        <v>0</v>
      </c>
      <c r="M345" s="75">
        <f t="shared" si="7"/>
        <v>32.8</v>
      </c>
      <c r="N345" s="67"/>
      <c r="O345" s="67"/>
      <c r="P345" s="67"/>
      <c r="Q345" s="67"/>
      <c r="R345" s="67"/>
      <c r="S345" s="67"/>
      <c r="T345" s="67"/>
      <c r="U345" s="67"/>
      <c r="V345" s="67"/>
      <c r="W345" s="67"/>
      <c r="X345" s="67"/>
      <c r="Y345" s="67"/>
      <c r="Z345" s="67"/>
      <c r="AA345" s="67"/>
      <c r="AB345" s="67"/>
      <c r="AC345" s="67"/>
      <c r="AD345" s="67"/>
      <c r="AE345" s="67"/>
      <c r="AF345" s="67"/>
      <c r="AG345" s="67"/>
      <c r="AH345" s="67"/>
      <c r="AI345" s="67"/>
      <c r="AJ345" s="67"/>
      <c r="AK345" s="67"/>
      <c r="AL345" s="67"/>
      <c r="AM345" s="67"/>
      <c r="AN345" s="67"/>
      <c r="AO345" s="105"/>
    </row>
    <row r="346">
      <c r="A346" s="77" t="s">
        <v>695</v>
      </c>
      <c r="B346" s="66" t="s">
        <v>43</v>
      </c>
      <c r="C346" s="69" t="s">
        <v>44</v>
      </c>
      <c r="D346" s="70" t="s">
        <v>84</v>
      </c>
      <c r="E346" s="71" t="s">
        <v>84</v>
      </c>
      <c r="F346" s="72"/>
      <c r="G346" s="85" t="s">
        <v>693</v>
      </c>
      <c r="H346" s="65" t="str">
        <f t="shared" si="1"/>
        <v>32</v>
      </c>
      <c r="I346" s="65">
        <f t="shared" si="2"/>
        <v>0.8</v>
      </c>
      <c r="J346" s="65" t="b">
        <f t="shared" si="3"/>
        <v>1</v>
      </c>
      <c r="K346" s="65" t="b">
        <f t="shared" si="4"/>
        <v>0</v>
      </c>
      <c r="L346" s="74">
        <f>IF(AND(Main!$M:$M&gt;=10, Main!$M:$M &lt; 25 , B:B = $B$3 ), A346,0)</f>
        <v>0</v>
      </c>
      <c r="M346" s="75">
        <f t="shared" si="7"/>
        <v>32.8</v>
      </c>
      <c r="N346" s="67"/>
      <c r="O346" s="67"/>
      <c r="P346" s="67"/>
      <c r="Q346" s="67"/>
      <c r="R346" s="67"/>
      <c r="S346" s="67"/>
      <c r="T346" s="67"/>
      <c r="U346" s="67"/>
      <c r="V346" s="67"/>
      <c r="W346" s="67"/>
      <c r="X346" s="67"/>
      <c r="Y346" s="67"/>
      <c r="Z346" s="67"/>
    </row>
    <row r="347">
      <c r="A347" s="77" t="s">
        <v>696</v>
      </c>
      <c r="B347" s="66" t="s">
        <v>43</v>
      </c>
      <c r="C347" s="69" t="s">
        <v>44</v>
      </c>
      <c r="D347" s="70" t="s">
        <v>344</v>
      </c>
      <c r="E347" s="71" t="s">
        <v>344</v>
      </c>
      <c r="F347" s="72"/>
      <c r="G347" s="64" t="s">
        <v>697</v>
      </c>
      <c r="H347" s="65" t="str">
        <f t="shared" si="1"/>
        <v>32</v>
      </c>
      <c r="I347" s="65">
        <f t="shared" si="2"/>
        <v>0.6</v>
      </c>
      <c r="J347" s="65" t="b">
        <f t="shared" si="3"/>
        <v>1</v>
      </c>
      <c r="K347" s="65" t="b">
        <f t="shared" si="4"/>
        <v>0</v>
      </c>
      <c r="L347" s="74">
        <f>IF(AND(Main!$M:$M&gt;=10, Main!$M:$M &lt; 25 , B:B = $B$3 ), A347,0)</f>
        <v>0</v>
      </c>
      <c r="M347" s="75">
        <f t="shared" si="7"/>
        <v>32.6</v>
      </c>
      <c r="N347" s="67"/>
      <c r="O347" s="67"/>
      <c r="P347" s="67"/>
      <c r="Q347" s="67"/>
      <c r="R347" s="67"/>
      <c r="S347" s="67"/>
      <c r="T347" s="67"/>
      <c r="U347" s="67"/>
      <c r="V347" s="67"/>
      <c r="W347" s="67"/>
      <c r="X347" s="67"/>
      <c r="Y347" s="67"/>
      <c r="Z347" s="67"/>
    </row>
    <row r="348">
      <c r="A348" s="77" t="s">
        <v>698</v>
      </c>
      <c r="B348" s="66" t="s">
        <v>43</v>
      </c>
      <c r="C348" s="69" t="s">
        <v>44</v>
      </c>
      <c r="D348" s="70" t="s">
        <v>171</v>
      </c>
      <c r="E348" s="71" t="s">
        <v>44</v>
      </c>
      <c r="F348" s="72"/>
      <c r="G348" s="64" t="s">
        <v>697</v>
      </c>
      <c r="H348" s="65" t="str">
        <f t="shared" si="1"/>
        <v>32</v>
      </c>
      <c r="I348" s="65">
        <f t="shared" si="2"/>
        <v>0.6</v>
      </c>
      <c r="J348" s="65" t="b">
        <f t="shared" si="3"/>
        <v>1</v>
      </c>
      <c r="K348" s="65" t="b">
        <f t="shared" si="4"/>
        <v>0</v>
      </c>
      <c r="L348" s="74">
        <f>IF(AND(Main!$M:$M&gt;=10, Main!$M:$M &lt; 25 , B:B = $B$3 ), A348,0)</f>
        <v>0</v>
      </c>
      <c r="M348" s="75">
        <f t="shared" si="7"/>
        <v>32.6</v>
      </c>
      <c r="N348" s="67"/>
      <c r="O348" s="67"/>
      <c r="P348" s="67"/>
      <c r="Q348" s="67"/>
      <c r="R348" s="67"/>
      <c r="S348" s="67"/>
      <c r="T348" s="67"/>
      <c r="U348" s="67"/>
      <c r="V348" s="67"/>
      <c r="W348" s="67"/>
      <c r="X348" s="67"/>
      <c r="Y348" s="67"/>
      <c r="Z348" s="67"/>
    </row>
    <row r="349">
      <c r="A349" s="77" t="s">
        <v>699</v>
      </c>
      <c r="B349" s="66" t="s">
        <v>43</v>
      </c>
      <c r="C349" s="69" t="s">
        <v>44</v>
      </c>
      <c r="D349" s="70" t="s">
        <v>126</v>
      </c>
      <c r="E349" s="71" t="s">
        <v>126</v>
      </c>
      <c r="F349" s="72"/>
      <c r="G349" s="85" t="s">
        <v>697</v>
      </c>
      <c r="H349" s="65" t="str">
        <f t="shared" si="1"/>
        <v>32</v>
      </c>
      <c r="I349" s="65">
        <f t="shared" si="2"/>
        <v>0.6</v>
      </c>
      <c r="J349" s="65" t="b">
        <f t="shared" si="3"/>
        <v>1</v>
      </c>
      <c r="K349" s="65" t="b">
        <f t="shared" si="4"/>
        <v>0</v>
      </c>
      <c r="L349" s="74">
        <f>IF(AND(Main!$M:$M&gt;=10, Main!$M:$M &lt; 25 , B:B = $B$3 ), A349,0)</f>
        <v>0</v>
      </c>
      <c r="M349" s="75">
        <f t="shared" si="7"/>
        <v>32.6</v>
      </c>
      <c r="N349" s="67"/>
      <c r="O349" s="67"/>
      <c r="P349" s="67"/>
      <c r="Q349" s="67"/>
      <c r="R349" s="67"/>
      <c r="S349" s="67"/>
      <c r="T349" s="67"/>
      <c r="U349" s="67"/>
      <c r="V349" s="67"/>
      <c r="W349" s="67"/>
      <c r="X349" s="67"/>
      <c r="Y349" s="67"/>
      <c r="Z349" s="67"/>
    </row>
    <row r="350">
      <c r="A350" s="77" t="s">
        <v>700</v>
      </c>
      <c r="B350" s="66" t="s">
        <v>43</v>
      </c>
      <c r="C350" s="69" t="s">
        <v>44</v>
      </c>
      <c r="D350" s="70" t="s">
        <v>126</v>
      </c>
      <c r="E350" s="71" t="s">
        <v>126</v>
      </c>
      <c r="F350" s="72"/>
      <c r="G350" s="85" t="s">
        <v>697</v>
      </c>
      <c r="H350" s="65" t="str">
        <f t="shared" si="1"/>
        <v>32</v>
      </c>
      <c r="I350" s="65">
        <f t="shared" si="2"/>
        <v>0.6</v>
      </c>
      <c r="J350" s="65" t="b">
        <f t="shared" si="3"/>
        <v>1</v>
      </c>
      <c r="K350" s="65" t="b">
        <f t="shared" si="4"/>
        <v>0</v>
      </c>
      <c r="L350" s="74">
        <f>IF(AND(Main!$M:$M&gt;=10, Main!$M:$M &lt; 25 , B:B = $B$3 ), A350,0)</f>
        <v>0</v>
      </c>
      <c r="M350" s="75">
        <f t="shared" si="7"/>
        <v>32.6</v>
      </c>
      <c r="N350" s="67"/>
      <c r="O350" s="67"/>
      <c r="P350" s="67"/>
      <c r="Q350" s="67"/>
      <c r="R350" s="67"/>
      <c r="S350" s="67"/>
      <c r="T350" s="67"/>
      <c r="U350" s="67"/>
      <c r="V350" s="67"/>
      <c r="W350" s="67"/>
      <c r="X350" s="67"/>
      <c r="Y350" s="67"/>
      <c r="Z350" s="67"/>
    </row>
    <row r="351">
      <c r="A351" s="121" t="s">
        <v>701</v>
      </c>
      <c r="B351" s="66" t="s">
        <v>56</v>
      </c>
      <c r="C351" s="69" t="s">
        <v>44</v>
      </c>
      <c r="D351" s="70" t="s">
        <v>87</v>
      </c>
      <c r="E351" s="94" t="s">
        <v>138</v>
      </c>
      <c r="F351" s="72"/>
      <c r="G351" s="125" t="s">
        <v>702</v>
      </c>
      <c r="H351" s="65" t="str">
        <f t="shared" si="1"/>
        <v>32</v>
      </c>
      <c r="I351" s="65">
        <f t="shared" si="2"/>
        <v>0.5</v>
      </c>
      <c r="J351" s="65" t="b">
        <f t="shared" si="3"/>
        <v>1</v>
      </c>
      <c r="K351" s="65" t="b">
        <f t="shared" si="4"/>
        <v>0</v>
      </c>
      <c r="L351" s="74">
        <f>IF(AND(Main!$M:$M&gt;=10, Main!$M:$M &lt; 25 , B:B = $B$3 ), A351,0)</f>
        <v>0</v>
      </c>
      <c r="M351" s="75">
        <f t="shared" si="7"/>
        <v>32.5</v>
      </c>
      <c r="N351" s="67"/>
      <c r="O351" s="67"/>
      <c r="P351" s="67"/>
      <c r="Q351" s="67"/>
      <c r="R351" s="67"/>
      <c r="S351" s="67"/>
      <c r="T351" s="67"/>
      <c r="U351" s="67"/>
      <c r="V351" s="67"/>
      <c r="W351" s="67"/>
      <c r="X351" s="67"/>
      <c r="Y351" s="67"/>
      <c r="Z351" s="67"/>
    </row>
    <row r="352">
      <c r="A352" s="68" t="s">
        <v>703</v>
      </c>
      <c r="B352" s="66" t="s">
        <v>43</v>
      </c>
      <c r="C352" s="69" t="s">
        <v>44</v>
      </c>
      <c r="D352" s="70" t="s">
        <v>53</v>
      </c>
      <c r="E352" s="71" t="s">
        <v>54</v>
      </c>
      <c r="F352" s="87">
        <v>8.8108848E7</v>
      </c>
      <c r="G352" s="73" t="s">
        <v>704</v>
      </c>
      <c r="H352" s="65" t="str">
        <f t="shared" si="1"/>
        <v>32</v>
      </c>
      <c r="I352" s="65">
        <f t="shared" si="2"/>
        <v>0.4</v>
      </c>
      <c r="J352" s="65" t="b">
        <f t="shared" si="3"/>
        <v>1</v>
      </c>
      <c r="K352" s="65" t="b">
        <f t="shared" si="4"/>
        <v>0</v>
      </c>
      <c r="L352" s="74">
        <f>IF(AND(Main!$M:$M&gt;=10, Main!$M:$M &lt; 25 , B:B = $B$3 ), A352,0)</f>
        <v>0</v>
      </c>
      <c r="M352" s="75">
        <f t="shared" si="7"/>
        <v>32.4</v>
      </c>
      <c r="N352" s="67"/>
      <c r="O352" s="67"/>
      <c r="P352" s="67"/>
      <c r="Q352" s="67"/>
      <c r="R352" s="67"/>
      <c r="S352" s="67"/>
      <c r="T352" s="67"/>
      <c r="U352" s="67"/>
      <c r="V352" s="67"/>
      <c r="W352" s="67"/>
      <c r="X352" s="67"/>
      <c r="Y352" s="67"/>
      <c r="Z352" s="67"/>
    </row>
    <row r="353">
      <c r="A353" s="77" t="s">
        <v>705</v>
      </c>
      <c r="B353" s="66" t="s">
        <v>43</v>
      </c>
      <c r="C353" s="69" t="s">
        <v>44</v>
      </c>
      <c r="D353" s="70" t="s">
        <v>53</v>
      </c>
      <c r="E353" s="71" t="s">
        <v>54</v>
      </c>
      <c r="F353" s="72"/>
      <c r="G353" s="64" t="s">
        <v>706</v>
      </c>
      <c r="H353" s="65" t="str">
        <f t="shared" si="1"/>
        <v>32</v>
      </c>
      <c r="I353" s="65">
        <f t="shared" si="2"/>
        <v>0.3</v>
      </c>
      <c r="J353" s="65" t="b">
        <f t="shared" si="3"/>
        <v>1</v>
      </c>
      <c r="K353" s="65" t="b">
        <f t="shared" si="4"/>
        <v>0</v>
      </c>
      <c r="L353" s="74">
        <f>IF(AND(Main!$M:$M&gt;=10, Main!$M:$M &lt; 25 , B:B = $B$3 ), A353,0)</f>
        <v>0</v>
      </c>
      <c r="M353" s="75">
        <f t="shared" si="7"/>
        <v>32.3</v>
      </c>
      <c r="N353" s="67"/>
      <c r="O353" s="67"/>
      <c r="P353" s="67"/>
      <c r="Q353" s="67"/>
      <c r="R353" s="67"/>
      <c r="S353" s="67"/>
      <c r="T353" s="67"/>
      <c r="U353" s="67"/>
      <c r="V353" s="67"/>
      <c r="W353" s="67"/>
      <c r="X353" s="67"/>
      <c r="Y353" s="67"/>
      <c r="Z353" s="67"/>
    </row>
    <row r="354">
      <c r="A354" s="68" t="s">
        <v>707</v>
      </c>
      <c r="B354" s="66" t="s">
        <v>43</v>
      </c>
      <c r="C354" s="69" t="s">
        <v>86</v>
      </c>
      <c r="D354" s="70" t="s">
        <v>87</v>
      </c>
      <c r="E354" s="71" t="s">
        <v>88</v>
      </c>
      <c r="F354" s="72"/>
      <c r="G354" s="73" t="s">
        <v>708</v>
      </c>
      <c r="H354" s="65" t="str">
        <f t="shared" si="1"/>
        <v>32</v>
      </c>
      <c r="I354" s="65">
        <f t="shared" si="2"/>
        <v>0.2</v>
      </c>
      <c r="J354" s="65" t="b">
        <f t="shared" si="3"/>
        <v>1</v>
      </c>
      <c r="K354" s="65" t="b">
        <f t="shared" si="4"/>
        <v>0</v>
      </c>
      <c r="L354" s="74">
        <f>IF(AND(Main!$M:$M&gt;=10, Main!$M:$M &lt; 25 , B:B = $B$3 ), A354,0)</f>
        <v>0</v>
      </c>
      <c r="M354" s="75">
        <f t="shared" si="7"/>
        <v>32.2</v>
      </c>
      <c r="N354" s="67"/>
      <c r="O354" s="67"/>
      <c r="P354" s="67"/>
      <c r="Q354" s="67"/>
      <c r="R354" s="67"/>
      <c r="S354" s="67"/>
      <c r="T354" s="67"/>
      <c r="U354" s="67"/>
      <c r="V354" s="67"/>
      <c r="W354" s="67"/>
      <c r="X354" s="67"/>
      <c r="Y354" s="67"/>
      <c r="Z354" s="67"/>
    </row>
    <row r="355">
      <c r="A355" s="77" t="s">
        <v>709</v>
      </c>
      <c r="B355" s="66" t="s">
        <v>43</v>
      </c>
      <c r="C355" s="69" t="s">
        <v>44</v>
      </c>
      <c r="D355" s="70" t="s">
        <v>53</v>
      </c>
      <c r="E355" s="71" t="s">
        <v>54</v>
      </c>
      <c r="F355" s="72"/>
      <c r="G355" s="64" t="s">
        <v>708</v>
      </c>
      <c r="H355" s="65" t="str">
        <f t="shared" si="1"/>
        <v>32</v>
      </c>
      <c r="I355" s="65">
        <f t="shared" si="2"/>
        <v>0.2</v>
      </c>
      <c r="J355" s="65" t="b">
        <f t="shared" si="3"/>
        <v>1</v>
      </c>
      <c r="K355" s="65" t="b">
        <f t="shared" si="4"/>
        <v>0</v>
      </c>
      <c r="L355" s="74">
        <f>IF(AND(Main!$M:$M&gt;=10, Main!$M:$M &lt; 25 , B:B = $B$3 ), A355,0)</f>
        <v>0</v>
      </c>
      <c r="M355" s="75">
        <f t="shared" si="7"/>
        <v>32.2</v>
      </c>
      <c r="N355" s="67"/>
      <c r="O355" s="67"/>
      <c r="P355" s="67"/>
      <c r="Q355" s="67"/>
      <c r="R355" s="67"/>
      <c r="S355" s="67"/>
      <c r="T355" s="67"/>
      <c r="U355" s="67"/>
      <c r="V355" s="67"/>
      <c r="W355" s="67"/>
      <c r="X355" s="67"/>
      <c r="Y355" s="67"/>
      <c r="Z355" s="67"/>
    </row>
    <row r="356">
      <c r="A356" s="86" t="s">
        <v>710</v>
      </c>
      <c r="B356" s="66" t="s">
        <v>43</v>
      </c>
      <c r="C356" s="69" t="s">
        <v>60</v>
      </c>
      <c r="D356" s="70" t="s">
        <v>74</v>
      </c>
      <c r="E356" s="71" t="s">
        <v>60</v>
      </c>
      <c r="F356" s="72"/>
      <c r="G356" s="73" t="s">
        <v>711</v>
      </c>
      <c r="H356" s="65" t="str">
        <f t="shared" si="1"/>
        <v>32</v>
      </c>
      <c r="I356" s="65">
        <f t="shared" si="2"/>
        <v>0.1</v>
      </c>
      <c r="J356" s="65" t="b">
        <f t="shared" si="3"/>
        <v>1</v>
      </c>
      <c r="K356" s="65" t="b">
        <f t="shared" si="4"/>
        <v>0</v>
      </c>
      <c r="L356" s="74">
        <f>IF(AND(Main!$M:$M&gt;=10, Main!$M:$M &lt; 25 , B:B = $B$3 ), A356,0)</f>
        <v>0</v>
      </c>
      <c r="M356" s="75">
        <f t="shared" si="7"/>
        <v>32.1</v>
      </c>
      <c r="N356" s="67"/>
      <c r="O356" s="67"/>
      <c r="P356" s="67"/>
      <c r="Q356" s="67"/>
      <c r="R356" s="67"/>
      <c r="S356" s="67"/>
      <c r="T356" s="67"/>
      <c r="U356" s="67"/>
      <c r="V356" s="67"/>
      <c r="W356" s="67"/>
      <c r="X356" s="67"/>
      <c r="Y356" s="67"/>
      <c r="Z356" s="67"/>
    </row>
    <row r="357">
      <c r="A357" s="79" t="s">
        <v>712</v>
      </c>
      <c r="B357" s="66" t="s">
        <v>56</v>
      </c>
      <c r="C357" s="69" t="s">
        <v>44</v>
      </c>
      <c r="D357" s="70" t="s">
        <v>87</v>
      </c>
      <c r="E357" s="94" t="s">
        <v>138</v>
      </c>
      <c r="F357" s="72"/>
      <c r="G357" s="81" t="s">
        <v>711</v>
      </c>
      <c r="H357" s="65" t="str">
        <f t="shared" si="1"/>
        <v>32</v>
      </c>
      <c r="I357" s="65">
        <f t="shared" si="2"/>
        <v>0.1</v>
      </c>
      <c r="J357" s="65" t="b">
        <f t="shared" si="3"/>
        <v>1</v>
      </c>
      <c r="K357" s="65" t="b">
        <f t="shared" si="4"/>
        <v>0</v>
      </c>
      <c r="L357" s="74">
        <f>IF(AND(Main!$M:$M&gt;=10, Main!$M:$M &lt; 25 , B:B = $B$3 ), A357,0)</f>
        <v>0</v>
      </c>
      <c r="M357" s="75">
        <f t="shared" si="7"/>
        <v>32.1</v>
      </c>
      <c r="N357" s="67"/>
      <c r="O357" s="67"/>
      <c r="P357" s="67"/>
      <c r="Q357" s="67"/>
      <c r="R357" s="67"/>
      <c r="S357" s="67"/>
      <c r="T357" s="67"/>
      <c r="U357" s="67"/>
      <c r="V357" s="67"/>
      <c r="W357" s="67"/>
      <c r="X357" s="67"/>
      <c r="Y357" s="67"/>
      <c r="Z357" s="67"/>
    </row>
    <row r="358">
      <c r="A358" s="68" t="s">
        <v>713</v>
      </c>
      <c r="B358" s="66" t="s">
        <v>56</v>
      </c>
      <c r="C358" s="69" t="s">
        <v>44</v>
      </c>
      <c r="D358" s="70" t="s">
        <v>87</v>
      </c>
      <c r="E358" s="94" t="s">
        <v>138</v>
      </c>
      <c r="F358" s="72"/>
      <c r="G358" s="92" t="s">
        <v>714</v>
      </c>
      <c r="H358" s="65" t="str">
        <f t="shared" si="1"/>
        <v>31</v>
      </c>
      <c r="I358" s="65">
        <f t="shared" si="2"/>
        <v>0.8</v>
      </c>
      <c r="J358" s="65" t="b">
        <f t="shared" si="3"/>
        <v>1</v>
      </c>
      <c r="K358" s="65" t="b">
        <f t="shared" si="4"/>
        <v>0</v>
      </c>
      <c r="L358" s="74">
        <f>IF(AND(Main!$M:$M&gt;=10, Main!$M:$M &lt; 25 , B:B = $B$3 ), A358,0)</f>
        <v>0</v>
      </c>
      <c r="M358" s="75">
        <f t="shared" si="7"/>
        <v>31.8</v>
      </c>
      <c r="N358" s="67"/>
      <c r="O358" s="67"/>
      <c r="P358" s="67"/>
      <c r="Q358" s="67"/>
      <c r="R358" s="67"/>
      <c r="S358" s="67"/>
      <c r="T358" s="67"/>
      <c r="U358" s="67"/>
      <c r="V358" s="67"/>
      <c r="W358" s="67"/>
      <c r="X358" s="67"/>
      <c r="Y358" s="67"/>
      <c r="Z358" s="67"/>
    </row>
    <row r="359">
      <c r="A359" s="77" t="s">
        <v>715</v>
      </c>
      <c r="B359" s="66" t="s">
        <v>43</v>
      </c>
      <c r="C359" s="69" t="s">
        <v>44</v>
      </c>
      <c r="D359" s="70" t="s">
        <v>48</v>
      </c>
      <c r="E359" s="78" t="s">
        <v>49</v>
      </c>
      <c r="F359" s="72"/>
      <c r="G359" s="64" t="s">
        <v>716</v>
      </c>
      <c r="H359" s="65" t="str">
        <f t="shared" si="1"/>
        <v>31</v>
      </c>
      <c r="I359" s="65">
        <f t="shared" si="2"/>
        <v>0.9</v>
      </c>
      <c r="J359" s="65" t="b">
        <f t="shared" si="3"/>
        <v>1</v>
      </c>
      <c r="K359" s="65" t="b">
        <f t="shared" si="4"/>
        <v>0</v>
      </c>
      <c r="L359" s="74">
        <f>IF(AND(Main!$M:$M&gt;=10, Main!$M:$M &lt; 25 , B:B = $B$3 ), A359,0)</f>
        <v>0</v>
      </c>
      <c r="M359" s="75">
        <f t="shared" si="7"/>
        <v>31.9</v>
      </c>
      <c r="N359" s="67"/>
      <c r="O359" s="67"/>
      <c r="P359" s="67"/>
      <c r="Q359" s="67"/>
      <c r="R359" s="67"/>
      <c r="S359" s="67"/>
      <c r="T359" s="67"/>
      <c r="U359" s="67"/>
      <c r="V359" s="67"/>
      <c r="W359" s="67"/>
      <c r="X359" s="67"/>
      <c r="Y359" s="67"/>
      <c r="Z359" s="67"/>
    </row>
    <row r="360">
      <c r="A360" s="77" t="s">
        <v>717</v>
      </c>
      <c r="B360" s="66" t="s">
        <v>43</v>
      </c>
      <c r="C360" s="69" t="s">
        <v>44</v>
      </c>
      <c r="D360" s="70" t="s">
        <v>48</v>
      </c>
      <c r="E360" s="78" t="s">
        <v>49</v>
      </c>
      <c r="F360" s="72"/>
      <c r="G360" s="64" t="s">
        <v>718</v>
      </c>
      <c r="H360" s="65" t="str">
        <f t="shared" si="1"/>
        <v>31</v>
      </c>
      <c r="I360" s="65">
        <f t="shared" si="2"/>
        <v>0.8</v>
      </c>
      <c r="J360" s="65" t="b">
        <f t="shared" si="3"/>
        <v>1</v>
      </c>
      <c r="K360" s="65" t="b">
        <f t="shared" si="4"/>
        <v>0</v>
      </c>
      <c r="L360" s="74">
        <f>IF(AND(Main!$M:$M&gt;=10, Main!$M:$M &lt; 25 , B:B = $B$3 ), A360,0)</f>
        <v>0</v>
      </c>
      <c r="M360" s="75">
        <f t="shared" si="7"/>
        <v>31.8</v>
      </c>
      <c r="N360" s="67"/>
      <c r="O360" s="67"/>
      <c r="P360" s="67"/>
      <c r="Q360" s="67"/>
      <c r="R360" s="67"/>
      <c r="S360" s="67"/>
      <c r="T360" s="67"/>
      <c r="U360" s="67"/>
      <c r="V360" s="67"/>
      <c r="W360" s="67"/>
      <c r="X360" s="67"/>
      <c r="Y360" s="67"/>
      <c r="Z360" s="67"/>
    </row>
    <row r="361">
      <c r="A361" s="77" t="s">
        <v>719</v>
      </c>
      <c r="B361" s="66" t="s">
        <v>43</v>
      </c>
      <c r="C361" s="69" t="s">
        <v>107</v>
      </c>
      <c r="D361" s="70" t="s">
        <v>53</v>
      </c>
      <c r="E361" s="71" t="s">
        <v>54</v>
      </c>
      <c r="F361" s="72"/>
      <c r="G361" s="64" t="s">
        <v>720</v>
      </c>
      <c r="H361" s="65" t="str">
        <f t="shared" si="1"/>
        <v>31</v>
      </c>
      <c r="I361" s="65">
        <f t="shared" si="2"/>
        <v>0.6</v>
      </c>
      <c r="J361" s="65" t="b">
        <f t="shared" si="3"/>
        <v>1</v>
      </c>
      <c r="K361" s="65" t="b">
        <f t="shared" si="4"/>
        <v>0</v>
      </c>
      <c r="L361" s="74">
        <f>IF(AND(Main!$M:$M&gt;=10, Main!$M:$M &lt; 25 , B:B = $B$3 ), A361,0)</f>
        <v>0</v>
      </c>
      <c r="M361" s="75">
        <f t="shared" si="7"/>
        <v>31.6</v>
      </c>
      <c r="N361" s="67"/>
      <c r="O361" s="67"/>
      <c r="P361" s="67"/>
      <c r="Q361" s="67"/>
      <c r="R361" s="67"/>
      <c r="S361" s="67"/>
      <c r="T361" s="67"/>
      <c r="U361" s="67"/>
      <c r="V361" s="67"/>
      <c r="W361" s="67"/>
      <c r="X361" s="67"/>
      <c r="Y361" s="67"/>
      <c r="Z361" s="67"/>
    </row>
    <row r="362">
      <c r="A362" s="77" t="s">
        <v>721</v>
      </c>
      <c r="B362" s="66" t="s">
        <v>43</v>
      </c>
      <c r="C362" s="69" t="s">
        <v>44</v>
      </c>
      <c r="D362" s="70" t="s">
        <v>97</v>
      </c>
      <c r="E362" s="71" t="s">
        <v>71</v>
      </c>
      <c r="F362" s="72"/>
      <c r="G362" s="64" t="s">
        <v>722</v>
      </c>
      <c r="H362" s="65" t="str">
        <f t="shared" si="1"/>
        <v>31</v>
      </c>
      <c r="I362" s="65">
        <f t="shared" si="2"/>
        <v>0.5</v>
      </c>
      <c r="J362" s="65" t="b">
        <f t="shared" si="3"/>
        <v>1</v>
      </c>
      <c r="K362" s="65" t="b">
        <f t="shared" si="4"/>
        <v>0</v>
      </c>
      <c r="L362" s="74">
        <f>IF(AND(Main!$M:$M&gt;=10, Main!$M:$M &lt; 25 , B:B = $B$3 ), A362,0)</f>
        <v>0</v>
      </c>
      <c r="M362" s="75">
        <f t="shared" si="7"/>
        <v>31.5</v>
      </c>
      <c r="N362" s="67"/>
      <c r="O362" s="67"/>
      <c r="P362" s="67"/>
      <c r="Q362" s="67"/>
      <c r="R362" s="67"/>
      <c r="S362" s="67"/>
      <c r="T362" s="67"/>
      <c r="U362" s="67"/>
      <c r="V362" s="67"/>
      <c r="W362" s="67"/>
      <c r="X362" s="67"/>
      <c r="Y362" s="67"/>
      <c r="Z362" s="67"/>
    </row>
    <row r="363">
      <c r="A363" s="93" t="s">
        <v>723</v>
      </c>
      <c r="B363" s="66" t="s">
        <v>43</v>
      </c>
      <c r="C363" s="69" t="s">
        <v>119</v>
      </c>
      <c r="D363" s="70" t="s">
        <v>108</v>
      </c>
      <c r="E363" s="71" t="s">
        <v>120</v>
      </c>
      <c r="F363" s="72"/>
      <c r="G363" s="103" t="s">
        <v>722</v>
      </c>
      <c r="H363" s="65" t="str">
        <f t="shared" si="1"/>
        <v>31</v>
      </c>
      <c r="I363" s="65">
        <f t="shared" si="2"/>
        <v>0.5</v>
      </c>
      <c r="J363" s="65" t="b">
        <f t="shared" si="3"/>
        <v>1</v>
      </c>
      <c r="K363" s="65" t="b">
        <f t="shared" si="4"/>
        <v>0</v>
      </c>
      <c r="L363" s="74">
        <f>IF(AND(Main!$M:$M&gt;=10, Main!$M:$M &lt; 25 , B:B = $B$3 ), A363,0)</f>
        <v>0</v>
      </c>
      <c r="M363" s="75">
        <f t="shared" si="7"/>
        <v>31.5</v>
      </c>
      <c r="N363" s="67"/>
      <c r="O363" s="67"/>
      <c r="P363" s="67"/>
      <c r="Q363" s="67"/>
      <c r="R363" s="67"/>
      <c r="S363" s="67"/>
      <c r="T363" s="67"/>
      <c r="U363" s="67"/>
      <c r="V363" s="67"/>
      <c r="W363" s="67"/>
      <c r="X363" s="67"/>
      <c r="Y363" s="67"/>
      <c r="Z363" s="67"/>
    </row>
    <row r="364">
      <c r="A364" s="77" t="s">
        <v>724</v>
      </c>
      <c r="B364" s="66" t="s">
        <v>43</v>
      </c>
      <c r="C364" s="69" t="s">
        <v>107</v>
      </c>
      <c r="D364" s="70" t="s">
        <v>53</v>
      </c>
      <c r="E364" s="71" t="s">
        <v>54</v>
      </c>
      <c r="F364" s="72"/>
      <c r="G364" s="64" t="s">
        <v>722</v>
      </c>
      <c r="H364" s="65" t="str">
        <f t="shared" si="1"/>
        <v>31</v>
      </c>
      <c r="I364" s="65">
        <f t="shared" si="2"/>
        <v>0.5</v>
      </c>
      <c r="J364" s="65" t="b">
        <f t="shared" si="3"/>
        <v>1</v>
      </c>
      <c r="K364" s="65" t="b">
        <f t="shared" si="4"/>
        <v>0</v>
      </c>
      <c r="L364" s="74">
        <f>IF(AND(Main!$M:$M&gt;=10, Main!$M:$M &lt; 25 , B:B = $B$3 ), A364,0)</f>
        <v>0</v>
      </c>
      <c r="M364" s="75">
        <f t="shared" si="7"/>
        <v>31.5</v>
      </c>
      <c r="N364" s="67"/>
      <c r="O364" s="67"/>
      <c r="P364" s="67"/>
      <c r="Q364" s="67"/>
      <c r="R364" s="67"/>
      <c r="S364" s="67"/>
      <c r="T364" s="67"/>
      <c r="U364" s="67"/>
      <c r="V364" s="67"/>
      <c r="W364" s="67"/>
      <c r="X364" s="67"/>
      <c r="Y364" s="67"/>
      <c r="Z364" s="67"/>
    </row>
    <row r="365">
      <c r="A365" s="93" t="s">
        <v>725</v>
      </c>
      <c r="B365" s="66" t="s">
        <v>43</v>
      </c>
      <c r="C365" s="69" t="s">
        <v>86</v>
      </c>
      <c r="D365" s="70" t="s">
        <v>100</v>
      </c>
      <c r="E365" s="71" t="s">
        <v>100</v>
      </c>
      <c r="F365" s="72"/>
      <c r="G365" s="95" t="s">
        <v>726</v>
      </c>
      <c r="H365" s="65" t="str">
        <f t="shared" si="1"/>
        <v>31</v>
      </c>
      <c r="I365" s="65">
        <f t="shared" si="2"/>
        <v>0.4</v>
      </c>
      <c r="J365" s="65" t="b">
        <f t="shared" si="3"/>
        <v>1</v>
      </c>
      <c r="K365" s="65" t="b">
        <f t="shared" si="4"/>
        <v>0</v>
      </c>
      <c r="L365" s="74">
        <f>IF(AND(Main!$M:$M&gt;=10, Main!$M:$M &lt; 25 , B:B = $B$3 ), A365,0)</f>
        <v>0</v>
      </c>
      <c r="M365" s="75">
        <f t="shared" si="7"/>
        <v>31.4</v>
      </c>
      <c r="N365" s="67"/>
      <c r="O365" s="67"/>
      <c r="P365" s="67"/>
      <c r="Q365" s="67"/>
      <c r="R365" s="67"/>
      <c r="S365" s="67"/>
      <c r="T365" s="67"/>
      <c r="U365" s="67"/>
      <c r="V365" s="67"/>
      <c r="W365" s="67"/>
      <c r="X365" s="67"/>
      <c r="Y365" s="67"/>
      <c r="Z365" s="67"/>
    </row>
    <row r="366">
      <c r="A366" s="93" t="s">
        <v>727</v>
      </c>
      <c r="B366" s="66" t="s">
        <v>43</v>
      </c>
      <c r="C366" s="69" t="s">
        <v>44</v>
      </c>
      <c r="D366" s="70" t="s">
        <v>261</v>
      </c>
      <c r="E366" s="71" t="s">
        <v>269</v>
      </c>
      <c r="F366" s="72"/>
      <c r="G366" s="103" t="s">
        <v>726</v>
      </c>
      <c r="H366" s="65" t="str">
        <f t="shared" si="1"/>
        <v>31</v>
      </c>
      <c r="I366" s="65">
        <f t="shared" si="2"/>
        <v>0.4</v>
      </c>
      <c r="J366" s="65" t="b">
        <f t="shared" si="3"/>
        <v>1</v>
      </c>
      <c r="K366" s="65" t="b">
        <f t="shared" si="4"/>
        <v>0</v>
      </c>
      <c r="L366" s="74">
        <f>IF(AND(Main!$M:$M&gt;=10, Main!$M:$M &lt; 25 , B:B = $B$3 ), A366,0)</f>
        <v>0</v>
      </c>
      <c r="M366" s="75">
        <f t="shared" si="7"/>
        <v>31.4</v>
      </c>
      <c r="N366" s="67"/>
      <c r="O366" s="67"/>
      <c r="P366" s="67"/>
      <c r="Q366" s="67"/>
      <c r="R366" s="67"/>
      <c r="S366" s="67"/>
      <c r="T366" s="67"/>
      <c r="U366" s="67"/>
      <c r="V366" s="67"/>
      <c r="W366" s="67"/>
      <c r="X366" s="67"/>
      <c r="Y366" s="67"/>
      <c r="Z366" s="67"/>
    </row>
    <row r="367">
      <c r="A367" s="68" t="s">
        <v>728</v>
      </c>
      <c r="B367" s="66" t="s">
        <v>43</v>
      </c>
      <c r="C367" s="69" t="s">
        <v>86</v>
      </c>
      <c r="D367" s="70" t="s">
        <v>158</v>
      </c>
      <c r="E367" s="71" t="s">
        <v>158</v>
      </c>
      <c r="F367" s="63" t="s">
        <v>729</v>
      </c>
      <c r="G367" s="73" t="s">
        <v>726</v>
      </c>
      <c r="H367" s="65" t="str">
        <f t="shared" si="1"/>
        <v>31</v>
      </c>
      <c r="I367" s="65">
        <f t="shared" si="2"/>
        <v>0.4</v>
      </c>
      <c r="J367" s="65" t="b">
        <f t="shared" si="3"/>
        <v>1</v>
      </c>
      <c r="K367" s="65" t="b">
        <f t="shared" si="4"/>
        <v>0</v>
      </c>
      <c r="L367" s="74">
        <f>IF(AND(Main!$M:$M&gt;=10, Main!$M:$M &lt; 25 , B:B = $B$3 ), A367,0)</f>
        <v>0</v>
      </c>
      <c r="M367" s="75">
        <f t="shared" si="7"/>
        <v>31.4</v>
      </c>
      <c r="N367" s="67"/>
      <c r="O367" s="67"/>
      <c r="P367" s="67"/>
      <c r="Q367" s="67"/>
      <c r="R367" s="67"/>
      <c r="S367" s="67"/>
      <c r="T367" s="67"/>
      <c r="U367" s="67"/>
      <c r="V367" s="67"/>
      <c r="W367" s="67"/>
      <c r="X367" s="67"/>
      <c r="Y367" s="67"/>
      <c r="Z367" s="67"/>
    </row>
    <row r="368">
      <c r="A368" s="86" t="s">
        <v>730</v>
      </c>
      <c r="B368" s="66" t="s">
        <v>43</v>
      </c>
      <c r="C368" s="69" t="s">
        <v>44</v>
      </c>
      <c r="D368" s="70" t="s">
        <v>79</v>
      </c>
      <c r="E368" s="71" t="s">
        <v>79</v>
      </c>
      <c r="F368" s="72"/>
      <c r="G368" s="73" t="s">
        <v>731</v>
      </c>
      <c r="H368" s="65" t="str">
        <f t="shared" si="1"/>
        <v>31</v>
      </c>
      <c r="I368" s="65">
        <f t="shared" si="2"/>
        <v>0.3</v>
      </c>
      <c r="J368" s="65" t="b">
        <f t="shared" si="3"/>
        <v>1</v>
      </c>
      <c r="K368" s="65" t="b">
        <f t="shared" si="4"/>
        <v>0</v>
      </c>
      <c r="L368" s="74">
        <f>IF(AND(Main!$M:$M&gt;=10, Main!$M:$M &lt; 25 , B:B = $B$3 ), A368,0)</f>
        <v>0</v>
      </c>
      <c r="M368" s="75">
        <f t="shared" si="7"/>
        <v>31.3</v>
      </c>
      <c r="N368" s="67"/>
      <c r="O368" s="67"/>
      <c r="P368" s="67"/>
      <c r="Q368" s="67"/>
      <c r="R368" s="67"/>
      <c r="S368" s="67"/>
      <c r="T368" s="67"/>
      <c r="U368" s="67"/>
      <c r="V368" s="67"/>
      <c r="W368" s="67"/>
      <c r="X368" s="67"/>
      <c r="Y368" s="67"/>
      <c r="Z368" s="67"/>
    </row>
    <row r="369">
      <c r="A369" s="77" t="s">
        <v>732</v>
      </c>
      <c r="B369" s="66" t="s">
        <v>43</v>
      </c>
      <c r="C369" s="69" t="s">
        <v>86</v>
      </c>
      <c r="D369" s="70" t="s">
        <v>158</v>
      </c>
      <c r="E369" s="71" t="s">
        <v>158</v>
      </c>
      <c r="F369" s="72"/>
      <c r="G369" s="85" t="s">
        <v>731</v>
      </c>
      <c r="H369" s="65" t="str">
        <f t="shared" si="1"/>
        <v>31</v>
      </c>
      <c r="I369" s="65">
        <f t="shared" si="2"/>
        <v>0.3</v>
      </c>
      <c r="J369" s="65" t="b">
        <f t="shared" si="3"/>
        <v>1</v>
      </c>
      <c r="K369" s="65" t="b">
        <f t="shared" si="4"/>
        <v>0</v>
      </c>
      <c r="L369" s="74">
        <f>IF(AND(Main!$M:$M&gt;=10, Main!$M:$M &lt; 25 , B:B = $B$3 ), A369,0)</f>
        <v>0</v>
      </c>
      <c r="M369" s="75">
        <f t="shared" si="7"/>
        <v>31.3</v>
      </c>
      <c r="N369" s="67"/>
      <c r="O369" s="67"/>
      <c r="P369" s="67"/>
      <c r="Q369" s="67"/>
      <c r="R369" s="67"/>
      <c r="S369" s="67"/>
      <c r="T369" s="67"/>
      <c r="U369" s="67"/>
      <c r="V369" s="67"/>
      <c r="W369" s="67"/>
      <c r="X369" s="67"/>
      <c r="Y369" s="67"/>
      <c r="Z369" s="67"/>
    </row>
    <row r="370">
      <c r="A370" s="86" t="s">
        <v>733</v>
      </c>
      <c r="B370" s="66" t="s">
        <v>43</v>
      </c>
      <c r="C370" s="69" t="s">
        <v>44</v>
      </c>
      <c r="D370" s="70" t="s">
        <v>261</v>
      </c>
      <c r="E370" s="71" t="s">
        <v>60</v>
      </c>
      <c r="F370" s="81"/>
      <c r="G370" s="73" t="s">
        <v>734</v>
      </c>
      <c r="H370" s="65" t="str">
        <f t="shared" si="1"/>
        <v>31</v>
      </c>
      <c r="I370" s="65">
        <f t="shared" si="2"/>
        <v>0.2</v>
      </c>
      <c r="J370" s="65" t="b">
        <f t="shared" si="3"/>
        <v>1</v>
      </c>
      <c r="K370" s="65" t="b">
        <f t="shared" si="4"/>
        <v>0</v>
      </c>
      <c r="L370" s="74">
        <f>IF(AND(Main!$M:$M&gt;=10, Main!$M:$M &lt; 25 , B:B = $B$3 ), A370,0)</f>
        <v>0</v>
      </c>
      <c r="M370" s="75">
        <f t="shared" si="7"/>
        <v>31.2</v>
      </c>
      <c r="N370" s="67"/>
      <c r="O370" s="67"/>
      <c r="P370" s="67"/>
      <c r="Q370" s="67"/>
      <c r="R370" s="67"/>
      <c r="S370" s="67"/>
      <c r="T370" s="67"/>
      <c r="U370" s="67"/>
      <c r="V370" s="67"/>
      <c r="W370" s="67"/>
      <c r="X370" s="67"/>
      <c r="Y370" s="67"/>
      <c r="Z370" s="67"/>
    </row>
    <row r="371">
      <c r="A371" s="68" t="s">
        <v>735</v>
      </c>
      <c r="B371" s="66" t="s">
        <v>43</v>
      </c>
      <c r="C371" s="69" t="s">
        <v>44</v>
      </c>
      <c r="D371" s="70" t="s">
        <v>53</v>
      </c>
      <c r="E371" s="71" t="s">
        <v>54</v>
      </c>
      <c r="F371" s="72"/>
      <c r="G371" s="73" t="s">
        <v>734</v>
      </c>
      <c r="H371" s="65" t="str">
        <f t="shared" si="1"/>
        <v>31</v>
      </c>
      <c r="I371" s="65">
        <f t="shared" si="2"/>
        <v>0.2</v>
      </c>
      <c r="J371" s="65" t="b">
        <f t="shared" si="3"/>
        <v>1</v>
      </c>
      <c r="K371" s="65" t="b">
        <f t="shared" si="4"/>
        <v>0</v>
      </c>
      <c r="L371" s="74">
        <f>IF(AND(Main!$M:$M&gt;=10, Main!$M:$M &lt; 25 , B:B = $B$3 ), A371,0)</f>
        <v>0</v>
      </c>
      <c r="M371" s="75">
        <f t="shared" si="7"/>
        <v>31.2</v>
      </c>
      <c r="N371" s="67"/>
      <c r="O371" s="67"/>
      <c r="P371" s="67"/>
      <c r="Q371" s="67"/>
      <c r="R371" s="67"/>
      <c r="S371" s="67"/>
      <c r="T371" s="67"/>
      <c r="U371" s="67"/>
      <c r="V371" s="67"/>
      <c r="W371" s="67"/>
      <c r="X371" s="67"/>
      <c r="Y371" s="67"/>
      <c r="Z371" s="67"/>
    </row>
    <row r="372">
      <c r="A372" s="77" t="s">
        <v>736</v>
      </c>
      <c r="B372" s="66" t="s">
        <v>43</v>
      </c>
      <c r="C372" s="69" t="s">
        <v>44</v>
      </c>
      <c r="D372" s="70" t="s">
        <v>53</v>
      </c>
      <c r="E372" s="71" t="s">
        <v>54</v>
      </c>
      <c r="F372" s="72"/>
      <c r="G372" s="64" t="s">
        <v>734</v>
      </c>
      <c r="H372" s="65" t="str">
        <f t="shared" si="1"/>
        <v>31</v>
      </c>
      <c r="I372" s="65">
        <f t="shared" si="2"/>
        <v>0.2</v>
      </c>
      <c r="J372" s="65" t="b">
        <f t="shared" si="3"/>
        <v>1</v>
      </c>
      <c r="K372" s="65" t="b">
        <f t="shared" si="4"/>
        <v>0</v>
      </c>
      <c r="L372" s="74">
        <f>IF(AND(Main!$M:$M&gt;=10, Main!$M:$M &lt; 25 , B:B = $B$3 ), A372,0)</f>
        <v>0</v>
      </c>
      <c r="M372" s="75">
        <f t="shared" si="7"/>
        <v>31.2</v>
      </c>
      <c r="N372" s="67"/>
      <c r="O372" s="67"/>
      <c r="P372" s="67"/>
      <c r="Q372" s="67"/>
      <c r="R372" s="67"/>
      <c r="S372" s="67"/>
      <c r="T372" s="67"/>
      <c r="U372" s="67"/>
      <c r="V372" s="67"/>
      <c r="W372" s="67"/>
      <c r="X372" s="67"/>
      <c r="Y372" s="67"/>
      <c r="Z372" s="67"/>
    </row>
    <row r="373">
      <c r="A373" s="68" t="s">
        <v>737</v>
      </c>
      <c r="B373" s="66" t="s">
        <v>43</v>
      </c>
      <c r="C373" s="69" t="s">
        <v>86</v>
      </c>
      <c r="D373" s="70" t="s">
        <v>168</v>
      </c>
      <c r="E373" s="71" t="s">
        <v>168</v>
      </c>
      <c r="F373" s="72"/>
      <c r="G373" s="73" t="s">
        <v>738</v>
      </c>
      <c r="H373" s="65" t="str">
        <f t="shared" si="1"/>
        <v>31</v>
      </c>
      <c r="I373" s="65">
        <f t="shared" si="2"/>
        <v>0.1</v>
      </c>
      <c r="J373" s="65" t="b">
        <f t="shared" si="3"/>
        <v>1</v>
      </c>
      <c r="K373" s="65" t="b">
        <f t="shared" si="4"/>
        <v>0</v>
      </c>
      <c r="L373" s="74">
        <f>IF(AND(Main!$M:$M&gt;=10, Main!$M:$M &lt; 25 , B:B = $B$3 ), A373,0)</f>
        <v>0</v>
      </c>
      <c r="M373" s="75">
        <f t="shared" si="7"/>
        <v>31.1</v>
      </c>
      <c r="N373" s="67"/>
      <c r="O373" s="126"/>
      <c r="P373" s="67"/>
      <c r="Q373" s="67"/>
      <c r="R373" s="67"/>
      <c r="S373" s="67"/>
      <c r="T373" s="67"/>
      <c r="U373" s="67"/>
      <c r="V373" s="67"/>
      <c r="W373" s="67"/>
      <c r="X373" s="67"/>
      <c r="Y373" s="67"/>
      <c r="Z373" s="67"/>
    </row>
    <row r="374">
      <c r="A374" s="127" t="s">
        <v>739</v>
      </c>
      <c r="B374" s="66" t="s">
        <v>43</v>
      </c>
      <c r="C374" s="69" t="s">
        <v>86</v>
      </c>
      <c r="D374" s="70" t="s">
        <v>48</v>
      </c>
      <c r="E374" s="71" t="s">
        <v>60</v>
      </c>
      <c r="F374" s="63">
        <v>9.9926232E7</v>
      </c>
      <c r="G374" s="90" t="s">
        <v>740</v>
      </c>
      <c r="H374" s="65" t="str">
        <f t="shared" si="1"/>
        <v>30</v>
      </c>
      <c r="I374" s="65">
        <f t="shared" si="2"/>
        <v>0.2</v>
      </c>
      <c r="J374" s="65" t="b">
        <f t="shared" si="3"/>
        <v>1</v>
      </c>
      <c r="K374" s="65" t="b">
        <f t="shared" si="4"/>
        <v>0</v>
      </c>
      <c r="L374" s="74">
        <f>IF(AND(Main!$M:$M&gt;=10, Main!$M:$M &lt; 25 , B:B = $B$3 ), A374,0)</f>
        <v>0</v>
      </c>
      <c r="M374" s="75">
        <f t="shared" si="7"/>
        <v>30.2</v>
      </c>
      <c r="N374" s="67"/>
      <c r="O374" s="67"/>
      <c r="P374" s="67"/>
      <c r="Q374" s="67"/>
      <c r="R374" s="67"/>
      <c r="S374" s="67"/>
      <c r="T374" s="67"/>
      <c r="U374" s="67"/>
      <c r="V374" s="67"/>
      <c r="W374" s="67"/>
      <c r="X374" s="67"/>
      <c r="Y374" s="67"/>
      <c r="Z374" s="67"/>
    </row>
    <row r="375">
      <c r="A375" s="128" t="s">
        <v>741</v>
      </c>
      <c r="B375" s="66" t="s">
        <v>56</v>
      </c>
      <c r="C375" s="69" t="s">
        <v>107</v>
      </c>
      <c r="D375" s="70" t="s">
        <v>48</v>
      </c>
      <c r="E375" s="80" t="s">
        <v>49</v>
      </c>
      <c r="F375" s="72"/>
      <c r="G375" s="123" t="s">
        <v>742</v>
      </c>
      <c r="H375" s="65" t="str">
        <f t="shared" si="1"/>
        <v>30</v>
      </c>
      <c r="I375" s="65">
        <f t="shared" si="2"/>
        <v>0.3</v>
      </c>
      <c r="J375" s="65" t="b">
        <f t="shared" si="3"/>
        <v>1</v>
      </c>
      <c r="K375" s="65" t="b">
        <f t="shared" si="4"/>
        <v>0</v>
      </c>
      <c r="L375" s="74">
        <f>IF(AND(Main!$M:$M&gt;=10, Main!$M:$M &lt; 25 , B:B = $B$3 ), A375,0)</f>
        <v>0</v>
      </c>
      <c r="M375" s="75">
        <f t="shared" si="7"/>
        <v>30.3</v>
      </c>
      <c r="N375" s="67"/>
      <c r="O375" s="67"/>
      <c r="P375" s="67"/>
      <c r="Q375" s="67"/>
      <c r="R375" s="67"/>
      <c r="S375" s="67"/>
      <c r="T375" s="67"/>
      <c r="U375" s="67"/>
      <c r="V375" s="67"/>
      <c r="W375" s="67"/>
      <c r="X375" s="67"/>
      <c r="Y375" s="67"/>
      <c r="Z375" s="67"/>
    </row>
    <row r="376">
      <c r="A376" s="93" t="s">
        <v>743</v>
      </c>
      <c r="B376" s="66" t="s">
        <v>43</v>
      </c>
      <c r="C376" s="69" t="s">
        <v>576</v>
      </c>
      <c r="D376" s="70" t="s">
        <v>171</v>
      </c>
      <c r="E376" s="71" t="s">
        <v>243</v>
      </c>
      <c r="F376" s="72"/>
      <c r="G376" s="99" t="s">
        <v>744</v>
      </c>
      <c r="H376" s="65" t="str">
        <f t="shared" si="1"/>
        <v>30</v>
      </c>
      <c r="I376" s="65">
        <f t="shared" si="2"/>
        <v>0.9</v>
      </c>
      <c r="J376" s="65" t="b">
        <f t="shared" si="3"/>
        <v>1</v>
      </c>
      <c r="K376" s="65" t="b">
        <f t="shared" si="4"/>
        <v>0</v>
      </c>
      <c r="L376" s="74">
        <f>IF(AND(Main!$M:$M&gt;=10, Main!$M:$M &lt; 25 , B:B = $B$3 ), A376,0)</f>
        <v>0</v>
      </c>
      <c r="M376" s="75">
        <f t="shared" si="7"/>
        <v>30.9</v>
      </c>
      <c r="N376" s="67"/>
      <c r="O376" s="67"/>
      <c r="P376" s="67"/>
      <c r="Q376" s="67"/>
      <c r="R376" s="67"/>
      <c r="S376" s="67"/>
      <c r="T376" s="67"/>
      <c r="U376" s="67"/>
      <c r="V376" s="67"/>
      <c r="W376" s="67"/>
      <c r="X376" s="67"/>
      <c r="Y376" s="67"/>
      <c r="Z376" s="67"/>
    </row>
    <row r="377">
      <c r="A377" s="77" t="s">
        <v>745</v>
      </c>
      <c r="B377" s="66" t="s">
        <v>43</v>
      </c>
      <c r="C377" s="69" t="s">
        <v>44</v>
      </c>
      <c r="D377" s="70" t="s">
        <v>59</v>
      </c>
      <c r="E377" s="102" t="s">
        <v>59</v>
      </c>
      <c r="F377" s="72"/>
      <c r="G377" s="64" t="s">
        <v>746</v>
      </c>
      <c r="H377" s="65" t="str">
        <f t="shared" si="1"/>
        <v>30</v>
      </c>
      <c r="I377" s="65">
        <f t="shared" si="2"/>
        <v>0.7</v>
      </c>
      <c r="J377" s="65" t="b">
        <f t="shared" si="3"/>
        <v>1</v>
      </c>
      <c r="K377" s="65" t="b">
        <f t="shared" si="4"/>
        <v>0</v>
      </c>
      <c r="L377" s="74">
        <f>IF(AND(Main!$M:$M&gt;=10, Main!$M:$M &lt; 25 , B:B = $B$3 ), A377,0)</f>
        <v>0</v>
      </c>
      <c r="M377" s="75">
        <f t="shared" si="7"/>
        <v>30.7</v>
      </c>
      <c r="N377" s="67"/>
      <c r="O377" s="67"/>
      <c r="P377" s="67"/>
      <c r="Q377" s="67"/>
      <c r="R377" s="67"/>
      <c r="S377" s="67"/>
      <c r="T377" s="67"/>
      <c r="U377" s="67"/>
      <c r="V377" s="67"/>
      <c r="W377" s="67"/>
      <c r="X377" s="67"/>
      <c r="Y377" s="67"/>
      <c r="Z377" s="67"/>
    </row>
    <row r="378">
      <c r="A378" s="77" t="s">
        <v>747</v>
      </c>
      <c r="B378" s="66" t="s">
        <v>43</v>
      </c>
      <c r="C378" s="69" t="s">
        <v>44</v>
      </c>
      <c r="D378" s="70" t="s">
        <v>79</v>
      </c>
      <c r="E378" s="71" t="s">
        <v>79</v>
      </c>
      <c r="F378" s="72"/>
      <c r="G378" s="85" t="s">
        <v>746</v>
      </c>
      <c r="H378" s="65" t="str">
        <f t="shared" si="1"/>
        <v>30</v>
      </c>
      <c r="I378" s="65">
        <f t="shared" si="2"/>
        <v>0.7</v>
      </c>
      <c r="J378" s="65" t="b">
        <f t="shared" si="3"/>
        <v>1</v>
      </c>
      <c r="K378" s="65" t="b">
        <f t="shared" si="4"/>
        <v>0</v>
      </c>
      <c r="L378" s="74">
        <f>IF(AND(Main!$M:$M&gt;=10, Main!$M:$M &lt; 25 , B:B = $B$3 ), A378,0)</f>
        <v>0</v>
      </c>
      <c r="M378" s="75">
        <f t="shared" si="7"/>
        <v>30.7</v>
      </c>
      <c r="N378" s="67"/>
      <c r="O378" s="67"/>
      <c r="P378" s="67"/>
      <c r="Q378" s="67"/>
      <c r="R378" s="67"/>
      <c r="S378" s="67"/>
      <c r="T378" s="67"/>
      <c r="U378" s="67"/>
      <c r="V378" s="67"/>
      <c r="W378" s="67"/>
      <c r="X378" s="67"/>
      <c r="Y378" s="67"/>
      <c r="Z378" s="67"/>
    </row>
    <row r="379">
      <c r="A379" s="68" t="s">
        <v>748</v>
      </c>
      <c r="B379" s="66" t="s">
        <v>43</v>
      </c>
      <c r="C379" s="69" t="s">
        <v>44</v>
      </c>
      <c r="D379" s="70" t="s">
        <v>53</v>
      </c>
      <c r="E379" s="71" t="s">
        <v>54</v>
      </c>
      <c r="F379" s="72"/>
      <c r="G379" s="73" t="s">
        <v>749</v>
      </c>
      <c r="H379" s="65" t="str">
        <f t="shared" si="1"/>
        <v>30</v>
      </c>
      <c r="I379" s="65">
        <f t="shared" si="2"/>
        <v>0.6</v>
      </c>
      <c r="J379" s="65" t="b">
        <f t="shared" si="3"/>
        <v>1</v>
      </c>
      <c r="K379" s="65" t="b">
        <f t="shared" si="4"/>
        <v>0</v>
      </c>
      <c r="L379" s="74">
        <f>IF(AND(Main!$M:$M&gt;=10, Main!$M:$M &lt; 25 , B:B = $B$3 ), A379,0)</f>
        <v>0</v>
      </c>
      <c r="M379" s="75">
        <f t="shared" si="7"/>
        <v>30.6</v>
      </c>
      <c r="N379" s="67"/>
      <c r="O379" s="67"/>
      <c r="P379" s="67"/>
      <c r="Q379" s="67"/>
      <c r="R379" s="67"/>
      <c r="S379" s="67"/>
      <c r="T379" s="67"/>
      <c r="U379" s="67"/>
      <c r="V379" s="67"/>
      <c r="W379" s="67"/>
      <c r="X379" s="67"/>
      <c r="Y379" s="67"/>
      <c r="Z379" s="67"/>
    </row>
    <row r="380">
      <c r="A380" s="77" t="s">
        <v>750</v>
      </c>
      <c r="B380" s="66" t="s">
        <v>43</v>
      </c>
      <c r="C380" s="69" t="s">
        <v>44</v>
      </c>
      <c r="D380" s="70" t="s">
        <v>53</v>
      </c>
      <c r="E380" s="71" t="s">
        <v>54</v>
      </c>
      <c r="F380" s="72"/>
      <c r="G380" s="64" t="s">
        <v>751</v>
      </c>
      <c r="H380" s="65" t="str">
        <f t="shared" si="1"/>
        <v>30</v>
      </c>
      <c r="I380" s="65">
        <f t="shared" si="2"/>
        <v>0.5</v>
      </c>
      <c r="J380" s="65" t="b">
        <f t="shared" si="3"/>
        <v>1</v>
      </c>
      <c r="K380" s="65" t="b">
        <f t="shared" si="4"/>
        <v>0</v>
      </c>
      <c r="L380" s="74">
        <f>IF(AND(Main!$M:$M&gt;=10, Main!$M:$M &lt; 25 , B:B = $B$3 ), A380,0)</f>
        <v>0</v>
      </c>
      <c r="M380" s="75">
        <f t="shared" si="7"/>
        <v>30.5</v>
      </c>
      <c r="N380" s="67"/>
      <c r="O380" s="67"/>
      <c r="P380" s="67"/>
      <c r="Q380" s="67"/>
      <c r="R380" s="67"/>
      <c r="S380" s="67"/>
      <c r="T380" s="67"/>
      <c r="U380" s="67"/>
      <c r="V380" s="67"/>
      <c r="W380" s="67"/>
      <c r="X380" s="67"/>
      <c r="Y380" s="67"/>
      <c r="Z380" s="67"/>
    </row>
    <row r="381">
      <c r="A381" s="77" t="s">
        <v>752</v>
      </c>
      <c r="B381" s="66" t="s">
        <v>43</v>
      </c>
      <c r="C381" s="69" t="s">
        <v>44</v>
      </c>
      <c r="D381" s="70" t="s">
        <v>53</v>
      </c>
      <c r="E381" s="71" t="s">
        <v>54</v>
      </c>
      <c r="F381" s="72"/>
      <c r="G381" s="64" t="s">
        <v>753</v>
      </c>
      <c r="H381" s="65" t="str">
        <f t="shared" si="1"/>
        <v>30</v>
      </c>
      <c r="I381" s="65">
        <f t="shared" si="2"/>
        <v>0.4</v>
      </c>
      <c r="J381" s="65" t="b">
        <f t="shared" si="3"/>
        <v>1</v>
      </c>
      <c r="K381" s="65" t="b">
        <f t="shared" si="4"/>
        <v>0</v>
      </c>
      <c r="L381" s="74">
        <f>IF(AND(Main!$M:$M&gt;=10, Main!$M:$M &lt; 25 , B:B = $B$3 ), A381,0)</f>
        <v>0</v>
      </c>
      <c r="M381" s="75">
        <f t="shared" si="7"/>
        <v>30.4</v>
      </c>
      <c r="N381" s="67"/>
      <c r="O381" s="67"/>
      <c r="P381" s="67"/>
      <c r="Q381" s="67"/>
      <c r="R381" s="67"/>
      <c r="S381" s="67"/>
      <c r="T381" s="67"/>
      <c r="U381" s="67"/>
      <c r="V381" s="67"/>
      <c r="W381" s="67"/>
      <c r="X381" s="67"/>
      <c r="Y381" s="67"/>
      <c r="Z381" s="67"/>
    </row>
    <row r="382">
      <c r="A382" s="77" t="s">
        <v>754</v>
      </c>
      <c r="B382" s="66" t="s">
        <v>43</v>
      </c>
      <c r="C382" s="69" t="s">
        <v>44</v>
      </c>
      <c r="D382" s="70" t="s">
        <v>79</v>
      </c>
      <c r="E382" s="71" t="s">
        <v>79</v>
      </c>
      <c r="F382" s="72"/>
      <c r="G382" s="85" t="s">
        <v>755</v>
      </c>
      <c r="H382" s="65" t="str">
        <f t="shared" si="1"/>
        <v>30</v>
      </c>
      <c r="I382" s="65">
        <f t="shared" si="2"/>
        <v>0.3</v>
      </c>
      <c r="J382" s="65" t="b">
        <f t="shared" si="3"/>
        <v>1</v>
      </c>
      <c r="K382" s="65" t="b">
        <f t="shared" si="4"/>
        <v>0</v>
      </c>
      <c r="L382" s="74">
        <f>IF(AND(Main!$M:$M&gt;=10, Main!$M:$M &lt; 25 , B:B = $B$3 ), A382,0)</f>
        <v>0</v>
      </c>
      <c r="M382" s="75">
        <f t="shared" si="7"/>
        <v>30.3</v>
      </c>
      <c r="N382" s="67"/>
      <c r="O382" s="67"/>
      <c r="P382" s="67"/>
      <c r="Q382" s="67"/>
      <c r="R382" s="67"/>
      <c r="S382" s="67"/>
      <c r="T382" s="67"/>
      <c r="U382" s="67"/>
      <c r="V382" s="67"/>
      <c r="W382" s="67"/>
      <c r="X382" s="67"/>
      <c r="Y382" s="67"/>
      <c r="Z382" s="67"/>
    </row>
    <row r="383">
      <c r="A383" s="86" t="s">
        <v>756</v>
      </c>
      <c r="B383" s="66" t="s">
        <v>43</v>
      </c>
      <c r="C383" s="69" t="s">
        <v>44</v>
      </c>
      <c r="D383" s="70" t="s">
        <v>261</v>
      </c>
      <c r="E383" s="71" t="s">
        <v>262</v>
      </c>
      <c r="F383" s="72"/>
      <c r="G383" s="73" t="s">
        <v>755</v>
      </c>
      <c r="H383" s="65" t="str">
        <f t="shared" si="1"/>
        <v>30</v>
      </c>
      <c r="I383" s="65">
        <f t="shared" si="2"/>
        <v>0.3</v>
      </c>
      <c r="J383" s="65" t="b">
        <f t="shared" si="3"/>
        <v>1</v>
      </c>
      <c r="K383" s="65" t="b">
        <f t="shared" si="4"/>
        <v>0</v>
      </c>
      <c r="L383" s="74">
        <f>IF(AND(Main!$M:$M&gt;=10, Main!$M:$M &lt; 25 , B:B = $B$3 ), A383,0)</f>
        <v>0</v>
      </c>
      <c r="M383" s="75">
        <f t="shared" si="7"/>
        <v>30.3</v>
      </c>
      <c r="N383" s="67"/>
      <c r="O383" s="67"/>
      <c r="P383" s="67"/>
      <c r="Q383" s="67"/>
      <c r="R383" s="67"/>
      <c r="S383" s="67"/>
      <c r="T383" s="67"/>
      <c r="U383" s="67"/>
      <c r="V383" s="67"/>
      <c r="W383" s="67"/>
      <c r="X383" s="67"/>
      <c r="Y383" s="67"/>
      <c r="Z383" s="67"/>
    </row>
    <row r="384">
      <c r="A384" s="68" t="s">
        <v>757</v>
      </c>
      <c r="B384" s="66" t="s">
        <v>43</v>
      </c>
      <c r="C384" s="69" t="s">
        <v>44</v>
      </c>
      <c r="D384" s="70" t="s">
        <v>53</v>
      </c>
      <c r="E384" s="71" t="s">
        <v>54</v>
      </c>
      <c r="F384" s="72"/>
      <c r="G384" s="73" t="s">
        <v>755</v>
      </c>
      <c r="H384" s="65" t="str">
        <f t="shared" si="1"/>
        <v>30</v>
      </c>
      <c r="I384" s="65">
        <f t="shared" si="2"/>
        <v>0.3</v>
      </c>
      <c r="J384" s="65" t="b">
        <f t="shared" si="3"/>
        <v>1</v>
      </c>
      <c r="K384" s="65" t="b">
        <f t="shared" si="4"/>
        <v>0</v>
      </c>
      <c r="L384" s="74">
        <f>IF(AND(Main!$M:$M&gt;=10, Main!$M:$M &lt; 25 , B:B = $B$3 ), A384,0)</f>
        <v>0</v>
      </c>
      <c r="M384" s="75">
        <f t="shared" si="7"/>
        <v>30.3</v>
      </c>
      <c r="N384" s="67"/>
      <c r="O384" s="67"/>
      <c r="P384" s="67"/>
      <c r="Q384" s="67"/>
      <c r="R384" s="67"/>
      <c r="S384" s="67"/>
      <c r="T384" s="67"/>
      <c r="U384" s="67"/>
      <c r="V384" s="67"/>
      <c r="W384" s="67"/>
      <c r="X384" s="67"/>
      <c r="Y384" s="67"/>
      <c r="Z384" s="67"/>
    </row>
    <row r="385">
      <c r="A385" s="77" t="s">
        <v>758</v>
      </c>
      <c r="B385" s="66" t="s">
        <v>43</v>
      </c>
      <c r="C385" s="69" t="s">
        <v>44</v>
      </c>
      <c r="D385" s="70" t="s">
        <v>79</v>
      </c>
      <c r="E385" s="71" t="s">
        <v>79</v>
      </c>
      <c r="F385" s="72"/>
      <c r="G385" s="85" t="s">
        <v>759</v>
      </c>
      <c r="H385" s="65" t="str">
        <f t="shared" si="1"/>
        <v>30</v>
      </c>
      <c r="I385" s="65">
        <f t="shared" si="2"/>
        <v>0.1</v>
      </c>
      <c r="J385" s="65" t="b">
        <f t="shared" si="3"/>
        <v>1</v>
      </c>
      <c r="K385" s="65" t="b">
        <f t="shared" si="4"/>
        <v>0</v>
      </c>
      <c r="L385" s="74">
        <f>IF(AND(Main!$M:$M&gt;=10, Main!$M:$M &lt; 25 , B:B = $B$3 ), A385,0)</f>
        <v>0</v>
      </c>
      <c r="M385" s="75">
        <f t="shared" si="7"/>
        <v>30.1</v>
      </c>
      <c r="N385" s="67"/>
      <c r="O385" s="67"/>
      <c r="P385" s="67"/>
      <c r="Q385" s="67"/>
      <c r="R385" s="67"/>
      <c r="S385" s="67"/>
      <c r="T385" s="67"/>
      <c r="U385" s="67"/>
      <c r="V385" s="67"/>
      <c r="W385" s="67"/>
      <c r="X385" s="67"/>
      <c r="Y385" s="67"/>
      <c r="Z385" s="67"/>
    </row>
    <row r="386">
      <c r="A386" s="86" t="s">
        <v>760</v>
      </c>
      <c r="B386" s="66" t="s">
        <v>43</v>
      </c>
      <c r="C386" s="69" t="s">
        <v>44</v>
      </c>
      <c r="D386" s="70" t="s">
        <v>261</v>
      </c>
      <c r="E386" s="71" t="s">
        <v>262</v>
      </c>
      <c r="F386" s="72"/>
      <c r="G386" s="73" t="s">
        <v>759</v>
      </c>
      <c r="H386" s="65" t="str">
        <f t="shared" si="1"/>
        <v>30</v>
      </c>
      <c r="I386" s="65">
        <f t="shared" si="2"/>
        <v>0.1</v>
      </c>
      <c r="J386" s="65" t="b">
        <f t="shared" si="3"/>
        <v>1</v>
      </c>
      <c r="K386" s="65" t="b">
        <f t="shared" si="4"/>
        <v>0</v>
      </c>
      <c r="L386" s="74">
        <f>IF(AND(Main!$M:$M&gt;=10, Main!$M:$M &lt; 25 , B:B = $B$3 ), A386,0)</f>
        <v>0</v>
      </c>
      <c r="M386" s="75">
        <f t="shared" si="7"/>
        <v>30.1</v>
      </c>
      <c r="N386" s="67"/>
      <c r="O386" s="67"/>
      <c r="P386" s="67"/>
      <c r="Q386" s="67"/>
      <c r="R386" s="67"/>
      <c r="S386" s="67"/>
      <c r="T386" s="67"/>
      <c r="U386" s="67"/>
      <c r="V386" s="67"/>
      <c r="W386" s="67"/>
      <c r="X386" s="67"/>
      <c r="Y386" s="67"/>
      <c r="Z386" s="67"/>
    </row>
    <row r="387">
      <c r="A387" s="77" t="s">
        <v>761</v>
      </c>
      <c r="B387" s="66" t="s">
        <v>43</v>
      </c>
      <c r="C387" s="69" t="s">
        <v>44</v>
      </c>
      <c r="D387" s="70" t="s">
        <v>48</v>
      </c>
      <c r="E387" s="78" t="s">
        <v>49</v>
      </c>
      <c r="F387" s="72"/>
      <c r="G387" s="64" t="s">
        <v>762</v>
      </c>
      <c r="H387" s="65" t="str">
        <f t="shared" si="1"/>
        <v>29</v>
      </c>
      <c r="I387" s="65">
        <f t="shared" si="2"/>
        <v>0.9</v>
      </c>
      <c r="J387" s="65" t="b">
        <f t="shared" si="3"/>
        <v>1</v>
      </c>
      <c r="K387" s="65" t="b">
        <f t="shared" si="4"/>
        <v>0</v>
      </c>
      <c r="L387" s="74">
        <f>IF(AND(Main!$M:$M&gt;=10, Main!$M:$M &lt; 25 , B:B = $B$3 ), A387,0)</f>
        <v>0</v>
      </c>
      <c r="M387" s="75">
        <f t="shared" si="7"/>
        <v>29.9</v>
      </c>
      <c r="N387" s="67"/>
      <c r="O387" s="67"/>
      <c r="P387" s="67"/>
      <c r="Q387" s="67"/>
      <c r="R387" s="67"/>
      <c r="S387" s="67"/>
      <c r="T387" s="67"/>
      <c r="U387" s="67"/>
      <c r="V387" s="67"/>
      <c r="W387" s="67"/>
      <c r="X387" s="67"/>
      <c r="Y387" s="67"/>
      <c r="Z387" s="67"/>
    </row>
    <row r="388">
      <c r="A388" s="77" t="s">
        <v>763</v>
      </c>
      <c r="B388" s="66" t="s">
        <v>43</v>
      </c>
      <c r="C388" s="69" t="s">
        <v>44</v>
      </c>
      <c r="D388" s="70" t="s">
        <v>48</v>
      </c>
      <c r="E388" s="78" t="s">
        <v>49</v>
      </c>
      <c r="F388" s="72"/>
      <c r="G388" s="64" t="s">
        <v>762</v>
      </c>
      <c r="H388" s="65" t="str">
        <f t="shared" si="1"/>
        <v>29</v>
      </c>
      <c r="I388" s="65">
        <f t="shared" si="2"/>
        <v>0.9</v>
      </c>
      <c r="J388" s="65" t="b">
        <f t="shared" si="3"/>
        <v>1</v>
      </c>
      <c r="K388" s="65" t="b">
        <f t="shared" si="4"/>
        <v>0</v>
      </c>
      <c r="L388" s="74">
        <f>IF(AND(Main!$M:$M&gt;=10, Main!$M:$M &lt; 25 , B:B = $B$3 ), A388,0)</f>
        <v>0</v>
      </c>
      <c r="M388" s="75">
        <f t="shared" si="7"/>
        <v>29.9</v>
      </c>
      <c r="N388" s="67"/>
      <c r="O388" s="67"/>
      <c r="P388" s="67"/>
      <c r="Q388" s="67"/>
      <c r="R388" s="67"/>
      <c r="S388" s="67"/>
      <c r="T388" s="67"/>
      <c r="U388" s="67"/>
      <c r="V388" s="67"/>
      <c r="W388" s="67"/>
      <c r="X388" s="67"/>
      <c r="Y388" s="67"/>
      <c r="Z388" s="67"/>
    </row>
    <row r="389">
      <c r="A389" s="68" t="s">
        <v>764</v>
      </c>
      <c r="B389" s="66" t="s">
        <v>43</v>
      </c>
      <c r="C389" s="69" t="s">
        <v>107</v>
      </c>
      <c r="D389" s="70" t="s">
        <v>53</v>
      </c>
      <c r="E389" s="71" t="s">
        <v>54</v>
      </c>
      <c r="F389" s="72"/>
      <c r="G389" s="73" t="s">
        <v>762</v>
      </c>
      <c r="H389" s="65" t="str">
        <f t="shared" si="1"/>
        <v>29</v>
      </c>
      <c r="I389" s="65">
        <f t="shared" si="2"/>
        <v>0.9</v>
      </c>
      <c r="J389" s="65" t="b">
        <f t="shared" si="3"/>
        <v>1</v>
      </c>
      <c r="K389" s="65" t="b">
        <f t="shared" si="4"/>
        <v>0</v>
      </c>
      <c r="L389" s="74">
        <f>IF(AND(Main!$M:$M&gt;=10, Main!$M:$M &lt; 25 , B:B = $B$3 ), A389,0)</f>
        <v>0</v>
      </c>
      <c r="M389" s="75">
        <f t="shared" si="7"/>
        <v>29.9</v>
      </c>
      <c r="N389" s="67"/>
      <c r="O389" s="67"/>
      <c r="P389" s="67"/>
      <c r="Q389" s="67"/>
      <c r="R389" s="67"/>
      <c r="S389" s="67"/>
      <c r="T389" s="67"/>
      <c r="U389" s="67"/>
      <c r="V389" s="67"/>
      <c r="W389" s="67"/>
      <c r="X389" s="67"/>
      <c r="Y389" s="67"/>
      <c r="Z389" s="67"/>
    </row>
    <row r="390">
      <c r="A390" s="77" t="s">
        <v>765</v>
      </c>
      <c r="B390" s="66" t="s">
        <v>43</v>
      </c>
      <c r="C390" s="69" t="s">
        <v>44</v>
      </c>
      <c r="D390" s="70" t="s">
        <v>53</v>
      </c>
      <c r="E390" s="71" t="s">
        <v>54</v>
      </c>
      <c r="F390" s="72"/>
      <c r="G390" s="64" t="s">
        <v>762</v>
      </c>
      <c r="H390" s="65" t="str">
        <f t="shared" si="1"/>
        <v>29</v>
      </c>
      <c r="I390" s="65">
        <f t="shared" si="2"/>
        <v>0.9</v>
      </c>
      <c r="J390" s="65" t="b">
        <f t="shared" si="3"/>
        <v>1</v>
      </c>
      <c r="K390" s="65" t="b">
        <f t="shared" si="4"/>
        <v>0</v>
      </c>
      <c r="L390" s="74">
        <f>IF(AND(Main!$M:$M&gt;=10, Main!$M:$M &lt; 25 , B:B = $B$3 ), A390,0)</f>
        <v>0</v>
      </c>
      <c r="M390" s="75">
        <f t="shared" si="7"/>
        <v>29.9</v>
      </c>
      <c r="N390" s="67"/>
      <c r="O390" s="67"/>
      <c r="P390" s="67"/>
      <c r="Q390" s="67"/>
      <c r="R390" s="67"/>
      <c r="S390" s="67"/>
      <c r="T390" s="67"/>
      <c r="U390" s="67"/>
      <c r="V390" s="67"/>
      <c r="W390" s="67"/>
      <c r="X390" s="67"/>
      <c r="Y390" s="67"/>
      <c r="Z390" s="67"/>
    </row>
    <row r="391">
      <c r="A391" s="93" t="s">
        <v>757</v>
      </c>
      <c r="B391" s="66" t="s">
        <v>43</v>
      </c>
      <c r="C391" s="69" t="s">
        <v>44</v>
      </c>
      <c r="D391" s="70" t="s">
        <v>53</v>
      </c>
      <c r="E391" s="71" t="s">
        <v>44</v>
      </c>
      <c r="F391" s="72"/>
      <c r="G391" s="99" t="s">
        <v>762</v>
      </c>
      <c r="H391" s="65" t="str">
        <f t="shared" si="1"/>
        <v>29</v>
      </c>
      <c r="I391" s="65">
        <f t="shared" si="2"/>
        <v>0.9</v>
      </c>
      <c r="J391" s="65" t="b">
        <f t="shared" si="3"/>
        <v>1</v>
      </c>
      <c r="K391" s="65" t="b">
        <f t="shared" si="4"/>
        <v>0</v>
      </c>
      <c r="L391" s="74">
        <f>IF(AND(Main!$M:$M&gt;=10, Main!$M:$M &lt; 25 , B:B = $B$3 ), A391,0)</f>
        <v>0</v>
      </c>
      <c r="M391" s="75">
        <f t="shared" si="7"/>
        <v>29.9</v>
      </c>
      <c r="N391" s="67"/>
      <c r="O391" s="67"/>
      <c r="P391" s="67"/>
      <c r="Q391" s="67"/>
      <c r="R391" s="67"/>
      <c r="S391" s="67"/>
      <c r="T391" s="67"/>
      <c r="U391" s="67"/>
      <c r="V391" s="67"/>
      <c r="W391" s="67"/>
      <c r="X391" s="67"/>
      <c r="Y391" s="67"/>
      <c r="Z391" s="67"/>
    </row>
    <row r="392">
      <c r="A392" s="93" t="s">
        <v>766</v>
      </c>
      <c r="B392" s="66" t="s">
        <v>43</v>
      </c>
      <c r="C392" s="69" t="s">
        <v>44</v>
      </c>
      <c r="D392" s="70" t="s">
        <v>53</v>
      </c>
      <c r="E392" s="71" t="s">
        <v>54</v>
      </c>
      <c r="F392" s="72"/>
      <c r="G392" s="103" t="s">
        <v>767</v>
      </c>
      <c r="H392" s="65" t="str">
        <f t="shared" si="1"/>
        <v>29</v>
      </c>
      <c r="I392" s="65">
        <f t="shared" si="2"/>
        <v>0.8</v>
      </c>
      <c r="J392" s="65" t="b">
        <f t="shared" si="3"/>
        <v>1</v>
      </c>
      <c r="K392" s="65" t="b">
        <f t="shared" si="4"/>
        <v>0</v>
      </c>
      <c r="L392" s="74">
        <f>IF(AND(Main!$M:$M&gt;=10, Main!$M:$M &lt; 25 , B:B = $B$3 ), A392,0)</f>
        <v>0</v>
      </c>
      <c r="M392" s="75">
        <f t="shared" si="7"/>
        <v>29.8</v>
      </c>
      <c r="N392" s="67"/>
      <c r="O392" s="67"/>
      <c r="P392" s="67"/>
      <c r="Q392" s="67"/>
      <c r="R392" s="67"/>
      <c r="S392" s="67"/>
      <c r="T392" s="67"/>
      <c r="U392" s="67"/>
      <c r="V392" s="67"/>
      <c r="W392" s="67"/>
      <c r="X392" s="67"/>
      <c r="Y392" s="67"/>
      <c r="Z392" s="67"/>
    </row>
    <row r="393">
      <c r="A393" s="77" t="s">
        <v>768</v>
      </c>
      <c r="B393" s="66" t="s">
        <v>43</v>
      </c>
      <c r="C393" s="69" t="s">
        <v>44</v>
      </c>
      <c r="D393" s="70" t="s">
        <v>53</v>
      </c>
      <c r="E393" s="71" t="s">
        <v>54</v>
      </c>
      <c r="F393" s="72"/>
      <c r="G393" s="64" t="s">
        <v>769</v>
      </c>
      <c r="H393" s="65" t="str">
        <f t="shared" si="1"/>
        <v>29</v>
      </c>
      <c r="I393" s="65">
        <f t="shared" si="2"/>
        <v>0.7</v>
      </c>
      <c r="J393" s="65" t="b">
        <f t="shared" si="3"/>
        <v>1</v>
      </c>
      <c r="K393" s="65" t="b">
        <f t="shared" si="4"/>
        <v>0</v>
      </c>
      <c r="L393" s="74">
        <f>IF(AND(Main!$M:$M&gt;=10, Main!$M:$M &lt; 25 , B:B = $B$3 ), A393,0)</f>
        <v>0</v>
      </c>
      <c r="M393" s="75">
        <f t="shared" si="7"/>
        <v>29.7</v>
      </c>
      <c r="N393" s="67"/>
      <c r="O393" s="67"/>
      <c r="P393" s="67"/>
      <c r="Q393" s="67"/>
      <c r="R393" s="67"/>
      <c r="S393" s="67"/>
      <c r="T393" s="67"/>
      <c r="U393" s="67"/>
      <c r="V393" s="67"/>
      <c r="W393" s="67"/>
      <c r="X393" s="67"/>
      <c r="Y393" s="67"/>
      <c r="Z393" s="67"/>
    </row>
    <row r="394">
      <c r="A394" s="68" t="s">
        <v>770</v>
      </c>
      <c r="B394" s="66" t="s">
        <v>43</v>
      </c>
      <c r="C394" s="69" t="s">
        <v>60</v>
      </c>
      <c r="D394" s="70" t="s">
        <v>74</v>
      </c>
      <c r="E394" s="71" t="s">
        <v>60</v>
      </c>
      <c r="F394" s="72"/>
      <c r="G394" s="64" t="s">
        <v>771</v>
      </c>
      <c r="H394" s="65" t="str">
        <f t="shared" si="1"/>
        <v>29</v>
      </c>
      <c r="I394" s="65">
        <f t="shared" si="2"/>
        <v>0.4</v>
      </c>
      <c r="J394" s="65" t="b">
        <f t="shared" si="3"/>
        <v>1</v>
      </c>
      <c r="K394" s="65" t="b">
        <f t="shared" si="4"/>
        <v>0</v>
      </c>
      <c r="L394" s="74">
        <f>IF(AND(Main!$M:$M&gt;=10, Main!$M:$M &lt; 25 , B:B = $B$3 ), A394,0)</f>
        <v>0</v>
      </c>
      <c r="M394" s="75">
        <f t="shared" si="7"/>
        <v>29.4</v>
      </c>
      <c r="N394" s="67"/>
      <c r="O394" s="67"/>
      <c r="P394" s="67"/>
      <c r="Q394" s="67"/>
      <c r="R394" s="67"/>
      <c r="S394" s="67"/>
      <c r="T394" s="67"/>
      <c r="U394" s="67"/>
      <c r="V394" s="67"/>
      <c r="W394" s="67"/>
      <c r="X394" s="67"/>
      <c r="Y394" s="67"/>
      <c r="Z394" s="67"/>
    </row>
    <row r="395">
      <c r="A395" s="77" t="s">
        <v>772</v>
      </c>
      <c r="B395" s="66" t="s">
        <v>43</v>
      </c>
      <c r="C395" s="69" t="s">
        <v>60</v>
      </c>
      <c r="D395" s="70" t="s">
        <v>74</v>
      </c>
      <c r="E395" s="71" t="s">
        <v>60</v>
      </c>
      <c r="F395" s="72"/>
      <c r="G395" s="85" t="s">
        <v>773</v>
      </c>
      <c r="H395" s="65" t="str">
        <f t="shared" si="1"/>
        <v>29</v>
      </c>
      <c r="I395" s="65">
        <f t="shared" si="2"/>
        <v>0.3</v>
      </c>
      <c r="J395" s="65" t="b">
        <f t="shared" si="3"/>
        <v>1</v>
      </c>
      <c r="K395" s="65" t="b">
        <f t="shared" si="4"/>
        <v>0</v>
      </c>
      <c r="L395" s="74">
        <f>IF(AND(Main!$M:$M&gt;=10, Main!$M:$M &lt; 25 , B:B = $B$3 ), A395,0)</f>
        <v>0</v>
      </c>
      <c r="M395" s="75">
        <f t="shared" si="7"/>
        <v>29.3</v>
      </c>
      <c r="N395" s="67"/>
      <c r="O395" s="67"/>
      <c r="P395" s="67"/>
      <c r="Q395" s="67"/>
      <c r="R395" s="67"/>
      <c r="S395" s="67"/>
      <c r="T395" s="67"/>
      <c r="U395" s="67"/>
      <c r="V395" s="67"/>
      <c r="W395" s="67"/>
      <c r="X395" s="67"/>
      <c r="Y395" s="67"/>
      <c r="Z395" s="67"/>
    </row>
    <row r="396">
      <c r="A396" s="77" t="s">
        <v>774</v>
      </c>
      <c r="B396" s="66" t="s">
        <v>43</v>
      </c>
      <c r="C396" s="69" t="s">
        <v>576</v>
      </c>
      <c r="D396" s="70" t="s">
        <v>344</v>
      </c>
      <c r="E396" s="71" t="s">
        <v>577</v>
      </c>
      <c r="F396" s="72"/>
      <c r="G396" s="64" t="s">
        <v>773</v>
      </c>
      <c r="H396" s="65" t="str">
        <f t="shared" si="1"/>
        <v>29</v>
      </c>
      <c r="I396" s="65">
        <f t="shared" si="2"/>
        <v>0.3</v>
      </c>
      <c r="J396" s="65" t="b">
        <f t="shared" si="3"/>
        <v>1</v>
      </c>
      <c r="K396" s="65" t="b">
        <f t="shared" si="4"/>
        <v>0</v>
      </c>
      <c r="L396" s="74">
        <f>IF(AND(Main!$M:$M&gt;=10, Main!$M:$M &lt; 25 , B:B = $B$3 ), A396,0)</f>
        <v>0</v>
      </c>
      <c r="M396" s="75">
        <f t="shared" si="7"/>
        <v>29.3</v>
      </c>
      <c r="N396" s="67"/>
      <c r="O396" s="67"/>
      <c r="P396" s="67"/>
      <c r="Q396" s="67"/>
      <c r="R396" s="67"/>
      <c r="S396" s="67"/>
      <c r="T396" s="67"/>
      <c r="U396" s="67"/>
      <c r="V396" s="67"/>
      <c r="W396" s="67"/>
      <c r="X396" s="67"/>
      <c r="Y396" s="67"/>
      <c r="Z396" s="67"/>
    </row>
    <row r="397">
      <c r="A397" s="86" t="s">
        <v>775</v>
      </c>
      <c r="B397" s="66" t="s">
        <v>43</v>
      </c>
      <c r="C397" s="69" t="s">
        <v>44</v>
      </c>
      <c r="D397" s="70" t="s">
        <v>87</v>
      </c>
      <c r="E397" s="71" t="s">
        <v>88</v>
      </c>
      <c r="F397" s="72"/>
      <c r="G397" s="73" t="s">
        <v>776</v>
      </c>
      <c r="H397" s="65" t="str">
        <f t="shared" si="1"/>
        <v>29</v>
      </c>
      <c r="I397" s="65">
        <f t="shared" si="2"/>
        <v>0.1</v>
      </c>
      <c r="J397" s="65" t="b">
        <f t="shared" si="3"/>
        <v>1</v>
      </c>
      <c r="K397" s="65" t="b">
        <f t="shared" si="4"/>
        <v>0</v>
      </c>
      <c r="L397" s="74">
        <f>IF(AND(Main!$M:$M&gt;=10, Main!$M:$M &lt; 25 , B:B = $B$3 ), A397,0)</f>
        <v>0</v>
      </c>
      <c r="M397" s="75">
        <f t="shared" si="7"/>
        <v>29.1</v>
      </c>
      <c r="N397" s="67"/>
      <c r="O397" s="67"/>
      <c r="P397" s="67"/>
      <c r="Q397" s="67"/>
      <c r="R397" s="67"/>
      <c r="S397" s="67"/>
      <c r="T397" s="67"/>
      <c r="U397" s="67"/>
      <c r="V397" s="67"/>
      <c r="W397" s="67"/>
      <c r="X397" s="67"/>
      <c r="Y397" s="67"/>
      <c r="Z397" s="67"/>
    </row>
    <row r="398">
      <c r="A398" s="93" t="s">
        <v>777</v>
      </c>
      <c r="B398" s="66" t="s">
        <v>43</v>
      </c>
      <c r="C398" s="69" t="s">
        <v>44</v>
      </c>
      <c r="D398" s="70" t="s">
        <v>53</v>
      </c>
      <c r="E398" s="71" t="s">
        <v>54</v>
      </c>
      <c r="F398" s="72"/>
      <c r="G398" s="103" t="s">
        <v>776</v>
      </c>
      <c r="H398" s="65" t="str">
        <f t="shared" si="1"/>
        <v>29</v>
      </c>
      <c r="I398" s="65">
        <f t="shared" si="2"/>
        <v>0.1</v>
      </c>
      <c r="J398" s="65" t="b">
        <f t="shared" si="3"/>
        <v>1</v>
      </c>
      <c r="K398" s="65" t="b">
        <f t="shared" si="4"/>
        <v>0</v>
      </c>
      <c r="L398" s="74">
        <f>IF(AND(Main!$M:$M&gt;=10, Main!$M:$M &lt; 25 , B:B = $B$3 ), A398,0)</f>
        <v>0</v>
      </c>
      <c r="M398" s="75">
        <f t="shared" si="7"/>
        <v>29.1</v>
      </c>
      <c r="N398" s="67"/>
      <c r="O398" s="67"/>
      <c r="P398" s="67"/>
      <c r="Q398" s="67"/>
      <c r="R398" s="67"/>
      <c r="S398" s="67"/>
      <c r="T398" s="67"/>
      <c r="U398" s="67"/>
      <c r="V398" s="67"/>
      <c r="W398" s="67"/>
      <c r="X398" s="67"/>
      <c r="Y398" s="67"/>
      <c r="Z398" s="67"/>
    </row>
    <row r="399">
      <c r="A399" s="100" t="s">
        <v>778</v>
      </c>
      <c r="B399" s="66" t="s">
        <v>56</v>
      </c>
      <c r="C399" s="69" t="s">
        <v>44</v>
      </c>
      <c r="D399" s="70" t="s">
        <v>87</v>
      </c>
      <c r="E399" s="94" t="s">
        <v>138</v>
      </c>
      <c r="F399" s="72"/>
      <c r="G399" s="119" t="s">
        <v>779</v>
      </c>
      <c r="H399" s="65" t="str">
        <f t="shared" si="1"/>
        <v>28</v>
      </c>
      <c r="I399" s="65">
        <f t="shared" si="2"/>
        <v>0.9</v>
      </c>
      <c r="J399" s="65" t="b">
        <f t="shared" si="3"/>
        <v>1</v>
      </c>
      <c r="K399" s="65" t="b">
        <f t="shared" si="4"/>
        <v>0</v>
      </c>
      <c r="L399" s="74">
        <f>IF(AND(Main!$M:$M&gt;=10, Main!$M:$M &lt; 25 , B:B = $B$3 ), A399,0)</f>
        <v>0</v>
      </c>
      <c r="M399" s="75">
        <f t="shared" si="7"/>
        <v>28.9</v>
      </c>
      <c r="N399" s="67"/>
      <c r="O399" s="67"/>
      <c r="P399" s="67"/>
      <c r="Q399" s="67"/>
      <c r="R399" s="67"/>
      <c r="S399" s="67"/>
      <c r="T399" s="67"/>
      <c r="U399" s="67"/>
      <c r="V399" s="67"/>
      <c r="W399" s="67"/>
      <c r="X399" s="67"/>
      <c r="Y399" s="67"/>
      <c r="Z399" s="67"/>
    </row>
    <row r="400">
      <c r="A400" s="77" t="s">
        <v>780</v>
      </c>
      <c r="B400" s="66" t="s">
        <v>43</v>
      </c>
      <c r="C400" s="69" t="s">
        <v>44</v>
      </c>
      <c r="D400" s="70" t="s">
        <v>53</v>
      </c>
      <c r="E400" s="71" t="s">
        <v>54</v>
      </c>
      <c r="F400" s="87">
        <v>9.9906227E7</v>
      </c>
      <c r="G400" s="64" t="s">
        <v>779</v>
      </c>
      <c r="H400" s="65" t="str">
        <f t="shared" si="1"/>
        <v>28</v>
      </c>
      <c r="I400" s="65">
        <f t="shared" si="2"/>
        <v>0.9</v>
      </c>
      <c r="J400" s="65" t="b">
        <f t="shared" si="3"/>
        <v>1</v>
      </c>
      <c r="K400" s="65" t="b">
        <f t="shared" si="4"/>
        <v>0</v>
      </c>
      <c r="L400" s="74">
        <f>IF(AND(Main!$M:$M&gt;=10, Main!$M:$M &lt; 25 , B:B = $B$3 ), A400,0)</f>
        <v>0</v>
      </c>
      <c r="M400" s="75">
        <f t="shared" si="7"/>
        <v>28.9</v>
      </c>
      <c r="N400" s="67"/>
      <c r="O400" s="67"/>
      <c r="P400" s="67"/>
      <c r="Q400" s="67"/>
      <c r="R400" s="67"/>
      <c r="S400" s="67"/>
      <c r="T400" s="67"/>
      <c r="U400" s="67"/>
      <c r="V400" s="67"/>
      <c r="W400" s="67"/>
      <c r="X400" s="67"/>
      <c r="Y400" s="67"/>
      <c r="Z400" s="67"/>
    </row>
    <row r="401">
      <c r="A401" s="77" t="s">
        <v>781</v>
      </c>
      <c r="B401" s="66" t="s">
        <v>43</v>
      </c>
      <c r="C401" s="69" t="s">
        <v>44</v>
      </c>
      <c r="D401" s="70" t="s">
        <v>48</v>
      </c>
      <c r="E401" s="78" t="s">
        <v>49</v>
      </c>
      <c r="F401" s="87">
        <v>9.912111E7</v>
      </c>
      <c r="G401" s="64" t="s">
        <v>782</v>
      </c>
      <c r="H401" s="65" t="str">
        <f t="shared" si="1"/>
        <v>28</v>
      </c>
      <c r="I401" s="65">
        <f t="shared" si="2"/>
        <v>0.8</v>
      </c>
      <c r="J401" s="65" t="b">
        <f t="shared" si="3"/>
        <v>1</v>
      </c>
      <c r="K401" s="65" t="b">
        <f t="shared" si="4"/>
        <v>0</v>
      </c>
      <c r="L401" s="74">
        <f>IF(AND(Main!$M:$M&gt;=10, Main!$M:$M &lt; 25 , B:B = $B$3 ), A401,0)</f>
        <v>0</v>
      </c>
      <c r="M401" s="129">
        <f t="shared" si="7"/>
        <v>28.8</v>
      </c>
      <c r="N401" s="67"/>
      <c r="O401" s="67"/>
      <c r="P401" s="67"/>
      <c r="Q401" s="67"/>
      <c r="R401" s="67"/>
      <c r="S401" s="67"/>
      <c r="T401" s="67"/>
      <c r="U401" s="67"/>
      <c r="V401" s="67"/>
      <c r="W401" s="67"/>
      <c r="X401" s="67"/>
      <c r="Y401" s="67"/>
      <c r="Z401" s="67"/>
    </row>
    <row r="402">
      <c r="A402" s="77" t="s">
        <v>783</v>
      </c>
      <c r="B402" s="66" t="s">
        <v>43</v>
      </c>
      <c r="C402" s="69" t="s">
        <v>44</v>
      </c>
      <c r="D402" s="70" t="s">
        <v>59</v>
      </c>
      <c r="E402" s="102" t="s">
        <v>59</v>
      </c>
      <c r="F402" s="72"/>
      <c r="G402" s="64" t="s">
        <v>784</v>
      </c>
      <c r="H402" s="65" t="str">
        <f t="shared" si="1"/>
        <v>28</v>
      </c>
      <c r="I402" s="65">
        <f t="shared" si="2"/>
        <v>0.6</v>
      </c>
      <c r="J402" s="65" t="b">
        <f t="shared" si="3"/>
        <v>1</v>
      </c>
      <c r="K402" s="65" t="b">
        <f t="shared" si="4"/>
        <v>0</v>
      </c>
      <c r="L402" s="74">
        <f>IF(AND(Main!$M:$M&gt;=10, Main!$M:$M &lt; 25 , B:B = $B$3 ), A402,0)</f>
        <v>0</v>
      </c>
      <c r="M402" s="75">
        <f t="shared" si="7"/>
        <v>28.6</v>
      </c>
      <c r="N402" s="67"/>
      <c r="O402" s="67"/>
      <c r="P402" s="67"/>
      <c r="Q402" s="67"/>
      <c r="R402" s="67"/>
      <c r="S402" s="67"/>
      <c r="T402" s="67"/>
      <c r="U402" s="67"/>
      <c r="V402" s="67"/>
      <c r="W402" s="67"/>
      <c r="X402" s="67"/>
      <c r="Y402" s="67"/>
      <c r="Z402" s="67"/>
    </row>
    <row r="403">
      <c r="A403" s="68" t="s">
        <v>785</v>
      </c>
      <c r="B403" s="66" t="s">
        <v>43</v>
      </c>
      <c r="C403" s="69" t="s">
        <v>265</v>
      </c>
      <c r="D403" s="70" t="s">
        <v>53</v>
      </c>
      <c r="E403" s="71" t="s">
        <v>54</v>
      </c>
      <c r="F403" s="72"/>
      <c r="G403" s="73" t="s">
        <v>786</v>
      </c>
      <c r="H403" s="65" t="str">
        <f t="shared" si="1"/>
        <v>28</v>
      </c>
      <c r="I403" s="65">
        <f t="shared" si="2"/>
        <v>0.4</v>
      </c>
      <c r="J403" s="65" t="b">
        <f t="shared" si="3"/>
        <v>1</v>
      </c>
      <c r="K403" s="65" t="b">
        <f t="shared" si="4"/>
        <v>0</v>
      </c>
      <c r="L403" s="74">
        <f>IF(AND(Main!$M:$M&gt;=10, Main!$M:$M &lt; 25 , B:B = $B$3 ), A403,0)</f>
        <v>0</v>
      </c>
      <c r="M403" s="75">
        <f t="shared" si="7"/>
        <v>28.4</v>
      </c>
      <c r="N403" s="67"/>
      <c r="O403" s="67"/>
      <c r="P403" s="67"/>
      <c r="Q403" s="67"/>
      <c r="R403" s="67"/>
      <c r="S403" s="67"/>
      <c r="T403" s="67"/>
      <c r="U403" s="67"/>
      <c r="V403" s="67"/>
      <c r="W403" s="67"/>
      <c r="X403" s="67"/>
      <c r="Y403" s="67"/>
      <c r="Z403" s="67"/>
    </row>
    <row r="404">
      <c r="A404" s="68" t="s">
        <v>787</v>
      </c>
      <c r="B404" s="66" t="s">
        <v>43</v>
      </c>
      <c r="C404" s="69" t="s">
        <v>44</v>
      </c>
      <c r="D404" s="70" t="s">
        <v>53</v>
      </c>
      <c r="E404" s="71" t="s">
        <v>54</v>
      </c>
      <c r="F404" s="72"/>
      <c r="G404" s="73" t="s">
        <v>786</v>
      </c>
      <c r="H404" s="65" t="str">
        <f t="shared" si="1"/>
        <v>28</v>
      </c>
      <c r="I404" s="65">
        <f t="shared" si="2"/>
        <v>0.4</v>
      </c>
      <c r="J404" s="65" t="b">
        <f t="shared" si="3"/>
        <v>1</v>
      </c>
      <c r="K404" s="65" t="b">
        <f t="shared" si="4"/>
        <v>0</v>
      </c>
      <c r="L404" s="74">
        <f>IF(AND(Main!$M:$M&gt;=10, Main!$M:$M &lt; 25 , B:B = $B$3 ), A404,0)</f>
        <v>0</v>
      </c>
      <c r="M404" s="75">
        <f t="shared" si="7"/>
        <v>28.4</v>
      </c>
      <c r="N404" s="67"/>
      <c r="O404" s="67"/>
      <c r="P404" s="67"/>
      <c r="Q404" s="67"/>
      <c r="R404" s="67"/>
      <c r="S404" s="67"/>
      <c r="T404" s="67"/>
      <c r="U404" s="67"/>
      <c r="V404" s="67"/>
      <c r="W404" s="67"/>
      <c r="X404" s="67"/>
      <c r="Y404" s="67"/>
      <c r="Z404" s="67"/>
    </row>
    <row r="405">
      <c r="A405" s="77" t="s">
        <v>788</v>
      </c>
      <c r="B405" s="66" t="s">
        <v>43</v>
      </c>
      <c r="C405" s="69" t="s">
        <v>44</v>
      </c>
      <c r="D405" s="70" t="s">
        <v>53</v>
      </c>
      <c r="E405" s="71" t="s">
        <v>54</v>
      </c>
      <c r="F405" s="72"/>
      <c r="G405" s="64" t="s">
        <v>786</v>
      </c>
      <c r="H405" s="65" t="str">
        <f t="shared" si="1"/>
        <v>28</v>
      </c>
      <c r="I405" s="65">
        <f t="shared" si="2"/>
        <v>0.4</v>
      </c>
      <c r="J405" s="65" t="b">
        <f t="shared" si="3"/>
        <v>1</v>
      </c>
      <c r="K405" s="65" t="b">
        <f t="shared" si="4"/>
        <v>0</v>
      </c>
      <c r="L405" s="74">
        <f>IF(AND(Main!$M:$M&gt;=10, Main!$M:$M &lt; 25 , B:B = $B$3 ), A405,0)</f>
        <v>0</v>
      </c>
      <c r="M405" s="75">
        <f t="shared" si="7"/>
        <v>28.4</v>
      </c>
      <c r="N405" s="67"/>
      <c r="O405" s="67"/>
      <c r="P405" s="67"/>
      <c r="Q405" s="67"/>
      <c r="R405" s="67"/>
      <c r="S405" s="67"/>
      <c r="T405" s="67"/>
      <c r="U405" s="67"/>
      <c r="V405" s="67"/>
      <c r="W405" s="67"/>
      <c r="X405" s="67"/>
      <c r="Y405" s="67"/>
      <c r="Z405" s="67"/>
    </row>
    <row r="406">
      <c r="A406" s="77" t="s">
        <v>789</v>
      </c>
      <c r="B406" s="66" t="s">
        <v>43</v>
      </c>
      <c r="C406" s="69" t="s">
        <v>44</v>
      </c>
      <c r="D406" s="70" t="s">
        <v>126</v>
      </c>
      <c r="E406" s="71" t="s">
        <v>126</v>
      </c>
      <c r="F406" s="72"/>
      <c r="G406" s="85" t="s">
        <v>790</v>
      </c>
      <c r="H406" s="65" t="str">
        <f t="shared" si="1"/>
        <v>28</v>
      </c>
      <c r="I406" s="65">
        <f t="shared" si="2"/>
        <v>0.3</v>
      </c>
      <c r="J406" s="65" t="b">
        <f t="shared" si="3"/>
        <v>1</v>
      </c>
      <c r="K406" s="65" t="b">
        <f t="shared" si="4"/>
        <v>0</v>
      </c>
      <c r="L406" s="74">
        <f>IF(AND(Main!$M:$M&gt;=10, Main!$M:$M &lt; 25 , B:B = $B$3 ), A406,0)</f>
        <v>0</v>
      </c>
      <c r="M406" s="75">
        <f t="shared" si="7"/>
        <v>28.3</v>
      </c>
      <c r="N406" s="67"/>
      <c r="O406" s="67"/>
      <c r="P406" s="67"/>
      <c r="Q406" s="67"/>
      <c r="R406" s="67"/>
      <c r="S406" s="67"/>
      <c r="T406" s="67"/>
      <c r="U406" s="67"/>
      <c r="V406" s="67"/>
      <c r="W406" s="67"/>
      <c r="X406" s="67"/>
      <c r="Y406" s="67"/>
      <c r="Z406" s="67"/>
    </row>
    <row r="407">
      <c r="A407" s="68" t="s">
        <v>791</v>
      </c>
      <c r="B407" s="66" t="s">
        <v>43</v>
      </c>
      <c r="C407" s="69" t="s">
        <v>44</v>
      </c>
      <c r="D407" s="70" t="s">
        <v>53</v>
      </c>
      <c r="E407" s="71" t="s">
        <v>60</v>
      </c>
      <c r="F407" s="72"/>
      <c r="G407" s="73" t="s">
        <v>792</v>
      </c>
      <c r="H407" s="65" t="str">
        <f t="shared" si="1"/>
        <v>28</v>
      </c>
      <c r="I407" s="65">
        <f t="shared" si="2"/>
        <v>0.1</v>
      </c>
      <c r="J407" s="65" t="b">
        <f t="shared" si="3"/>
        <v>1</v>
      </c>
      <c r="K407" s="65" t="b">
        <f t="shared" si="4"/>
        <v>0</v>
      </c>
      <c r="L407" s="74">
        <f>IF(AND(Main!$M:$M&gt;=10, Main!$M:$M &lt; 25 , B:B = $B$3 ), A407,0)</f>
        <v>0</v>
      </c>
      <c r="M407" s="75">
        <f t="shared" si="7"/>
        <v>28.1</v>
      </c>
      <c r="N407" s="67"/>
      <c r="O407" s="67"/>
      <c r="P407" s="67"/>
      <c r="Q407" s="67"/>
      <c r="R407" s="67"/>
      <c r="S407" s="67"/>
      <c r="T407" s="67"/>
      <c r="U407" s="67"/>
      <c r="V407" s="67"/>
      <c r="W407" s="67"/>
      <c r="X407" s="67"/>
      <c r="Y407" s="67"/>
      <c r="Z407" s="67"/>
    </row>
    <row r="408">
      <c r="A408" s="77" t="s">
        <v>793</v>
      </c>
      <c r="B408" s="66" t="s">
        <v>43</v>
      </c>
      <c r="C408" s="69" t="s">
        <v>44</v>
      </c>
      <c r="D408" s="70" t="s">
        <v>79</v>
      </c>
      <c r="E408" s="71" t="s">
        <v>79</v>
      </c>
      <c r="F408" s="72"/>
      <c r="G408" s="85" t="s">
        <v>794</v>
      </c>
      <c r="H408" s="65" t="str">
        <f t="shared" si="1"/>
        <v>27</v>
      </c>
      <c r="I408" s="65">
        <f t="shared" si="2"/>
        <v>0.9</v>
      </c>
      <c r="J408" s="65" t="b">
        <f t="shared" si="3"/>
        <v>1</v>
      </c>
      <c r="K408" s="65" t="b">
        <f t="shared" si="4"/>
        <v>0</v>
      </c>
      <c r="L408" s="74">
        <f>IF(AND(Main!$M:$M&gt;=10, Main!$M:$M &lt; 25 , B:B = $B$3 ), A408,0)</f>
        <v>0</v>
      </c>
      <c r="M408" s="75">
        <f t="shared" si="7"/>
        <v>27.9</v>
      </c>
      <c r="N408" s="67"/>
      <c r="O408" s="67"/>
      <c r="P408" s="67"/>
      <c r="Q408" s="67"/>
      <c r="R408" s="67"/>
      <c r="S408" s="67"/>
      <c r="T408" s="67"/>
      <c r="U408" s="67"/>
      <c r="V408" s="67"/>
      <c r="W408" s="67"/>
      <c r="X408" s="67"/>
      <c r="Y408" s="67"/>
      <c r="Z408" s="67"/>
    </row>
    <row r="409">
      <c r="A409" s="79" t="s">
        <v>795</v>
      </c>
      <c r="B409" s="66" t="s">
        <v>56</v>
      </c>
      <c r="C409" s="69" t="s">
        <v>44</v>
      </c>
      <c r="D409" s="70" t="s">
        <v>48</v>
      </c>
      <c r="E409" s="94" t="s">
        <v>138</v>
      </c>
      <c r="F409" s="72"/>
      <c r="G409" s="81" t="s">
        <v>796</v>
      </c>
      <c r="H409" s="65" t="str">
        <f t="shared" si="1"/>
        <v>27</v>
      </c>
      <c r="I409" s="65">
        <f t="shared" si="2"/>
        <v>0.8</v>
      </c>
      <c r="J409" s="65" t="b">
        <f t="shared" si="3"/>
        <v>1</v>
      </c>
      <c r="K409" s="65" t="b">
        <f t="shared" si="4"/>
        <v>0</v>
      </c>
      <c r="L409" s="74">
        <f>IF(AND(Main!$M:$M&gt;=10, Main!$M:$M &lt; 25 , B:B = $B$3 ), A409,0)</f>
        <v>0</v>
      </c>
      <c r="M409" s="75">
        <f t="shared" si="7"/>
        <v>27.8</v>
      </c>
      <c r="N409" s="67"/>
      <c r="O409" s="67"/>
      <c r="P409" s="67"/>
      <c r="Q409" s="67"/>
      <c r="R409" s="67"/>
      <c r="S409" s="67"/>
      <c r="T409" s="67"/>
      <c r="U409" s="67"/>
      <c r="V409" s="67"/>
      <c r="W409" s="67"/>
      <c r="X409" s="67"/>
      <c r="Y409" s="67"/>
      <c r="Z409" s="67"/>
    </row>
    <row r="410">
      <c r="A410" s="77" t="s">
        <v>797</v>
      </c>
      <c r="B410" s="66" t="s">
        <v>43</v>
      </c>
      <c r="C410" s="69" t="s">
        <v>44</v>
      </c>
      <c r="D410" s="70" t="s">
        <v>48</v>
      </c>
      <c r="E410" s="78" t="s">
        <v>49</v>
      </c>
      <c r="F410" s="63">
        <v>9.0904422E7</v>
      </c>
      <c r="G410" s="64" t="s">
        <v>796</v>
      </c>
      <c r="H410" s="65" t="str">
        <f t="shared" si="1"/>
        <v>27</v>
      </c>
      <c r="I410" s="65">
        <f t="shared" si="2"/>
        <v>0.8</v>
      </c>
      <c r="J410" s="65" t="b">
        <f t="shared" si="3"/>
        <v>1</v>
      </c>
      <c r="K410" s="65" t="b">
        <f t="shared" si="4"/>
        <v>0</v>
      </c>
      <c r="L410" s="74">
        <f>IF(AND(Main!$M:$M&gt;=10, Main!$M:$M &lt; 25 , B:B = $B$3 ), A410,0)</f>
        <v>0</v>
      </c>
      <c r="M410" s="75">
        <f t="shared" si="7"/>
        <v>27.8</v>
      </c>
      <c r="N410" s="67"/>
      <c r="O410" s="67"/>
      <c r="P410" s="67"/>
      <c r="Q410" s="67"/>
      <c r="R410" s="67"/>
      <c r="S410" s="67"/>
      <c r="T410" s="67"/>
      <c r="U410" s="67"/>
      <c r="V410" s="67"/>
      <c r="W410" s="67"/>
      <c r="X410" s="67"/>
      <c r="Y410" s="67"/>
      <c r="Z410" s="67"/>
    </row>
    <row r="411">
      <c r="A411" s="68" t="s">
        <v>798</v>
      </c>
      <c r="B411" s="66" t="s">
        <v>43</v>
      </c>
      <c r="C411" s="69" t="s">
        <v>44</v>
      </c>
      <c r="D411" s="70" t="s">
        <v>53</v>
      </c>
      <c r="E411" s="71" t="s">
        <v>60</v>
      </c>
      <c r="F411" s="72"/>
      <c r="G411" s="64" t="s">
        <v>796</v>
      </c>
      <c r="H411" s="65" t="str">
        <f t="shared" si="1"/>
        <v>27</v>
      </c>
      <c r="I411" s="65">
        <f t="shared" si="2"/>
        <v>0.8</v>
      </c>
      <c r="J411" s="65" t="b">
        <f t="shared" si="3"/>
        <v>1</v>
      </c>
      <c r="K411" s="65" t="b">
        <f t="shared" si="4"/>
        <v>0</v>
      </c>
      <c r="L411" s="74">
        <f>IF(AND(Main!$M:$M&gt;=10, Main!$M:$M &lt; 25 , B:B = $B$3 ), A411,0)</f>
        <v>0</v>
      </c>
      <c r="M411" s="75">
        <f t="shared" si="7"/>
        <v>27.8</v>
      </c>
      <c r="N411" s="67"/>
      <c r="O411" s="67"/>
      <c r="P411" s="67"/>
      <c r="Q411" s="67"/>
      <c r="R411" s="67"/>
      <c r="S411" s="67"/>
      <c r="T411" s="67"/>
      <c r="U411" s="67"/>
      <c r="V411" s="67"/>
      <c r="W411" s="67"/>
      <c r="X411" s="67"/>
      <c r="Y411" s="67"/>
      <c r="Z411" s="67"/>
    </row>
    <row r="412">
      <c r="A412" s="77" t="s">
        <v>799</v>
      </c>
      <c r="B412" s="66" t="s">
        <v>43</v>
      </c>
      <c r="C412" s="69" t="s">
        <v>107</v>
      </c>
      <c r="D412" s="70" t="s">
        <v>53</v>
      </c>
      <c r="E412" s="71" t="s">
        <v>54</v>
      </c>
      <c r="F412" s="72"/>
      <c r="G412" s="64" t="s">
        <v>796</v>
      </c>
      <c r="H412" s="65" t="str">
        <f t="shared" si="1"/>
        <v>27</v>
      </c>
      <c r="I412" s="65">
        <f t="shared" si="2"/>
        <v>0.8</v>
      </c>
      <c r="J412" s="65" t="b">
        <f t="shared" si="3"/>
        <v>1</v>
      </c>
      <c r="K412" s="65" t="b">
        <f t="shared" si="4"/>
        <v>0</v>
      </c>
      <c r="L412" s="74">
        <f>IF(AND(Main!$M:$M&gt;=10, Main!$M:$M &lt; 25 , B:B = $B$3 ), A412,0)</f>
        <v>0</v>
      </c>
      <c r="M412" s="75">
        <f t="shared" si="7"/>
        <v>27.8</v>
      </c>
      <c r="N412" s="67"/>
      <c r="O412" s="67"/>
      <c r="P412" s="67"/>
      <c r="Q412" s="67"/>
      <c r="R412" s="67"/>
      <c r="S412" s="67"/>
      <c r="T412" s="67"/>
      <c r="U412" s="67"/>
      <c r="V412" s="67"/>
      <c r="W412" s="67"/>
      <c r="X412" s="67"/>
      <c r="Y412" s="67"/>
      <c r="Z412" s="67"/>
    </row>
    <row r="413">
      <c r="A413" s="77" t="s">
        <v>800</v>
      </c>
      <c r="B413" s="66" t="s">
        <v>43</v>
      </c>
      <c r="C413" s="69" t="s">
        <v>44</v>
      </c>
      <c r="D413" s="70" t="s">
        <v>53</v>
      </c>
      <c r="E413" s="71" t="s">
        <v>54</v>
      </c>
      <c r="F413" s="72"/>
      <c r="G413" s="64" t="s">
        <v>796</v>
      </c>
      <c r="H413" s="65" t="str">
        <f t="shared" si="1"/>
        <v>27</v>
      </c>
      <c r="I413" s="65">
        <f t="shared" si="2"/>
        <v>0.8</v>
      </c>
      <c r="J413" s="65" t="b">
        <f t="shared" si="3"/>
        <v>1</v>
      </c>
      <c r="K413" s="65" t="b">
        <f t="shared" si="4"/>
        <v>0</v>
      </c>
      <c r="L413" s="74">
        <f>IF(AND(Main!$M:$M&gt;=10, Main!$M:$M &lt; 25 , B:B = $B$3 ), A413,0)</f>
        <v>0</v>
      </c>
      <c r="M413" s="75">
        <f t="shared" si="7"/>
        <v>27.8</v>
      </c>
      <c r="N413" s="67"/>
      <c r="O413" s="67"/>
      <c r="P413" s="67"/>
      <c r="Q413" s="67"/>
      <c r="R413" s="67"/>
      <c r="S413" s="67"/>
      <c r="T413" s="67"/>
      <c r="U413" s="67"/>
      <c r="V413" s="67"/>
      <c r="W413" s="67"/>
      <c r="X413" s="67"/>
      <c r="Y413" s="67"/>
      <c r="Z413" s="67"/>
    </row>
    <row r="414">
      <c r="A414" s="77" t="s">
        <v>801</v>
      </c>
      <c r="B414" s="66" t="s">
        <v>43</v>
      </c>
      <c r="C414" s="69" t="s">
        <v>44</v>
      </c>
      <c r="D414" s="70" t="s">
        <v>48</v>
      </c>
      <c r="E414" s="78" t="s">
        <v>49</v>
      </c>
      <c r="F414" s="87">
        <v>8.8888838E7</v>
      </c>
      <c r="G414" s="64" t="s">
        <v>802</v>
      </c>
      <c r="H414" s="65" t="str">
        <f t="shared" si="1"/>
        <v>27</v>
      </c>
      <c r="I414" s="65">
        <f t="shared" si="2"/>
        <v>0.7</v>
      </c>
      <c r="J414" s="65" t="b">
        <f t="shared" si="3"/>
        <v>1</v>
      </c>
      <c r="K414" s="65" t="b">
        <f t="shared" si="4"/>
        <v>0</v>
      </c>
      <c r="L414" s="74">
        <f>IF(AND(Main!$M:$M&gt;=10, Main!$M:$M &lt; 25 , B:B = $B$3 ), A414,0)</f>
        <v>0</v>
      </c>
      <c r="M414" s="75">
        <f t="shared" si="7"/>
        <v>27.7</v>
      </c>
      <c r="N414" s="67"/>
      <c r="O414" s="67"/>
      <c r="P414" s="67"/>
      <c r="Q414" s="67"/>
      <c r="R414" s="67"/>
      <c r="S414" s="67"/>
      <c r="T414" s="67"/>
      <c r="U414" s="67"/>
      <c r="V414" s="67"/>
      <c r="W414" s="67"/>
      <c r="X414" s="67"/>
      <c r="Y414" s="67"/>
      <c r="Z414" s="67"/>
    </row>
    <row r="415">
      <c r="A415" s="68" t="s">
        <v>803</v>
      </c>
      <c r="B415" s="66" t="s">
        <v>43</v>
      </c>
      <c r="C415" s="69" t="s">
        <v>44</v>
      </c>
      <c r="D415" s="70" t="s">
        <v>79</v>
      </c>
      <c r="E415" s="71" t="s">
        <v>79</v>
      </c>
      <c r="F415" s="72"/>
      <c r="G415" s="73" t="s">
        <v>804</v>
      </c>
      <c r="H415" s="65" t="str">
        <f t="shared" si="1"/>
        <v>27</v>
      </c>
      <c r="I415" s="65">
        <f t="shared" si="2"/>
        <v>0.4</v>
      </c>
      <c r="J415" s="65" t="b">
        <f t="shared" si="3"/>
        <v>1</v>
      </c>
      <c r="K415" s="65" t="b">
        <f t="shared" si="4"/>
        <v>0</v>
      </c>
      <c r="L415" s="74">
        <f>IF(AND(Main!$M:$M&gt;=10, Main!$M:$M &lt; 25 , B:B = $B$3 ), A415,0)</f>
        <v>0</v>
      </c>
      <c r="M415" s="75">
        <f t="shared" si="7"/>
        <v>27.4</v>
      </c>
      <c r="N415" s="67"/>
      <c r="O415" s="67"/>
      <c r="P415" s="67"/>
      <c r="Q415" s="67"/>
      <c r="R415" s="67"/>
      <c r="S415" s="67"/>
      <c r="T415" s="67"/>
      <c r="U415" s="67"/>
      <c r="V415" s="67"/>
      <c r="W415" s="67"/>
      <c r="X415" s="67"/>
      <c r="Y415" s="67"/>
      <c r="Z415" s="67"/>
    </row>
    <row r="416">
      <c r="A416" s="77" t="s">
        <v>805</v>
      </c>
      <c r="B416" s="66" t="s">
        <v>43</v>
      </c>
      <c r="C416" s="69" t="s">
        <v>44</v>
      </c>
      <c r="D416" s="70" t="s">
        <v>53</v>
      </c>
      <c r="E416" s="71" t="s">
        <v>54</v>
      </c>
      <c r="F416" s="72"/>
      <c r="G416" s="64" t="s">
        <v>804</v>
      </c>
      <c r="H416" s="65" t="str">
        <f t="shared" si="1"/>
        <v>27</v>
      </c>
      <c r="I416" s="65">
        <f t="shared" si="2"/>
        <v>0.4</v>
      </c>
      <c r="J416" s="65" t="b">
        <f t="shared" si="3"/>
        <v>1</v>
      </c>
      <c r="K416" s="65" t="b">
        <f t="shared" si="4"/>
        <v>0</v>
      </c>
      <c r="L416" s="74">
        <f>IF(AND(Main!$M:$M&gt;=10, Main!$M:$M &lt; 25 , B:B = $B$3 ), A416,0)</f>
        <v>0</v>
      </c>
      <c r="M416" s="75">
        <f t="shared" si="7"/>
        <v>27.4</v>
      </c>
      <c r="N416" s="67"/>
      <c r="O416" s="67"/>
      <c r="P416" s="67"/>
      <c r="Q416" s="67"/>
      <c r="R416" s="67"/>
      <c r="S416" s="67"/>
      <c r="T416" s="67"/>
      <c r="U416" s="67"/>
      <c r="V416" s="67"/>
      <c r="W416" s="67"/>
      <c r="X416" s="67"/>
      <c r="Y416" s="67"/>
      <c r="Z416" s="67"/>
    </row>
    <row r="417">
      <c r="A417" s="86" t="s">
        <v>806</v>
      </c>
      <c r="B417" s="66" t="s">
        <v>43</v>
      </c>
      <c r="C417" s="69" t="s">
        <v>44</v>
      </c>
      <c r="D417" s="70" t="s">
        <v>79</v>
      </c>
      <c r="E417" s="71" t="s">
        <v>79</v>
      </c>
      <c r="F417" s="72"/>
      <c r="G417" s="73" t="s">
        <v>807</v>
      </c>
      <c r="H417" s="65" t="str">
        <f t="shared" si="1"/>
        <v>27</v>
      </c>
      <c r="I417" s="65">
        <f t="shared" si="2"/>
        <v>0.1</v>
      </c>
      <c r="J417" s="65" t="b">
        <f t="shared" si="3"/>
        <v>1</v>
      </c>
      <c r="K417" s="65" t="b">
        <f t="shared" si="4"/>
        <v>0</v>
      </c>
      <c r="L417" s="74">
        <f>IF(AND(Main!$M:$M&gt;=10, Main!$M:$M &lt; 25 , B:B = $B$3 ), A417,0)</f>
        <v>0</v>
      </c>
      <c r="M417" s="75">
        <f t="shared" si="7"/>
        <v>27.1</v>
      </c>
      <c r="N417" s="67"/>
      <c r="O417" s="67"/>
      <c r="P417" s="67"/>
      <c r="Q417" s="67"/>
      <c r="R417" s="67"/>
      <c r="S417" s="67"/>
      <c r="T417" s="67"/>
      <c r="U417" s="67"/>
      <c r="V417" s="67"/>
      <c r="W417" s="67"/>
      <c r="X417" s="67"/>
      <c r="Y417" s="67"/>
      <c r="Z417" s="67"/>
    </row>
    <row r="418">
      <c r="A418" s="93" t="s">
        <v>808</v>
      </c>
      <c r="B418" s="66" t="s">
        <v>43</v>
      </c>
      <c r="C418" s="69" t="s">
        <v>44</v>
      </c>
      <c r="D418" s="70" t="s">
        <v>126</v>
      </c>
      <c r="E418" s="71" t="s">
        <v>126</v>
      </c>
      <c r="F418" s="72"/>
      <c r="G418" s="103" t="s">
        <v>807</v>
      </c>
      <c r="H418" s="65" t="str">
        <f t="shared" si="1"/>
        <v>27</v>
      </c>
      <c r="I418" s="65">
        <f t="shared" si="2"/>
        <v>0.1</v>
      </c>
      <c r="J418" s="65" t="b">
        <f t="shared" si="3"/>
        <v>1</v>
      </c>
      <c r="K418" s="65" t="b">
        <f t="shared" si="4"/>
        <v>0</v>
      </c>
      <c r="L418" s="74">
        <f>IF(AND(Main!$M:$M&gt;=10, Main!$M:$M &lt; 25 , B:B = $B$3 ), A418,0)</f>
        <v>0</v>
      </c>
      <c r="M418" s="75">
        <f t="shared" si="7"/>
        <v>27.1</v>
      </c>
      <c r="N418" s="67"/>
      <c r="O418" s="67"/>
      <c r="P418" s="67"/>
      <c r="Q418" s="67"/>
      <c r="R418" s="67"/>
      <c r="S418" s="67"/>
      <c r="T418" s="67"/>
      <c r="U418" s="67"/>
      <c r="V418" s="67"/>
      <c r="W418" s="67"/>
      <c r="X418" s="67"/>
      <c r="Y418" s="67"/>
      <c r="Z418" s="67"/>
    </row>
    <row r="419">
      <c r="A419" s="86" t="s">
        <v>809</v>
      </c>
      <c r="B419" s="66" t="s">
        <v>51</v>
      </c>
      <c r="C419" s="69" t="s">
        <v>44</v>
      </c>
      <c r="D419" s="70" t="s">
        <v>87</v>
      </c>
      <c r="E419" s="91" t="s">
        <v>333</v>
      </c>
      <c r="F419" s="72"/>
      <c r="G419" s="92" t="s">
        <v>810</v>
      </c>
      <c r="H419" s="65" t="str">
        <f t="shared" si="1"/>
        <v>26</v>
      </c>
      <c r="I419" s="65">
        <f t="shared" si="2"/>
        <v>0.9</v>
      </c>
      <c r="J419" s="65" t="b">
        <f t="shared" si="3"/>
        <v>1</v>
      </c>
      <c r="K419" s="65" t="b">
        <f t="shared" si="4"/>
        <v>0</v>
      </c>
      <c r="L419" s="74">
        <f>IF(AND(Main!$M:$M&gt;=10, Main!$M:$M &lt; 25 , B:B = $B$3 ), A419,0)</f>
        <v>0</v>
      </c>
      <c r="M419" s="75">
        <f t="shared" si="7"/>
        <v>26.9</v>
      </c>
      <c r="N419" s="67"/>
      <c r="O419" s="67"/>
      <c r="P419" s="67"/>
      <c r="Q419" s="67"/>
      <c r="R419" s="67"/>
      <c r="S419" s="67"/>
      <c r="T419" s="67"/>
      <c r="U419" s="67"/>
      <c r="V419" s="67"/>
      <c r="W419" s="67"/>
      <c r="X419" s="67"/>
      <c r="Y419" s="67"/>
      <c r="Z419" s="67"/>
    </row>
    <row r="420">
      <c r="A420" s="77" t="s">
        <v>811</v>
      </c>
      <c r="B420" s="66" t="s">
        <v>43</v>
      </c>
      <c r="C420" s="69" t="s">
        <v>44</v>
      </c>
      <c r="D420" s="70" t="s">
        <v>261</v>
      </c>
      <c r="E420" s="71" t="s">
        <v>262</v>
      </c>
      <c r="F420" s="87">
        <v>8.8114309E7</v>
      </c>
      <c r="G420" s="85" t="s">
        <v>810</v>
      </c>
      <c r="H420" s="65" t="str">
        <f t="shared" si="1"/>
        <v>26</v>
      </c>
      <c r="I420" s="65">
        <f t="shared" si="2"/>
        <v>0.9</v>
      </c>
      <c r="J420" s="65" t="b">
        <f t="shared" si="3"/>
        <v>1</v>
      </c>
      <c r="K420" s="65" t="b">
        <f t="shared" si="4"/>
        <v>0</v>
      </c>
      <c r="L420" s="74">
        <f>IF(AND(Main!$M:$M&gt;=10, Main!$M:$M &lt; 25 , B:B = $B$3 ), A420,0)</f>
        <v>0</v>
      </c>
      <c r="M420" s="75">
        <f t="shared" si="7"/>
        <v>26.9</v>
      </c>
      <c r="N420" s="67"/>
      <c r="O420" s="67"/>
      <c r="P420" s="67"/>
      <c r="Q420" s="67"/>
      <c r="R420" s="67"/>
      <c r="S420" s="67"/>
      <c r="T420" s="67"/>
      <c r="U420" s="67"/>
      <c r="V420" s="67"/>
      <c r="W420" s="67"/>
      <c r="X420" s="67"/>
      <c r="Y420" s="67"/>
      <c r="Z420" s="67"/>
    </row>
    <row r="421">
      <c r="A421" s="68" t="s">
        <v>812</v>
      </c>
      <c r="B421" s="66" t="s">
        <v>43</v>
      </c>
      <c r="C421" s="69" t="s">
        <v>44</v>
      </c>
      <c r="D421" s="70" t="s">
        <v>168</v>
      </c>
      <c r="E421" s="71" t="s">
        <v>168</v>
      </c>
      <c r="F421" s="72"/>
      <c r="G421" s="73" t="s">
        <v>810</v>
      </c>
      <c r="H421" s="65" t="str">
        <f t="shared" si="1"/>
        <v>26</v>
      </c>
      <c r="I421" s="65">
        <f t="shared" si="2"/>
        <v>0.9</v>
      </c>
      <c r="J421" s="65" t="b">
        <f t="shared" si="3"/>
        <v>1</v>
      </c>
      <c r="K421" s="65" t="b">
        <f t="shared" si="4"/>
        <v>0</v>
      </c>
      <c r="L421" s="74">
        <f>IF(AND(Main!$M:$M&gt;=10, Main!$M:$M &lt; 25 , B:B = $B$3 ), A421,0)</f>
        <v>0</v>
      </c>
      <c r="M421" s="75">
        <f t="shared" si="7"/>
        <v>26.9</v>
      </c>
      <c r="N421" s="67"/>
      <c r="O421" s="67"/>
      <c r="P421" s="67"/>
      <c r="Q421" s="67"/>
      <c r="R421" s="67"/>
      <c r="S421" s="67"/>
      <c r="T421" s="67"/>
      <c r="U421" s="67"/>
      <c r="V421" s="67"/>
      <c r="W421" s="67"/>
      <c r="X421" s="67"/>
      <c r="Y421" s="67"/>
      <c r="Z421" s="67"/>
    </row>
    <row r="422">
      <c r="A422" s="130" t="s">
        <v>813</v>
      </c>
      <c r="B422" s="66" t="s">
        <v>43</v>
      </c>
      <c r="C422" s="69" t="s">
        <v>44</v>
      </c>
      <c r="D422" s="70" t="s">
        <v>48</v>
      </c>
      <c r="E422" s="78" t="s">
        <v>49</v>
      </c>
      <c r="F422" s="131" t="s">
        <v>814</v>
      </c>
      <c r="G422" s="64" t="s">
        <v>815</v>
      </c>
      <c r="H422" s="65" t="str">
        <f t="shared" si="1"/>
        <v>26</v>
      </c>
      <c r="I422" s="65">
        <f t="shared" si="2"/>
        <v>0.8</v>
      </c>
      <c r="J422" s="65" t="b">
        <f t="shared" si="3"/>
        <v>1</v>
      </c>
      <c r="K422" s="65" t="b">
        <f t="shared" si="4"/>
        <v>0</v>
      </c>
      <c r="L422" s="74">
        <f>IF(AND(Main!$M:$M&gt;=10, Main!$M:$M &lt; 25 , B:B = $B$3 ), A422,0)</f>
        <v>0</v>
      </c>
      <c r="M422" s="75">
        <f t="shared" si="7"/>
        <v>26.8</v>
      </c>
      <c r="N422" s="67"/>
      <c r="O422" s="67"/>
      <c r="P422" s="67"/>
      <c r="Q422" s="67"/>
      <c r="R422" s="67"/>
      <c r="S422" s="67"/>
      <c r="T422" s="67"/>
      <c r="U422" s="67"/>
      <c r="V422" s="67"/>
      <c r="W422" s="67"/>
      <c r="X422" s="67"/>
      <c r="Y422" s="67"/>
      <c r="Z422" s="67"/>
    </row>
    <row r="423">
      <c r="A423" s="77" t="s">
        <v>816</v>
      </c>
      <c r="B423" s="66" t="s">
        <v>43</v>
      </c>
      <c r="C423" s="69" t="s">
        <v>44</v>
      </c>
      <c r="D423" s="70" t="s">
        <v>344</v>
      </c>
      <c r="E423" s="71" t="s">
        <v>344</v>
      </c>
      <c r="F423" s="72"/>
      <c r="G423" s="64" t="s">
        <v>815</v>
      </c>
      <c r="H423" s="65" t="str">
        <f t="shared" si="1"/>
        <v>26</v>
      </c>
      <c r="I423" s="65">
        <f t="shared" si="2"/>
        <v>0.8</v>
      </c>
      <c r="J423" s="65" t="b">
        <f t="shared" si="3"/>
        <v>1</v>
      </c>
      <c r="K423" s="65" t="b">
        <f t="shared" si="4"/>
        <v>0</v>
      </c>
      <c r="L423" s="74">
        <f>IF(AND(Main!$M:$M&gt;=10, Main!$M:$M &lt; 25 , B:B = $B$3 ), A423,0)</f>
        <v>0</v>
      </c>
      <c r="M423" s="75">
        <f t="shared" si="7"/>
        <v>26.8</v>
      </c>
      <c r="N423" s="67"/>
      <c r="O423" s="67"/>
      <c r="P423" s="67"/>
      <c r="Q423" s="67"/>
      <c r="R423" s="67"/>
      <c r="S423" s="67"/>
      <c r="T423" s="67"/>
      <c r="U423" s="67"/>
      <c r="V423" s="67"/>
      <c r="W423" s="67"/>
      <c r="X423" s="67"/>
      <c r="Y423" s="67"/>
      <c r="Z423" s="67"/>
    </row>
    <row r="424">
      <c r="A424" s="86" t="s">
        <v>817</v>
      </c>
      <c r="B424" s="66" t="s">
        <v>43</v>
      </c>
      <c r="C424" s="69" t="s">
        <v>44</v>
      </c>
      <c r="D424" s="70" t="s">
        <v>79</v>
      </c>
      <c r="E424" s="71" t="s">
        <v>79</v>
      </c>
      <c r="F424" s="63">
        <v>9.1260208E7</v>
      </c>
      <c r="G424" s="73" t="s">
        <v>818</v>
      </c>
      <c r="H424" s="65" t="str">
        <f t="shared" si="1"/>
        <v>26</v>
      </c>
      <c r="I424" s="65">
        <f t="shared" si="2"/>
        <v>0.7</v>
      </c>
      <c r="J424" s="65" t="b">
        <f t="shared" si="3"/>
        <v>1</v>
      </c>
      <c r="K424" s="65" t="b">
        <f t="shared" si="4"/>
        <v>0</v>
      </c>
      <c r="L424" s="74">
        <f>IF(AND(Main!$M:$M&gt;=10, Main!$M:$M &lt; 25 , B:B = $B$3 ), A424,0)</f>
        <v>0</v>
      </c>
      <c r="M424" s="75">
        <f t="shared" si="7"/>
        <v>26.7</v>
      </c>
      <c r="N424" s="67"/>
      <c r="O424" s="67"/>
      <c r="P424" s="67"/>
      <c r="Q424" s="67"/>
      <c r="R424" s="67"/>
      <c r="S424" s="67"/>
      <c r="T424" s="67"/>
      <c r="U424" s="67"/>
      <c r="V424" s="67"/>
      <c r="W424" s="67"/>
      <c r="X424" s="67"/>
      <c r="Y424" s="67"/>
      <c r="Z424" s="67"/>
    </row>
    <row r="425">
      <c r="A425" s="77" t="s">
        <v>819</v>
      </c>
      <c r="B425" s="66" t="s">
        <v>43</v>
      </c>
      <c r="C425" s="69" t="s">
        <v>44</v>
      </c>
      <c r="D425" s="70" t="s">
        <v>53</v>
      </c>
      <c r="E425" s="71" t="s">
        <v>54</v>
      </c>
      <c r="F425" s="72"/>
      <c r="G425" s="64" t="s">
        <v>818</v>
      </c>
      <c r="H425" s="65" t="str">
        <f t="shared" si="1"/>
        <v>26</v>
      </c>
      <c r="I425" s="65">
        <f t="shared" si="2"/>
        <v>0.7</v>
      </c>
      <c r="J425" s="65" t="b">
        <f t="shared" si="3"/>
        <v>1</v>
      </c>
      <c r="K425" s="65" t="b">
        <f t="shared" si="4"/>
        <v>0</v>
      </c>
      <c r="L425" s="74">
        <f>IF(AND(Main!$M:$M&gt;=10, Main!$M:$M &lt; 25 , B:B = $B$3 ), A425,0)</f>
        <v>0</v>
      </c>
      <c r="M425" s="75">
        <f t="shared" si="7"/>
        <v>26.7</v>
      </c>
      <c r="N425" s="67"/>
      <c r="O425" s="67"/>
      <c r="P425" s="67"/>
      <c r="Q425" s="67"/>
      <c r="R425" s="67"/>
      <c r="S425" s="67"/>
      <c r="T425" s="67"/>
      <c r="U425" s="67"/>
      <c r="V425" s="67"/>
      <c r="W425" s="67"/>
      <c r="X425" s="67"/>
      <c r="Y425" s="67"/>
      <c r="Z425" s="67"/>
    </row>
    <row r="426">
      <c r="A426" s="86" t="s">
        <v>820</v>
      </c>
      <c r="B426" s="66" t="s">
        <v>43</v>
      </c>
      <c r="C426" s="69" t="s">
        <v>86</v>
      </c>
      <c r="D426" s="70" t="s">
        <v>53</v>
      </c>
      <c r="E426" s="71" t="s">
        <v>88</v>
      </c>
      <c r="F426" s="72"/>
      <c r="G426" s="73" t="s">
        <v>818</v>
      </c>
      <c r="H426" s="65" t="str">
        <f t="shared" si="1"/>
        <v>26</v>
      </c>
      <c r="I426" s="65">
        <f t="shared" si="2"/>
        <v>0.7</v>
      </c>
      <c r="J426" s="65" t="b">
        <f t="shared" si="3"/>
        <v>1</v>
      </c>
      <c r="K426" s="65" t="b">
        <f t="shared" si="4"/>
        <v>0</v>
      </c>
      <c r="L426" s="74">
        <f>IF(AND(Main!$M:$M&gt;=10, Main!$M:$M &lt; 25 , B:B = $B$3 ), A426,0)</f>
        <v>0</v>
      </c>
      <c r="M426" s="75">
        <f t="shared" si="7"/>
        <v>26.7</v>
      </c>
      <c r="N426" s="67"/>
      <c r="O426" s="67"/>
      <c r="P426" s="67"/>
      <c r="Q426" s="67"/>
      <c r="R426" s="67"/>
      <c r="S426" s="67"/>
      <c r="T426" s="67"/>
      <c r="U426" s="67"/>
      <c r="V426" s="67"/>
      <c r="W426" s="67"/>
      <c r="X426" s="67"/>
      <c r="Y426" s="67"/>
      <c r="Z426" s="67"/>
    </row>
    <row r="427">
      <c r="A427" s="77" t="s">
        <v>821</v>
      </c>
      <c r="B427" s="66" t="s">
        <v>43</v>
      </c>
      <c r="C427" s="69" t="s">
        <v>60</v>
      </c>
      <c r="D427" s="70" t="s">
        <v>634</v>
      </c>
      <c r="E427" s="71" t="s">
        <v>60</v>
      </c>
      <c r="F427" s="72"/>
      <c r="G427" s="85" t="s">
        <v>822</v>
      </c>
      <c r="H427" s="65" t="str">
        <f t="shared" si="1"/>
        <v>26</v>
      </c>
      <c r="I427" s="65">
        <f t="shared" si="2"/>
        <v>0.6</v>
      </c>
      <c r="J427" s="65" t="b">
        <f t="shared" si="3"/>
        <v>1</v>
      </c>
      <c r="K427" s="65" t="b">
        <f t="shared" si="4"/>
        <v>0</v>
      </c>
      <c r="L427" s="74">
        <f>IF(AND(Main!$M:$M&gt;=10, Main!$M:$M &lt; 25 , B:B = $B$3 ), A427,0)</f>
        <v>0</v>
      </c>
      <c r="M427" s="75">
        <f t="shared" si="7"/>
        <v>26.6</v>
      </c>
      <c r="N427" s="67"/>
      <c r="O427" s="67"/>
      <c r="P427" s="67"/>
      <c r="Q427" s="67"/>
      <c r="R427" s="67"/>
      <c r="S427" s="67"/>
      <c r="T427" s="67"/>
      <c r="U427" s="67"/>
      <c r="V427" s="67"/>
      <c r="W427" s="67"/>
      <c r="X427" s="67"/>
      <c r="Y427" s="67"/>
      <c r="Z427" s="67"/>
    </row>
    <row r="428">
      <c r="A428" s="77" t="s">
        <v>823</v>
      </c>
      <c r="B428" s="66" t="s">
        <v>43</v>
      </c>
      <c r="C428" s="69" t="s">
        <v>86</v>
      </c>
      <c r="D428" s="70" t="s">
        <v>158</v>
      </c>
      <c r="E428" s="71" t="s">
        <v>158</v>
      </c>
      <c r="F428" s="72"/>
      <c r="G428" s="85" t="s">
        <v>822</v>
      </c>
      <c r="H428" s="65" t="str">
        <f t="shared" si="1"/>
        <v>26</v>
      </c>
      <c r="I428" s="65">
        <f t="shared" si="2"/>
        <v>0.6</v>
      </c>
      <c r="J428" s="65" t="b">
        <f t="shared" si="3"/>
        <v>1</v>
      </c>
      <c r="K428" s="65" t="b">
        <f t="shared" si="4"/>
        <v>0</v>
      </c>
      <c r="L428" s="74">
        <f>IF(AND(Main!$M:$M&gt;=10, Main!$M:$M &lt; 25 , B:B = $B$3 ), A428,0)</f>
        <v>0</v>
      </c>
      <c r="M428" s="75">
        <f t="shared" si="7"/>
        <v>26.6</v>
      </c>
      <c r="N428" s="67"/>
      <c r="O428" s="67"/>
      <c r="P428" s="67"/>
      <c r="Q428" s="67"/>
      <c r="R428" s="67"/>
      <c r="S428" s="67"/>
      <c r="T428" s="67"/>
      <c r="U428" s="67"/>
      <c r="V428" s="67"/>
      <c r="W428" s="67"/>
      <c r="X428" s="67"/>
      <c r="Y428" s="67"/>
      <c r="Z428" s="67"/>
    </row>
    <row r="429">
      <c r="A429" s="77" t="s">
        <v>824</v>
      </c>
      <c r="B429" s="66" t="s">
        <v>43</v>
      </c>
      <c r="C429" s="69" t="s">
        <v>44</v>
      </c>
      <c r="D429" s="70" t="s">
        <v>126</v>
      </c>
      <c r="E429" s="71" t="s">
        <v>126</v>
      </c>
      <c r="F429" s="72"/>
      <c r="G429" s="85" t="s">
        <v>822</v>
      </c>
      <c r="H429" s="65" t="str">
        <f t="shared" si="1"/>
        <v>26</v>
      </c>
      <c r="I429" s="65">
        <f t="shared" si="2"/>
        <v>0.6</v>
      </c>
      <c r="J429" s="65" t="b">
        <f t="shared" si="3"/>
        <v>1</v>
      </c>
      <c r="K429" s="65" t="b">
        <f t="shared" si="4"/>
        <v>0</v>
      </c>
      <c r="L429" s="74">
        <f>IF(AND(Main!$M:$M&gt;=10, Main!$M:$M &lt; 25 , B:B = $B$3 ), A429,0)</f>
        <v>0</v>
      </c>
      <c r="M429" s="75">
        <f t="shared" si="7"/>
        <v>26.6</v>
      </c>
      <c r="N429" s="67"/>
      <c r="O429" s="67"/>
      <c r="P429" s="67"/>
      <c r="Q429" s="67"/>
      <c r="R429" s="67"/>
      <c r="S429" s="67"/>
      <c r="T429" s="67"/>
      <c r="U429" s="67"/>
      <c r="V429" s="67"/>
      <c r="W429" s="67"/>
      <c r="X429" s="67"/>
      <c r="Y429" s="67"/>
      <c r="Z429" s="67"/>
    </row>
    <row r="430">
      <c r="A430" s="68" t="s">
        <v>825</v>
      </c>
      <c r="B430" s="66" t="s">
        <v>43</v>
      </c>
      <c r="C430" s="69" t="s">
        <v>60</v>
      </c>
      <c r="D430" s="70" t="s">
        <v>380</v>
      </c>
      <c r="E430" s="71" t="s">
        <v>60</v>
      </c>
      <c r="F430" s="72"/>
      <c r="G430" s="73" t="s">
        <v>826</v>
      </c>
      <c r="H430" s="65" t="str">
        <f t="shared" si="1"/>
        <v>26</v>
      </c>
      <c r="I430" s="65">
        <f t="shared" si="2"/>
        <v>0.5</v>
      </c>
      <c r="J430" s="65" t="b">
        <f t="shared" si="3"/>
        <v>1</v>
      </c>
      <c r="K430" s="65" t="b">
        <f t="shared" si="4"/>
        <v>0</v>
      </c>
      <c r="L430" s="74">
        <f>IF(AND(Main!$M:$M&gt;=10, Main!$M:$M &lt; 25 , B:B = $B$3 ), A430,0)</f>
        <v>0</v>
      </c>
      <c r="M430" s="75">
        <f t="shared" si="7"/>
        <v>26.5</v>
      </c>
      <c r="N430" s="67"/>
      <c r="O430" s="67"/>
      <c r="P430" s="67"/>
      <c r="Q430" s="67"/>
      <c r="R430" s="67"/>
      <c r="S430" s="67"/>
      <c r="T430" s="67"/>
      <c r="U430" s="67"/>
      <c r="V430" s="67"/>
      <c r="W430" s="67"/>
      <c r="X430" s="67"/>
      <c r="Y430" s="67"/>
      <c r="Z430" s="67"/>
    </row>
    <row r="431">
      <c r="A431" s="77" t="s">
        <v>827</v>
      </c>
      <c r="B431" s="66" t="s">
        <v>43</v>
      </c>
      <c r="C431" s="69" t="s">
        <v>44</v>
      </c>
      <c r="D431" s="70" t="s">
        <v>53</v>
      </c>
      <c r="E431" s="71" t="s">
        <v>54</v>
      </c>
      <c r="F431" s="72"/>
      <c r="G431" s="64" t="s">
        <v>826</v>
      </c>
      <c r="H431" s="65" t="str">
        <f t="shared" si="1"/>
        <v>26</v>
      </c>
      <c r="I431" s="65">
        <f t="shared" si="2"/>
        <v>0.5</v>
      </c>
      <c r="J431" s="65" t="b">
        <f t="shared" si="3"/>
        <v>1</v>
      </c>
      <c r="K431" s="65" t="b">
        <f t="shared" si="4"/>
        <v>0</v>
      </c>
      <c r="L431" s="74">
        <f>IF(AND(Main!$M:$M&gt;=10, Main!$M:$M &lt; 25 , B:B = $B$3 ), A431,0)</f>
        <v>0</v>
      </c>
      <c r="M431" s="75">
        <f t="shared" si="7"/>
        <v>26.5</v>
      </c>
      <c r="N431" s="67"/>
      <c r="O431" s="67"/>
      <c r="P431" s="67"/>
      <c r="Q431" s="67"/>
      <c r="R431" s="67"/>
      <c r="S431" s="67"/>
      <c r="T431" s="67"/>
      <c r="U431" s="67"/>
      <c r="V431" s="67"/>
      <c r="W431" s="67"/>
      <c r="X431" s="67"/>
      <c r="Y431" s="67"/>
      <c r="Z431" s="67"/>
    </row>
    <row r="432">
      <c r="A432" s="86" t="s">
        <v>828</v>
      </c>
      <c r="B432" s="66" t="s">
        <v>43</v>
      </c>
      <c r="C432" s="69" t="s">
        <v>44</v>
      </c>
      <c r="D432" s="70" t="s">
        <v>79</v>
      </c>
      <c r="E432" s="71" t="s">
        <v>88</v>
      </c>
      <c r="F432" s="72"/>
      <c r="G432" s="73" t="s">
        <v>829</v>
      </c>
      <c r="H432" s="65" t="str">
        <f t="shared" si="1"/>
        <v>26</v>
      </c>
      <c r="I432" s="65">
        <f t="shared" si="2"/>
        <v>0.4</v>
      </c>
      <c r="J432" s="65" t="b">
        <f t="shared" si="3"/>
        <v>1</v>
      </c>
      <c r="K432" s="65" t="b">
        <f t="shared" si="4"/>
        <v>0</v>
      </c>
      <c r="L432" s="74">
        <f>IF(AND(Main!$M:$M&gt;=10, Main!$M:$M &lt; 25 , B:B = $B$3 ), A432,0)</f>
        <v>0</v>
      </c>
      <c r="M432" s="75">
        <f t="shared" si="7"/>
        <v>26.4</v>
      </c>
      <c r="N432" s="67"/>
      <c r="O432" s="67"/>
      <c r="P432" s="67"/>
      <c r="Q432" s="67"/>
      <c r="R432" s="67"/>
      <c r="S432" s="67"/>
      <c r="T432" s="67"/>
      <c r="U432" s="67"/>
      <c r="V432" s="67"/>
      <c r="W432" s="67"/>
      <c r="X432" s="67"/>
      <c r="Y432" s="67"/>
      <c r="Z432" s="67"/>
    </row>
    <row r="433">
      <c r="A433" s="77" t="s">
        <v>830</v>
      </c>
      <c r="B433" s="66" t="s">
        <v>43</v>
      </c>
      <c r="C433" s="69" t="s">
        <v>44</v>
      </c>
      <c r="D433" s="70" t="s">
        <v>53</v>
      </c>
      <c r="E433" s="71" t="s">
        <v>54</v>
      </c>
      <c r="F433" s="72"/>
      <c r="G433" s="64" t="s">
        <v>829</v>
      </c>
      <c r="H433" s="65" t="str">
        <f t="shared" si="1"/>
        <v>26</v>
      </c>
      <c r="I433" s="65">
        <f t="shared" si="2"/>
        <v>0.4</v>
      </c>
      <c r="J433" s="65" t="b">
        <f t="shared" si="3"/>
        <v>1</v>
      </c>
      <c r="K433" s="65" t="b">
        <f t="shared" si="4"/>
        <v>0</v>
      </c>
      <c r="L433" s="74">
        <f>IF(AND(Main!$M:$M&gt;=10, Main!$M:$M &lt; 25 , B:B = $B$3 ), A433,0)</f>
        <v>0</v>
      </c>
      <c r="M433" s="75">
        <f t="shared" si="7"/>
        <v>26.4</v>
      </c>
      <c r="N433" s="67"/>
      <c r="O433" s="67"/>
      <c r="P433" s="67"/>
      <c r="Q433" s="67"/>
      <c r="R433" s="67"/>
      <c r="S433" s="67"/>
      <c r="T433" s="67"/>
      <c r="U433" s="67"/>
      <c r="V433" s="67"/>
      <c r="W433" s="67"/>
      <c r="X433" s="67"/>
      <c r="Y433" s="67"/>
      <c r="Z433" s="67"/>
    </row>
    <row r="434">
      <c r="A434" s="77" t="s">
        <v>831</v>
      </c>
      <c r="B434" s="66" t="s">
        <v>43</v>
      </c>
      <c r="C434" s="69" t="s">
        <v>44</v>
      </c>
      <c r="D434" s="70" t="s">
        <v>53</v>
      </c>
      <c r="E434" s="71" t="s">
        <v>54</v>
      </c>
      <c r="F434" s="72"/>
      <c r="G434" s="64" t="s">
        <v>832</v>
      </c>
      <c r="H434" s="65" t="str">
        <f t="shared" si="1"/>
        <v>26</v>
      </c>
      <c r="I434" s="65">
        <f t="shared" si="2"/>
        <v>0.3</v>
      </c>
      <c r="J434" s="65" t="b">
        <f t="shared" si="3"/>
        <v>1</v>
      </c>
      <c r="K434" s="65" t="b">
        <f t="shared" si="4"/>
        <v>0</v>
      </c>
      <c r="L434" s="74">
        <f>IF(AND(Main!$M:$M&gt;=10, Main!$M:$M &lt; 25 , B:B = $B$3 ), A434,0)</f>
        <v>0</v>
      </c>
      <c r="M434" s="75">
        <f t="shared" si="7"/>
        <v>26.3</v>
      </c>
      <c r="N434" s="67"/>
      <c r="O434" s="67"/>
      <c r="P434" s="67"/>
      <c r="Q434" s="67"/>
      <c r="R434" s="67"/>
      <c r="S434" s="67"/>
      <c r="T434" s="67"/>
      <c r="U434" s="67"/>
      <c r="V434" s="67"/>
      <c r="W434" s="67"/>
      <c r="X434" s="67"/>
      <c r="Y434" s="67"/>
      <c r="Z434" s="67"/>
    </row>
    <row r="435">
      <c r="A435" s="77" t="s">
        <v>833</v>
      </c>
      <c r="B435" s="66" t="s">
        <v>43</v>
      </c>
      <c r="C435" s="69" t="s">
        <v>44</v>
      </c>
      <c r="D435" s="70" t="s">
        <v>48</v>
      </c>
      <c r="E435" s="78" t="s">
        <v>49</v>
      </c>
      <c r="F435" s="72"/>
      <c r="G435" s="64" t="s">
        <v>834</v>
      </c>
      <c r="H435" s="65" t="str">
        <f t="shared" si="1"/>
        <v>26</v>
      </c>
      <c r="I435" s="65">
        <f t="shared" si="2"/>
        <v>0.2</v>
      </c>
      <c r="J435" s="65" t="b">
        <f t="shared" si="3"/>
        <v>1</v>
      </c>
      <c r="K435" s="65" t="b">
        <f t="shared" si="4"/>
        <v>0</v>
      </c>
      <c r="L435" s="74">
        <f>IF(AND(Main!$M:$M&gt;=10, Main!$M:$M &lt; 25 , B:B = $B$3 ), A435,0)</f>
        <v>0</v>
      </c>
      <c r="M435" s="75">
        <f t="shared" si="7"/>
        <v>26.2</v>
      </c>
      <c r="N435" s="67"/>
      <c r="O435" s="67"/>
      <c r="P435" s="67"/>
      <c r="Q435" s="67"/>
      <c r="R435" s="67"/>
      <c r="S435" s="67"/>
      <c r="T435" s="67"/>
      <c r="U435" s="67"/>
      <c r="V435" s="67"/>
      <c r="W435" s="67"/>
      <c r="X435" s="67"/>
      <c r="Y435" s="67"/>
      <c r="Z435" s="67"/>
    </row>
    <row r="436">
      <c r="A436" s="77" t="s">
        <v>835</v>
      </c>
      <c r="B436" s="66" t="s">
        <v>43</v>
      </c>
      <c r="C436" s="69" t="s">
        <v>44</v>
      </c>
      <c r="D436" s="70" t="s">
        <v>59</v>
      </c>
      <c r="E436" s="102" t="s">
        <v>59</v>
      </c>
      <c r="F436" s="72"/>
      <c r="G436" s="64" t="s">
        <v>834</v>
      </c>
      <c r="H436" s="65" t="str">
        <f t="shared" si="1"/>
        <v>26</v>
      </c>
      <c r="I436" s="65">
        <f t="shared" si="2"/>
        <v>0.2</v>
      </c>
      <c r="J436" s="65" t="b">
        <f t="shared" si="3"/>
        <v>1</v>
      </c>
      <c r="K436" s="65" t="b">
        <f t="shared" si="4"/>
        <v>0</v>
      </c>
      <c r="L436" s="74">
        <f>IF(AND(Main!$M:$M&gt;=10, Main!$M:$M &lt; 25 , B:B = $B$3 ), A436,0)</f>
        <v>0</v>
      </c>
      <c r="M436" s="75">
        <f t="shared" si="7"/>
        <v>26.2</v>
      </c>
      <c r="N436" s="67"/>
      <c r="O436" s="67"/>
      <c r="P436" s="67"/>
      <c r="Q436" s="67"/>
      <c r="R436" s="67"/>
      <c r="S436" s="67"/>
      <c r="T436" s="67"/>
      <c r="U436" s="67"/>
      <c r="V436" s="67"/>
      <c r="W436" s="67"/>
      <c r="X436" s="67"/>
      <c r="Y436" s="67"/>
      <c r="Z436" s="67"/>
    </row>
    <row r="437">
      <c r="A437" s="77" t="s">
        <v>836</v>
      </c>
      <c r="B437" s="66" t="s">
        <v>43</v>
      </c>
      <c r="C437" s="69" t="s">
        <v>44</v>
      </c>
      <c r="D437" s="70" t="s">
        <v>53</v>
      </c>
      <c r="E437" s="71" t="s">
        <v>54</v>
      </c>
      <c r="F437" s="72"/>
      <c r="G437" s="64" t="s">
        <v>834</v>
      </c>
      <c r="H437" s="65" t="str">
        <f t="shared" si="1"/>
        <v>26</v>
      </c>
      <c r="I437" s="65">
        <f t="shared" si="2"/>
        <v>0.2</v>
      </c>
      <c r="J437" s="65" t="b">
        <f t="shared" si="3"/>
        <v>1</v>
      </c>
      <c r="K437" s="65" t="b">
        <f t="shared" si="4"/>
        <v>0</v>
      </c>
      <c r="L437" s="74">
        <f>IF(AND(Main!$M:$M&gt;=10, Main!$M:$M &lt; 25 , B:B = $B$3 ), A437,0)</f>
        <v>0</v>
      </c>
      <c r="M437" s="75">
        <f t="shared" si="7"/>
        <v>26.2</v>
      </c>
      <c r="N437" s="67"/>
      <c r="O437" s="67"/>
      <c r="P437" s="67"/>
      <c r="Q437" s="67"/>
      <c r="R437" s="67"/>
      <c r="S437" s="67"/>
      <c r="T437" s="67"/>
      <c r="U437" s="67"/>
      <c r="V437" s="67"/>
      <c r="W437" s="67"/>
      <c r="X437" s="67"/>
      <c r="Y437" s="67"/>
      <c r="Z437" s="67"/>
    </row>
    <row r="438">
      <c r="A438" s="86" t="s">
        <v>837</v>
      </c>
      <c r="B438" s="66" t="s">
        <v>43</v>
      </c>
      <c r="C438" s="69" t="s">
        <v>60</v>
      </c>
      <c r="D438" s="70" t="s">
        <v>74</v>
      </c>
      <c r="E438" s="71" t="s">
        <v>60</v>
      </c>
      <c r="F438" s="72"/>
      <c r="G438" s="73" t="s">
        <v>838</v>
      </c>
      <c r="H438" s="65" t="str">
        <f t="shared" si="1"/>
        <v>26</v>
      </c>
      <c r="I438" s="65">
        <f t="shared" si="2"/>
        <v>0.1</v>
      </c>
      <c r="J438" s="65" t="b">
        <f t="shared" si="3"/>
        <v>1</v>
      </c>
      <c r="K438" s="65" t="b">
        <f t="shared" si="4"/>
        <v>0</v>
      </c>
      <c r="L438" s="74">
        <f>IF(AND(Main!$M:$M&gt;=10, Main!$M:$M &lt; 25 , B:B = $B$3 ), A438,0)</f>
        <v>0</v>
      </c>
      <c r="M438" s="75">
        <f t="shared" si="7"/>
        <v>26.1</v>
      </c>
      <c r="N438" s="67"/>
      <c r="O438" s="67"/>
      <c r="P438" s="67"/>
      <c r="Q438" s="67"/>
      <c r="R438" s="67"/>
      <c r="S438" s="67"/>
      <c r="T438" s="67"/>
      <c r="U438" s="67"/>
      <c r="V438" s="67"/>
      <c r="W438" s="67"/>
      <c r="X438" s="67"/>
      <c r="Y438" s="67"/>
      <c r="Z438" s="67"/>
    </row>
    <row r="439">
      <c r="A439" s="77" t="s">
        <v>839</v>
      </c>
      <c r="B439" s="66" t="s">
        <v>43</v>
      </c>
      <c r="C439" s="69" t="s">
        <v>44</v>
      </c>
      <c r="D439" s="70" t="s">
        <v>53</v>
      </c>
      <c r="E439" s="71" t="s">
        <v>54</v>
      </c>
      <c r="F439" s="72"/>
      <c r="G439" s="64" t="s">
        <v>838</v>
      </c>
      <c r="H439" s="65" t="str">
        <f t="shared" si="1"/>
        <v>26</v>
      </c>
      <c r="I439" s="65">
        <f t="shared" si="2"/>
        <v>0.1</v>
      </c>
      <c r="J439" s="65" t="b">
        <f t="shared" si="3"/>
        <v>1</v>
      </c>
      <c r="K439" s="65" t="b">
        <f t="shared" si="4"/>
        <v>0</v>
      </c>
      <c r="L439" s="74">
        <f>IF(AND(Main!$M:$M&gt;=10, Main!$M:$M &lt; 25 , B:B = $B$3 ), A439,0)</f>
        <v>0</v>
      </c>
      <c r="M439" s="75">
        <f t="shared" si="7"/>
        <v>26.1</v>
      </c>
      <c r="N439" s="67"/>
      <c r="O439" s="67"/>
      <c r="P439" s="67"/>
      <c r="Q439" s="67"/>
      <c r="R439" s="67"/>
      <c r="S439" s="67"/>
      <c r="T439" s="67"/>
      <c r="U439" s="67"/>
      <c r="V439" s="67"/>
      <c r="W439" s="67"/>
      <c r="X439" s="67"/>
      <c r="Y439" s="67"/>
      <c r="Z439" s="67"/>
    </row>
    <row r="440">
      <c r="A440" s="77" t="s">
        <v>840</v>
      </c>
      <c r="B440" s="66" t="s">
        <v>43</v>
      </c>
      <c r="C440" s="69" t="s">
        <v>44</v>
      </c>
      <c r="D440" s="70" t="s">
        <v>59</v>
      </c>
      <c r="E440" s="102" t="s">
        <v>59</v>
      </c>
      <c r="F440" s="72"/>
      <c r="G440" s="64" t="s">
        <v>841</v>
      </c>
      <c r="H440" s="65" t="str">
        <f t="shared" si="1"/>
        <v>25</v>
      </c>
      <c r="I440" s="65">
        <f t="shared" si="2"/>
        <v>0.9</v>
      </c>
      <c r="J440" s="65" t="b">
        <f t="shared" si="3"/>
        <v>1</v>
      </c>
      <c r="K440" s="65" t="b">
        <f t="shared" si="4"/>
        <v>0</v>
      </c>
      <c r="L440" s="74">
        <f>IF(AND(Main!$M:$M&gt;=10, Main!$M:$M &lt; 25 , B:B = $B$3 ), A440,0)</f>
        <v>0</v>
      </c>
      <c r="M440" s="75">
        <f t="shared" si="7"/>
        <v>25.9</v>
      </c>
      <c r="N440" s="67"/>
      <c r="O440" s="67"/>
      <c r="P440" s="67"/>
      <c r="Q440" s="67"/>
      <c r="R440" s="67"/>
      <c r="S440" s="67"/>
      <c r="T440" s="67"/>
      <c r="U440" s="67"/>
      <c r="V440" s="67"/>
      <c r="W440" s="67"/>
      <c r="X440" s="67"/>
      <c r="Y440" s="67"/>
      <c r="Z440" s="67"/>
    </row>
    <row r="441">
      <c r="A441" s="77" t="s">
        <v>842</v>
      </c>
      <c r="B441" s="66" t="s">
        <v>43</v>
      </c>
      <c r="C441" s="69" t="s">
        <v>44</v>
      </c>
      <c r="D441" s="70" t="s">
        <v>53</v>
      </c>
      <c r="E441" s="71" t="s">
        <v>54</v>
      </c>
      <c r="F441" s="72"/>
      <c r="G441" s="64" t="s">
        <v>841</v>
      </c>
      <c r="H441" s="65" t="str">
        <f t="shared" si="1"/>
        <v>25</v>
      </c>
      <c r="I441" s="65">
        <f t="shared" si="2"/>
        <v>0.9</v>
      </c>
      <c r="J441" s="65" t="b">
        <f t="shared" si="3"/>
        <v>1</v>
      </c>
      <c r="K441" s="65" t="b">
        <f t="shared" si="4"/>
        <v>0</v>
      </c>
      <c r="L441" s="74">
        <f>IF(AND(Main!$M:$M&gt;=10, Main!$M:$M &lt; 25 , B:B = $B$3 ), A441,0)</f>
        <v>0</v>
      </c>
      <c r="M441" s="75">
        <f t="shared" si="7"/>
        <v>25.9</v>
      </c>
      <c r="N441" s="67"/>
      <c r="O441" s="67"/>
      <c r="P441" s="67"/>
      <c r="Q441" s="67"/>
      <c r="R441" s="67"/>
      <c r="S441" s="67"/>
      <c r="T441" s="67"/>
      <c r="U441" s="67"/>
      <c r="V441" s="67"/>
      <c r="W441" s="67"/>
      <c r="X441" s="67"/>
      <c r="Y441" s="67"/>
      <c r="Z441" s="67"/>
    </row>
    <row r="442">
      <c r="A442" s="79" t="s">
        <v>843</v>
      </c>
      <c r="B442" s="66" t="s">
        <v>56</v>
      </c>
      <c r="C442" s="69" t="s">
        <v>60</v>
      </c>
      <c r="D442" s="70" t="s">
        <v>74</v>
      </c>
      <c r="E442" s="94" t="s">
        <v>138</v>
      </c>
      <c r="F442" s="72"/>
      <c r="G442" s="81" t="s">
        <v>844</v>
      </c>
      <c r="H442" s="65" t="str">
        <f t="shared" si="1"/>
        <v>25</v>
      </c>
      <c r="I442" s="65">
        <f t="shared" si="2"/>
        <v>0.7</v>
      </c>
      <c r="J442" s="65" t="b">
        <f t="shared" si="3"/>
        <v>1</v>
      </c>
      <c r="K442" s="65" t="b">
        <f t="shared" si="4"/>
        <v>0</v>
      </c>
      <c r="L442" s="74">
        <f>IF(AND(Main!$M:$M&gt;=10, Main!$M:$M &lt; 25 , B:B = $B$3 ), A442,0)</f>
        <v>0</v>
      </c>
      <c r="M442" s="75">
        <f t="shared" si="7"/>
        <v>25.7</v>
      </c>
      <c r="N442" s="67"/>
      <c r="O442" s="67"/>
      <c r="P442" s="67"/>
      <c r="Q442" s="67"/>
      <c r="R442" s="67"/>
      <c r="S442" s="67"/>
      <c r="T442" s="67"/>
      <c r="U442" s="67"/>
      <c r="V442" s="67"/>
      <c r="W442" s="67"/>
      <c r="X442" s="67"/>
      <c r="Y442" s="67"/>
      <c r="Z442" s="67"/>
    </row>
    <row r="443">
      <c r="A443" s="93" t="s">
        <v>845</v>
      </c>
      <c r="B443" s="66" t="s">
        <v>43</v>
      </c>
      <c r="C443" s="69" t="s">
        <v>44</v>
      </c>
      <c r="D443" s="70" t="s">
        <v>100</v>
      </c>
      <c r="E443" s="71" t="s">
        <v>100</v>
      </c>
      <c r="F443" s="72"/>
      <c r="G443" s="95" t="s">
        <v>844</v>
      </c>
      <c r="H443" s="65" t="str">
        <f t="shared" si="1"/>
        <v>25</v>
      </c>
      <c r="I443" s="65">
        <f t="shared" si="2"/>
        <v>0.7</v>
      </c>
      <c r="J443" s="65" t="b">
        <f t="shared" si="3"/>
        <v>1</v>
      </c>
      <c r="K443" s="65" t="b">
        <f t="shared" si="4"/>
        <v>0</v>
      </c>
      <c r="L443" s="74">
        <f>IF(AND(Main!$M:$M&gt;=10, Main!$M:$M &lt; 25 , B:B = $B$3 ), A443,0)</f>
        <v>0</v>
      </c>
      <c r="M443" s="75">
        <f t="shared" si="7"/>
        <v>25.7</v>
      </c>
      <c r="N443" s="67"/>
      <c r="O443" s="67"/>
      <c r="P443" s="67"/>
      <c r="Q443" s="67"/>
      <c r="R443" s="67"/>
      <c r="S443" s="67"/>
      <c r="T443" s="67"/>
      <c r="U443" s="67"/>
      <c r="V443" s="67"/>
      <c r="W443" s="67"/>
      <c r="X443" s="67"/>
      <c r="Y443" s="67"/>
      <c r="Z443" s="67"/>
    </row>
    <row r="444">
      <c r="A444" s="68" t="s">
        <v>846</v>
      </c>
      <c r="B444" s="66" t="s">
        <v>43</v>
      </c>
      <c r="C444" s="69" t="s">
        <v>107</v>
      </c>
      <c r="D444" s="70" t="s">
        <v>53</v>
      </c>
      <c r="E444" s="71" t="s">
        <v>54</v>
      </c>
      <c r="F444" s="87">
        <v>8.8009911E7</v>
      </c>
      <c r="G444" s="73" t="s">
        <v>844</v>
      </c>
      <c r="H444" s="65" t="str">
        <f t="shared" si="1"/>
        <v>25</v>
      </c>
      <c r="I444" s="65">
        <f t="shared" si="2"/>
        <v>0.7</v>
      </c>
      <c r="J444" s="65" t="b">
        <f t="shared" si="3"/>
        <v>1</v>
      </c>
      <c r="K444" s="65" t="b">
        <f t="shared" si="4"/>
        <v>0</v>
      </c>
      <c r="L444" s="74">
        <f>IF(AND(Main!$M:$M&gt;=10, Main!$M:$M &lt; 25 , B:B = $B$3 ), A444,0)</f>
        <v>0</v>
      </c>
      <c r="M444" s="75">
        <f t="shared" si="7"/>
        <v>25.7</v>
      </c>
      <c r="N444" s="67"/>
      <c r="O444" s="67"/>
      <c r="P444" s="67"/>
      <c r="Q444" s="67"/>
      <c r="R444" s="67"/>
      <c r="S444" s="67"/>
      <c r="T444" s="67"/>
      <c r="U444" s="67"/>
      <c r="V444" s="67"/>
      <c r="W444" s="67"/>
      <c r="X444" s="67"/>
      <c r="Y444" s="67"/>
      <c r="Z444" s="67"/>
    </row>
    <row r="445">
      <c r="A445" s="77" t="s">
        <v>847</v>
      </c>
      <c r="B445" s="66" t="s">
        <v>43</v>
      </c>
      <c r="C445" s="69" t="s">
        <v>44</v>
      </c>
      <c r="D445" s="70" t="s">
        <v>126</v>
      </c>
      <c r="E445" s="71" t="s">
        <v>126</v>
      </c>
      <c r="F445" s="72"/>
      <c r="G445" s="85" t="s">
        <v>848</v>
      </c>
      <c r="H445" s="65" t="str">
        <f t="shared" si="1"/>
        <v>25</v>
      </c>
      <c r="I445" s="65">
        <f t="shared" si="2"/>
        <v>0.6</v>
      </c>
      <c r="J445" s="65" t="b">
        <f t="shared" si="3"/>
        <v>1</v>
      </c>
      <c r="K445" s="65" t="b">
        <f t="shared" si="4"/>
        <v>0</v>
      </c>
      <c r="L445" s="74">
        <f>IF(AND(Main!$M:$M&gt;=10, Main!$M:$M &lt; 25 , B:B = $B$3 ), A445,0)</f>
        <v>0</v>
      </c>
      <c r="M445" s="75">
        <f t="shared" si="7"/>
        <v>25.6</v>
      </c>
      <c r="N445" s="67"/>
      <c r="O445" s="67"/>
      <c r="P445" s="67"/>
      <c r="Q445" s="67"/>
      <c r="R445" s="67"/>
      <c r="S445" s="67"/>
      <c r="T445" s="67"/>
      <c r="U445" s="67"/>
      <c r="V445" s="67"/>
      <c r="W445" s="67"/>
      <c r="X445" s="67"/>
      <c r="Y445" s="67"/>
      <c r="Z445" s="67"/>
    </row>
    <row r="446">
      <c r="A446" s="77" t="s">
        <v>849</v>
      </c>
      <c r="B446" s="66" t="s">
        <v>43</v>
      </c>
      <c r="C446" s="69" t="s">
        <v>44</v>
      </c>
      <c r="D446" s="70" t="s">
        <v>53</v>
      </c>
      <c r="E446" s="71" t="s">
        <v>54</v>
      </c>
      <c r="F446" s="72"/>
      <c r="G446" s="64" t="s">
        <v>850</v>
      </c>
      <c r="H446" s="65" t="str">
        <f t="shared" si="1"/>
        <v>25</v>
      </c>
      <c r="I446" s="65">
        <f t="shared" si="2"/>
        <v>0.5</v>
      </c>
      <c r="J446" s="65" t="b">
        <f t="shared" si="3"/>
        <v>1</v>
      </c>
      <c r="K446" s="65" t="b">
        <f t="shared" si="4"/>
        <v>0</v>
      </c>
      <c r="L446" s="74">
        <f>IF(AND(Main!$M:$M&gt;=10, Main!$M:$M &lt; 25 , B:B = $B$3 ), A446,0)</f>
        <v>0</v>
      </c>
      <c r="M446" s="75">
        <f t="shared" si="7"/>
        <v>25.5</v>
      </c>
      <c r="N446" s="67"/>
      <c r="O446" s="67"/>
      <c r="P446" s="67"/>
      <c r="Q446" s="67"/>
      <c r="R446" s="67"/>
      <c r="S446" s="67"/>
      <c r="T446" s="67"/>
      <c r="U446" s="67"/>
      <c r="V446" s="67"/>
      <c r="W446" s="67"/>
      <c r="X446" s="67"/>
      <c r="Y446" s="67"/>
      <c r="Z446" s="67"/>
    </row>
    <row r="447">
      <c r="A447" s="77" t="s">
        <v>851</v>
      </c>
      <c r="B447" s="66" t="s">
        <v>43</v>
      </c>
      <c r="C447" s="69" t="s">
        <v>86</v>
      </c>
      <c r="D447" s="70" t="s">
        <v>261</v>
      </c>
      <c r="E447" s="71" t="s">
        <v>262</v>
      </c>
      <c r="F447" s="72"/>
      <c r="G447" s="64" t="s">
        <v>852</v>
      </c>
      <c r="H447" s="65" t="str">
        <f t="shared" si="1"/>
        <v>25</v>
      </c>
      <c r="I447" s="65">
        <f t="shared" si="2"/>
        <v>0.4</v>
      </c>
      <c r="J447" s="65" t="b">
        <f t="shared" si="3"/>
        <v>1</v>
      </c>
      <c r="K447" s="65" t="b">
        <f t="shared" si="4"/>
        <v>0</v>
      </c>
      <c r="L447" s="74">
        <f>IF(AND(Main!$M:$M&gt;=10, Main!$M:$M &lt; 25 , B:B = $B$3 ), A447,0)</f>
        <v>0</v>
      </c>
      <c r="M447" s="75">
        <f t="shared" si="7"/>
        <v>25.4</v>
      </c>
      <c r="N447" s="67"/>
      <c r="O447" s="67"/>
      <c r="P447" s="67"/>
      <c r="Q447" s="67"/>
      <c r="R447" s="67"/>
      <c r="S447" s="67"/>
      <c r="T447" s="67"/>
      <c r="U447" s="67"/>
      <c r="V447" s="67"/>
      <c r="W447" s="67"/>
      <c r="X447" s="67"/>
      <c r="Y447" s="67"/>
      <c r="Z447" s="67"/>
    </row>
    <row r="448">
      <c r="A448" s="77" t="s">
        <v>853</v>
      </c>
      <c r="B448" s="66" t="s">
        <v>43</v>
      </c>
      <c r="C448" s="69" t="s">
        <v>265</v>
      </c>
      <c r="D448" s="70" t="s">
        <v>53</v>
      </c>
      <c r="E448" s="71" t="s">
        <v>54</v>
      </c>
      <c r="F448" s="72"/>
      <c r="G448" s="64" t="s">
        <v>852</v>
      </c>
      <c r="H448" s="65" t="str">
        <f t="shared" si="1"/>
        <v>25</v>
      </c>
      <c r="I448" s="65">
        <f t="shared" si="2"/>
        <v>0.4</v>
      </c>
      <c r="J448" s="65" t="b">
        <f t="shared" si="3"/>
        <v>1</v>
      </c>
      <c r="K448" s="65" t="b">
        <f t="shared" si="4"/>
        <v>0</v>
      </c>
      <c r="L448" s="74">
        <f>IF(AND(Main!$M:$M&gt;=10, Main!$M:$M &lt; 25 , B:B = $B$3 ), A448,0)</f>
        <v>0</v>
      </c>
      <c r="M448" s="75">
        <f t="shared" si="7"/>
        <v>25.4</v>
      </c>
      <c r="N448" s="67"/>
      <c r="O448" s="67"/>
      <c r="P448" s="67"/>
      <c r="Q448" s="67"/>
      <c r="R448" s="67"/>
      <c r="S448" s="67"/>
      <c r="T448" s="67"/>
      <c r="U448" s="67"/>
      <c r="V448" s="67"/>
      <c r="W448" s="67"/>
      <c r="X448" s="67"/>
      <c r="Y448" s="67"/>
      <c r="Z448" s="67"/>
    </row>
    <row r="449">
      <c r="A449" s="77" t="s">
        <v>854</v>
      </c>
      <c r="B449" s="66" t="s">
        <v>43</v>
      </c>
      <c r="C449" s="69" t="s">
        <v>86</v>
      </c>
      <c r="D449" s="70" t="s">
        <v>158</v>
      </c>
      <c r="E449" s="71" t="s">
        <v>158</v>
      </c>
      <c r="F449" s="63" t="s">
        <v>855</v>
      </c>
      <c r="G449" s="85" t="s">
        <v>856</v>
      </c>
      <c r="H449" s="65" t="str">
        <f t="shared" si="1"/>
        <v>25</v>
      </c>
      <c r="I449" s="65">
        <f t="shared" si="2"/>
        <v>0.3</v>
      </c>
      <c r="J449" s="65" t="b">
        <f t="shared" si="3"/>
        <v>1</v>
      </c>
      <c r="K449" s="65" t="b">
        <f t="shared" si="4"/>
        <v>0</v>
      </c>
      <c r="L449" s="74">
        <f>IF(AND(Main!$M:$M&gt;=10, Main!$M:$M &lt; 25 , B:B = $B$3 ), A449,0)</f>
        <v>0</v>
      </c>
      <c r="M449" s="75">
        <f t="shared" si="7"/>
        <v>25.3</v>
      </c>
      <c r="N449" s="67"/>
      <c r="O449" s="67"/>
      <c r="P449" s="67"/>
      <c r="Q449" s="67"/>
      <c r="R449" s="67"/>
      <c r="S449" s="67"/>
      <c r="T449" s="67"/>
      <c r="U449" s="67"/>
      <c r="V449" s="67"/>
      <c r="W449" s="67"/>
      <c r="X449" s="67"/>
      <c r="Y449" s="67"/>
      <c r="Z449" s="67"/>
    </row>
    <row r="450">
      <c r="A450" s="68" t="s">
        <v>857</v>
      </c>
      <c r="B450" s="66" t="s">
        <v>43</v>
      </c>
      <c r="C450" s="69" t="s">
        <v>44</v>
      </c>
      <c r="D450" s="70" t="s">
        <v>158</v>
      </c>
      <c r="E450" s="71" t="s">
        <v>158</v>
      </c>
      <c r="F450" s="72"/>
      <c r="G450" s="73" t="s">
        <v>858</v>
      </c>
      <c r="H450" s="65" t="str">
        <f t="shared" si="1"/>
        <v>25</v>
      </c>
      <c r="I450" s="65">
        <f t="shared" si="2"/>
        <v>0.2</v>
      </c>
      <c r="J450" s="65" t="b">
        <f t="shared" si="3"/>
        <v>1</v>
      </c>
      <c r="K450" s="65" t="b">
        <f t="shared" si="4"/>
        <v>0</v>
      </c>
      <c r="L450" s="74">
        <f>IF(AND(Main!$M:$M&gt;=10, Main!$M:$M &lt; 25 , B:B = $B$3 ), A450,0)</f>
        <v>0</v>
      </c>
      <c r="M450" s="75">
        <f t="shared" si="7"/>
        <v>25.2</v>
      </c>
      <c r="N450" s="67"/>
      <c r="O450" s="67"/>
      <c r="P450" s="67"/>
      <c r="Q450" s="67"/>
      <c r="R450" s="67"/>
      <c r="S450" s="67"/>
      <c r="T450" s="67"/>
      <c r="U450" s="67"/>
      <c r="V450" s="67"/>
      <c r="W450" s="67"/>
      <c r="X450" s="67"/>
      <c r="Y450" s="67"/>
      <c r="Z450" s="67"/>
    </row>
    <row r="451">
      <c r="A451" s="86" t="s">
        <v>859</v>
      </c>
      <c r="B451" s="66" t="s">
        <v>43</v>
      </c>
      <c r="C451" s="69" t="s">
        <v>44</v>
      </c>
      <c r="D451" s="70" t="s">
        <v>261</v>
      </c>
      <c r="E451" s="71" t="s">
        <v>262</v>
      </c>
      <c r="F451" s="72"/>
      <c r="G451" s="73" t="s">
        <v>858</v>
      </c>
      <c r="H451" s="65" t="str">
        <f t="shared" si="1"/>
        <v>25</v>
      </c>
      <c r="I451" s="65">
        <f t="shared" si="2"/>
        <v>0.2</v>
      </c>
      <c r="J451" s="65" t="b">
        <f t="shared" si="3"/>
        <v>1</v>
      </c>
      <c r="K451" s="65" t="b">
        <f t="shared" si="4"/>
        <v>0</v>
      </c>
      <c r="L451" s="74">
        <f>IF(AND(Main!$M:$M&gt;=10, Main!$M:$M &lt; 25 , B:B = $B$3 ), A451,0)</f>
        <v>0</v>
      </c>
      <c r="M451" s="75">
        <f t="shared" si="7"/>
        <v>25.2</v>
      </c>
      <c r="N451" s="67"/>
      <c r="O451" s="67"/>
      <c r="P451" s="67"/>
      <c r="Q451" s="67"/>
      <c r="R451" s="67"/>
      <c r="S451" s="67"/>
      <c r="T451" s="67"/>
      <c r="U451" s="67"/>
      <c r="V451" s="67"/>
      <c r="W451" s="67"/>
      <c r="X451" s="67"/>
      <c r="Y451" s="67"/>
      <c r="Z451" s="67"/>
    </row>
    <row r="452">
      <c r="A452" s="68" t="s">
        <v>860</v>
      </c>
      <c r="B452" s="66" t="s">
        <v>43</v>
      </c>
      <c r="C452" s="69" t="s">
        <v>44</v>
      </c>
      <c r="D452" s="70" t="s">
        <v>168</v>
      </c>
      <c r="E452" s="71" t="s">
        <v>168</v>
      </c>
      <c r="F452" s="72"/>
      <c r="G452" s="73" t="s">
        <v>858</v>
      </c>
      <c r="H452" s="65" t="str">
        <f t="shared" si="1"/>
        <v>25</v>
      </c>
      <c r="I452" s="65">
        <f t="shared" si="2"/>
        <v>0.2</v>
      </c>
      <c r="J452" s="65" t="b">
        <f t="shared" si="3"/>
        <v>1</v>
      </c>
      <c r="K452" s="65" t="b">
        <f t="shared" si="4"/>
        <v>0</v>
      </c>
      <c r="L452" s="74">
        <f>IF(AND(Main!$M:$M&gt;=10, Main!$M:$M &lt; 25 , B:B = $B$3 ), A452,0)</f>
        <v>0</v>
      </c>
      <c r="M452" s="75">
        <f t="shared" si="7"/>
        <v>25.2</v>
      </c>
      <c r="N452" s="67"/>
      <c r="O452" s="67"/>
      <c r="P452" s="67"/>
      <c r="Q452" s="67"/>
      <c r="R452" s="67"/>
      <c r="S452" s="67"/>
      <c r="T452" s="67"/>
      <c r="U452" s="67"/>
      <c r="V452" s="67"/>
      <c r="W452" s="67"/>
      <c r="X452" s="67"/>
      <c r="Y452" s="67"/>
      <c r="Z452" s="67"/>
    </row>
    <row r="453">
      <c r="A453" s="77" t="s">
        <v>861</v>
      </c>
      <c r="B453" s="66" t="s">
        <v>43</v>
      </c>
      <c r="C453" s="69" t="s">
        <v>44</v>
      </c>
      <c r="D453" s="70" t="s">
        <v>53</v>
      </c>
      <c r="E453" s="71" t="s">
        <v>54</v>
      </c>
      <c r="F453" s="72"/>
      <c r="G453" s="64" t="s">
        <v>862</v>
      </c>
      <c r="H453" s="65" t="str">
        <f t="shared" si="1"/>
        <v>25</v>
      </c>
      <c r="I453" s="65">
        <f t="shared" si="2"/>
        <v>0.1</v>
      </c>
      <c r="J453" s="65" t="b">
        <f t="shared" si="3"/>
        <v>1</v>
      </c>
      <c r="K453" s="65" t="b">
        <f t="shared" si="4"/>
        <v>0</v>
      </c>
      <c r="L453" s="74">
        <f>IF(AND(Main!$M:$M&gt;=10, Main!$M:$M &lt; 25 , B:B = $B$3 ), A453,0)</f>
        <v>0</v>
      </c>
      <c r="M453" s="75">
        <f t="shared" si="7"/>
        <v>25.1</v>
      </c>
      <c r="N453" s="67"/>
      <c r="O453" s="67"/>
      <c r="P453" s="67"/>
      <c r="Q453" s="67"/>
      <c r="R453" s="67"/>
      <c r="S453" s="67"/>
      <c r="T453" s="67"/>
      <c r="U453" s="67"/>
      <c r="V453" s="67"/>
      <c r="W453" s="67"/>
      <c r="X453" s="67"/>
      <c r="Y453" s="67"/>
      <c r="Z453" s="67"/>
    </row>
    <row r="454">
      <c r="A454" s="77" t="s">
        <v>863</v>
      </c>
      <c r="B454" s="66" t="s">
        <v>43</v>
      </c>
      <c r="C454" s="69" t="s">
        <v>44</v>
      </c>
      <c r="D454" s="70" t="s">
        <v>53</v>
      </c>
      <c r="E454" s="71" t="s">
        <v>54</v>
      </c>
      <c r="F454" s="72"/>
      <c r="G454" s="64" t="s">
        <v>862</v>
      </c>
      <c r="H454" s="65" t="str">
        <f t="shared" si="1"/>
        <v>25</v>
      </c>
      <c r="I454" s="65">
        <f t="shared" si="2"/>
        <v>0.1</v>
      </c>
      <c r="J454" s="65" t="b">
        <f t="shared" si="3"/>
        <v>1</v>
      </c>
      <c r="K454" s="65" t="b">
        <f t="shared" si="4"/>
        <v>0</v>
      </c>
      <c r="L454" s="74">
        <f>IF(AND(Main!$M:$M&gt;=10, Main!$M:$M &lt; 25 , B:B = $B$3 ), A454,0)</f>
        <v>0</v>
      </c>
      <c r="M454" s="75">
        <f t="shared" si="7"/>
        <v>25.1</v>
      </c>
      <c r="N454" s="67"/>
      <c r="O454" s="67"/>
      <c r="P454" s="67"/>
      <c r="Q454" s="67"/>
      <c r="R454" s="67"/>
      <c r="S454" s="67"/>
      <c r="T454" s="67"/>
      <c r="U454" s="67"/>
      <c r="V454" s="67"/>
      <c r="W454" s="67"/>
      <c r="X454" s="67"/>
      <c r="Y454" s="67"/>
      <c r="Z454" s="67"/>
    </row>
    <row r="455">
      <c r="A455" s="86" t="s">
        <v>864</v>
      </c>
      <c r="B455" s="66" t="s">
        <v>43</v>
      </c>
      <c r="C455" s="69" t="s">
        <v>86</v>
      </c>
      <c r="D455" s="70" t="s">
        <v>865</v>
      </c>
      <c r="E455" s="71" t="s">
        <v>88</v>
      </c>
      <c r="F455" s="72"/>
      <c r="G455" s="73" t="s">
        <v>866</v>
      </c>
      <c r="H455" s="65" t="str">
        <f t="shared" si="1"/>
        <v>24</v>
      </c>
      <c r="I455" s="65">
        <f t="shared" si="2"/>
        <v>0.9</v>
      </c>
      <c r="J455" s="65" t="b">
        <f t="shared" si="3"/>
        <v>1</v>
      </c>
      <c r="K455" s="65" t="b">
        <f t="shared" si="4"/>
        <v>0</v>
      </c>
      <c r="L455" s="132" t="str">
        <f>IF(AND(Main!$M:$M&gt;=10, Main!$M:$M &lt; 25 , B:B = $B$3 ), A455,0)</f>
        <v>bae2031</v>
      </c>
      <c r="M455" s="75">
        <f t="shared" si="7"/>
        <v>24.9</v>
      </c>
      <c r="N455" s="67"/>
      <c r="O455" s="67"/>
      <c r="P455" s="67"/>
      <c r="Q455" s="67"/>
      <c r="R455" s="67"/>
      <c r="S455" s="67"/>
      <c r="T455" s="67"/>
      <c r="U455" s="67"/>
      <c r="V455" s="67"/>
      <c r="W455" s="67"/>
      <c r="X455" s="67"/>
      <c r="Y455" s="67"/>
      <c r="Z455" s="67"/>
    </row>
    <row r="456">
      <c r="A456" s="77" t="s">
        <v>867</v>
      </c>
      <c r="B456" s="66" t="s">
        <v>43</v>
      </c>
      <c r="C456" s="69" t="s">
        <v>44</v>
      </c>
      <c r="D456" s="70" t="s">
        <v>48</v>
      </c>
      <c r="E456" s="78" t="s">
        <v>49</v>
      </c>
      <c r="F456" s="72"/>
      <c r="G456" s="64" t="s">
        <v>868</v>
      </c>
      <c r="H456" s="65" t="str">
        <f t="shared" si="1"/>
        <v>24</v>
      </c>
      <c r="I456" s="65">
        <f t="shared" si="2"/>
        <v>0.6</v>
      </c>
      <c r="J456" s="65" t="b">
        <f t="shared" si="3"/>
        <v>1</v>
      </c>
      <c r="K456" s="65" t="b">
        <f t="shared" si="4"/>
        <v>0</v>
      </c>
      <c r="L456" s="132" t="str">
        <f>IF(AND(Main!$M:$M&gt;=10, Main!$M:$M &lt; 25 , B:B = $B$3 ), A456,0)</f>
        <v>bolorchuluun.oi</v>
      </c>
      <c r="M456" s="75">
        <f t="shared" si="7"/>
        <v>24.6</v>
      </c>
      <c r="N456" s="67"/>
      <c r="O456" s="67"/>
      <c r="P456" s="67"/>
      <c r="Q456" s="67"/>
      <c r="R456" s="67"/>
      <c r="S456" s="67"/>
      <c r="T456" s="67"/>
      <c r="U456" s="67"/>
      <c r="V456" s="67"/>
      <c r="W456" s="67"/>
      <c r="X456" s="67"/>
      <c r="Y456" s="67"/>
      <c r="Z456" s="67"/>
    </row>
    <row r="457">
      <c r="A457" s="86" t="s">
        <v>869</v>
      </c>
      <c r="B457" s="66" t="s">
        <v>43</v>
      </c>
      <c r="C457" s="69" t="s">
        <v>86</v>
      </c>
      <c r="D457" s="70" t="s">
        <v>261</v>
      </c>
      <c r="E457" s="71" t="s">
        <v>262</v>
      </c>
      <c r="F457" s="72"/>
      <c r="G457" s="73" t="s">
        <v>870</v>
      </c>
      <c r="H457" s="65" t="str">
        <f t="shared" si="1"/>
        <v>24</v>
      </c>
      <c r="I457" s="65">
        <f t="shared" si="2"/>
        <v>0.4</v>
      </c>
      <c r="J457" s="65" t="b">
        <f t="shared" si="3"/>
        <v>1</v>
      </c>
      <c r="K457" s="65" t="b">
        <f t="shared" si="4"/>
        <v>0</v>
      </c>
      <c r="L457" s="132" t="str">
        <f>IF(AND(Main!$M:$M&gt;=10, Main!$M:$M &lt; 25 , B:B = $B$3 ), A457,0)</f>
        <v>dulguunts</v>
      </c>
      <c r="M457" s="75">
        <f t="shared" si="7"/>
        <v>24.4</v>
      </c>
      <c r="N457" s="67"/>
      <c r="O457" s="67"/>
      <c r="P457" s="67"/>
      <c r="Q457" s="67"/>
      <c r="R457" s="67"/>
      <c r="S457" s="67"/>
      <c r="T457" s="67"/>
      <c r="U457" s="67"/>
      <c r="V457" s="67"/>
      <c r="W457" s="67"/>
      <c r="X457" s="67"/>
      <c r="Y457" s="67"/>
      <c r="Z457" s="67"/>
    </row>
    <row r="458">
      <c r="A458" s="77" t="s">
        <v>871</v>
      </c>
      <c r="B458" s="66" t="s">
        <v>43</v>
      </c>
      <c r="C458" s="69" t="s">
        <v>44</v>
      </c>
      <c r="D458" s="70" t="s">
        <v>252</v>
      </c>
      <c r="E458" s="71" t="s">
        <v>252</v>
      </c>
      <c r="F458" s="72"/>
      <c r="G458" s="64" t="s">
        <v>872</v>
      </c>
      <c r="H458" s="65" t="str">
        <f t="shared" si="1"/>
        <v>24</v>
      </c>
      <c r="I458" s="65">
        <f t="shared" si="2"/>
        <v>0.2</v>
      </c>
      <c r="J458" s="65" t="b">
        <f t="shared" si="3"/>
        <v>1</v>
      </c>
      <c r="K458" s="65" t="b">
        <f t="shared" si="4"/>
        <v>0</v>
      </c>
      <c r="L458" s="132" t="str">
        <f>IF(AND(Main!$M:$M&gt;=10, Main!$M:$M &lt; 25 , B:B = $B$3 ), A458,0)</f>
        <v>maykaa_fashion</v>
      </c>
      <c r="M458" s="75">
        <f t="shared" si="7"/>
        <v>24.2</v>
      </c>
      <c r="N458" s="67"/>
      <c r="O458" s="67"/>
      <c r="P458" s="67"/>
      <c r="Q458" s="67"/>
      <c r="R458" s="67"/>
      <c r="S458" s="67"/>
      <c r="T458" s="67"/>
      <c r="U458" s="67"/>
      <c r="V458" s="67"/>
      <c r="W458" s="67"/>
      <c r="X458" s="67"/>
      <c r="Y458" s="67"/>
      <c r="Z458" s="67"/>
    </row>
    <row r="459">
      <c r="A459" s="77" t="s">
        <v>873</v>
      </c>
      <c r="B459" s="66" t="s">
        <v>43</v>
      </c>
      <c r="C459" s="69" t="s">
        <v>44</v>
      </c>
      <c r="D459" s="70" t="s">
        <v>53</v>
      </c>
      <c r="E459" s="71" t="s">
        <v>54</v>
      </c>
      <c r="F459" s="72"/>
      <c r="G459" s="64" t="s">
        <v>872</v>
      </c>
      <c r="H459" s="65" t="str">
        <f t="shared" si="1"/>
        <v>24</v>
      </c>
      <c r="I459" s="65">
        <f t="shared" si="2"/>
        <v>0.2</v>
      </c>
      <c r="J459" s="65" t="b">
        <f t="shared" si="3"/>
        <v>1</v>
      </c>
      <c r="K459" s="65" t="b">
        <f t="shared" si="4"/>
        <v>0</v>
      </c>
      <c r="L459" s="132" t="str">
        <f>IF(AND(Main!$M:$M&gt;=10, Main!$M:$M &lt; 25 , B:B = $B$3 ), A459,0)</f>
        <v>sugar_sweet_maa</v>
      </c>
      <c r="M459" s="75">
        <f t="shared" si="7"/>
        <v>24.2</v>
      </c>
      <c r="N459" s="67"/>
      <c r="O459" s="67"/>
      <c r="P459" s="67"/>
      <c r="Q459" s="67"/>
      <c r="R459" s="67"/>
      <c r="S459" s="67"/>
      <c r="T459" s="67"/>
      <c r="U459" s="67"/>
      <c r="V459" s="67"/>
      <c r="W459" s="67"/>
      <c r="X459" s="67"/>
      <c r="Y459" s="67"/>
      <c r="Z459" s="67"/>
    </row>
    <row r="460">
      <c r="A460" s="77" t="s">
        <v>874</v>
      </c>
      <c r="B460" s="66" t="s">
        <v>43</v>
      </c>
      <c r="C460" s="69" t="s">
        <v>44</v>
      </c>
      <c r="D460" s="70" t="s">
        <v>53</v>
      </c>
      <c r="E460" s="71" t="s">
        <v>54</v>
      </c>
      <c r="F460" s="72"/>
      <c r="G460" s="64" t="s">
        <v>875</v>
      </c>
      <c r="H460" s="65" t="str">
        <f t="shared" si="1"/>
        <v>24</v>
      </c>
      <c r="I460" s="65">
        <f t="shared" si="2"/>
        <v>0.1</v>
      </c>
      <c r="J460" s="65" t="b">
        <f t="shared" si="3"/>
        <v>1</v>
      </c>
      <c r="K460" s="65" t="b">
        <f t="shared" si="4"/>
        <v>0</v>
      </c>
      <c r="L460" s="132" t="str">
        <f>IF(AND(Main!$M:$M&gt;=10, Main!$M:$M &lt; 25 , B:B = $B$3 ), A460,0)</f>
        <v>zolzaya_123</v>
      </c>
      <c r="M460" s="75">
        <f t="shared" si="7"/>
        <v>24.1</v>
      </c>
      <c r="N460" s="67"/>
      <c r="O460" s="67"/>
      <c r="P460" s="67"/>
      <c r="Q460" s="67"/>
      <c r="R460" s="67"/>
      <c r="S460" s="67"/>
      <c r="T460" s="67"/>
      <c r="U460" s="67"/>
      <c r="V460" s="67"/>
      <c r="W460" s="67"/>
      <c r="X460" s="67"/>
      <c r="Y460" s="67"/>
      <c r="Z460" s="67"/>
    </row>
    <row r="461">
      <c r="A461" s="100" t="s">
        <v>876</v>
      </c>
      <c r="B461" s="66" t="s">
        <v>56</v>
      </c>
      <c r="C461" s="69" t="s">
        <v>44</v>
      </c>
      <c r="D461" s="70" t="s">
        <v>87</v>
      </c>
      <c r="E461" s="94" t="s">
        <v>138</v>
      </c>
      <c r="F461" s="72"/>
      <c r="G461" s="101" t="s">
        <v>877</v>
      </c>
      <c r="H461" s="65" t="str">
        <f t="shared" si="1"/>
        <v>23</v>
      </c>
      <c r="I461" s="65">
        <f t="shared" si="2"/>
        <v>0.4</v>
      </c>
      <c r="J461" s="65" t="b">
        <f t="shared" si="3"/>
        <v>1</v>
      </c>
      <c r="K461" s="65" t="b">
        <f t="shared" si="4"/>
        <v>0</v>
      </c>
      <c r="L461" s="74">
        <f>IF(AND(Main!$M:$M&gt;=10, Main!$M:$M &lt; 25 , B:B = $B$3 ), A461,0)</f>
        <v>0</v>
      </c>
      <c r="M461" s="75">
        <f t="shared" si="7"/>
        <v>23.4</v>
      </c>
      <c r="N461" s="67"/>
      <c r="O461" s="67"/>
      <c r="P461" s="67"/>
      <c r="Q461" s="67"/>
      <c r="R461" s="67"/>
      <c r="S461" s="67"/>
      <c r="T461" s="67"/>
      <c r="U461" s="67"/>
      <c r="V461" s="67"/>
      <c r="W461" s="67"/>
      <c r="X461" s="67"/>
      <c r="Y461" s="67"/>
      <c r="Z461" s="67"/>
    </row>
    <row r="462">
      <c r="A462" s="128" t="s">
        <v>878</v>
      </c>
      <c r="B462" s="66" t="s">
        <v>56</v>
      </c>
      <c r="C462" s="69" t="s">
        <v>107</v>
      </c>
      <c r="D462" s="70" t="s">
        <v>48</v>
      </c>
      <c r="E462" s="80" t="s">
        <v>49</v>
      </c>
      <c r="F462" s="72"/>
      <c r="G462" s="123" t="s">
        <v>879</v>
      </c>
      <c r="H462" s="65" t="str">
        <f t="shared" si="1"/>
        <v>23</v>
      </c>
      <c r="I462" s="65">
        <f t="shared" si="2"/>
        <v>0.1</v>
      </c>
      <c r="J462" s="65" t="b">
        <f t="shared" si="3"/>
        <v>1</v>
      </c>
      <c r="K462" s="65" t="b">
        <f t="shared" si="4"/>
        <v>0</v>
      </c>
      <c r="L462" s="74">
        <f>IF(AND(Main!$M:$M&gt;=10, Main!$M:$M &lt; 25 , B:B = $B$3 ), A462,0)</f>
        <v>0</v>
      </c>
      <c r="M462" s="75">
        <f t="shared" si="7"/>
        <v>23.1</v>
      </c>
      <c r="N462" s="67"/>
      <c r="O462" s="67"/>
      <c r="P462" s="67"/>
      <c r="Q462" s="67"/>
      <c r="R462" s="67"/>
      <c r="S462" s="67"/>
      <c r="T462" s="67"/>
      <c r="U462" s="67"/>
      <c r="V462" s="67"/>
      <c r="W462" s="67"/>
      <c r="X462" s="67"/>
      <c r="Y462" s="67"/>
      <c r="Z462" s="67"/>
    </row>
    <row r="463">
      <c r="A463" s="77" t="s">
        <v>880</v>
      </c>
      <c r="B463" s="66" t="s">
        <v>43</v>
      </c>
      <c r="C463" s="69" t="s">
        <v>86</v>
      </c>
      <c r="D463" s="70" t="s">
        <v>261</v>
      </c>
      <c r="E463" s="71" t="s">
        <v>269</v>
      </c>
      <c r="F463" s="72"/>
      <c r="G463" s="85" t="s">
        <v>881</v>
      </c>
      <c r="H463" s="65" t="str">
        <f t="shared" si="1"/>
        <v>23</v>
      </c>
      <c r="I463" s="65">
        <f t="shared" si="2"/>
        <v>0.9</v>
      </c>
      <c r="J463" s="65" t="b">
        <f t="shared" si="3"/>
        <v>1</v>
      </c>
      <c r="K463" s="65" t="b">
        <f t="shared" si="4"/>
        <v>0</v>
      </c>
      <c r="L463" s="132" t="str">
        <f>IF(AND(Main!$M:$M&gt;=10, Main!$M:$M &lt; 25 , B:B = $B$3 ), A463,0)</f>
        <v>soyombpo</v>
      </c>
      <c r="M463" s="75">
        <f t="shared" si="7"/>
        <v>23.9</v>
      </c>
      <c r="N463" s="67"/>
      <c r="O463" s="67"/>
      <c r="P463" s="67"/>
      <c r="Q463" s="67"/>
      <c r="R463" s="67"/>
      <c r="S463" s="67"/>
      <c r="T463" s="67"/>
      <c r="U463" s="67"/>
      <c r="V463" s="67"/>
      <c r="W463" s="67"/>
      <c r="X463" s="67"/>
      <c r="Y463" s="67"/>
      <c r="Z463" s="67"/>
    </row>
    <row r="464">
      <c r="A464" s="86" t="s">
        <v>882</v>
      </c>
      <c r="B464" s="66" t="s">
        <v>43</v>
      </c>
      <c r="C464" s="69" t="s">
        <v>44</v>
      </c>
      <c r="D464" s="70" t="s">
        <v>261</v>
      </c>
      <c r="E464" s="71" t="s">
        <v>269</v>
      </c>
      <c r="F464" s="72"/>
      <c r="G464" s="73" t="s">
        <v>881</v>
      </c>
      <c r="H464" s="65" t="str">
        <f t="shared" si="1"/>
        <v>23</v>
      </c>
      <c r="I464" s="65">
        <f t="shared" si="2"/>
        <v>0.9</v>
      </c>
      <c r="J464" s="65" t="b">
        <f t="shared" si="3"/>
        <v>1</v>
      </c>
      <c r="K464" s="65" t="b">
        <f t="shared" si="4"/>
        <v>0</v>
      </c>
      <c r="L464" s="132" t="str">
        <f>IF(AND(Main!$M:$M&gt;=10, Main!$M:$M &lt; 25 , B:B = $B$3 ), A464,0)</f>
        <v>khulan_bikini</v>
      </c>
      <c r="M464" s="75">
        <f t="shared" si="7"/>
        <v>23.9</v>
      </c>
      <c r="N464" s="67"/>
      <c r="O464" s="67"/>
      <c r="P464" s="67"/>
      <c r="Q464" s="67"/>
      <c r="R464" s="67"/>
      <c r="S464" s="67"/>
      <c r="T464" s="67"/>
      <c r="U464" s="67"/>
      <c r="V464" s="67"/>
      <c r="W464" s="67"/>
      <c r="X464" s="67"/>
      <c r="Y464" s="67"/>
      <c r="Z464" s="67"/>
    </row>
    <row r="465">
      <c r="A465" s="77" t="s">
        <v>883</v>
      </c>
      <c r="B465" s="66" t="s">
        <v>43</v>
      </c>
      <c r="C465" s="69" t="s">
        <v>86</v>
      </c>
      <c r="D465" s="70" t="s">
        <v>261</v>
      </c>
      <c r="E465" s="71" t="s">
        <v>262</v>
      </c>
      <c r="F465" s="72"/>
      <c r="G465" s="85" t="s">
        <v>884</v>
      </c>
      <c r="H465" s="65" t="str">
        <f t="shared" si="1"/>
        <v>23</v>
      </c>
      <c r="I465" s="65">
        <f t="shared" si="2"/>
        <v>0.8</v>
      </c>
      <c r="J465" s="65" t="b">
        <f t="shared" si="3"/>
        <v>1</v>
      </c>
      <c r="K465" s="65" t="b">
        <f t="shared" si="4"/>
        <v>0</v>
      </c>
      <c r="L465" s="132" t="str">
        <f>IF(AND(Main!$M:$M&gt;=10, Main!$M:$M &lt; 25 , B:B = $B$3 ), A465,0)</f>
        <v>dr.skinnie_</v>
      </c>
      <c r="M465" s="75">
        <f t="shared" si="7"/>
        <v>23.8</v>
      </c>
      <c r="N465" s="67"/>
      <c r="O465" s="67"/>
      <c r="P465" s="67"/>
      <c r="Q465" s="67"/>
      <c r="R465" s="67"/>
      <c r="S465" s="67"/>
      <c r="T465" s="67"/>
      <c r="U465" s="67"/>
      <c r="V465" s="67"/>
      <c r="W465" s="67"/>
      <c r="X465" s="67"/>
      <c r="Y465" s="67"/>
      <c r="Z465" s="67"/>
    </row>
    <row r="466">
      <c r="A466" s="68" t="s">
        <v>885</v>
      </c>
      <c r="B466" s="66" t="s">
        <v>43</v>
      </c>
      <c r="C466" s="69" t="s">
        <v>44</v>
      </c>
      <c r="D466" s="70" t="s">
        <v>168</v>
      </c>
      <c r="E466" s="71" t="s">
        <v>168</v>
      </c>
      <c r="F466" s="72"/>
      <c r="G466" s="73" t="s">
        <v>884</v>
      </c>
      <c r="H466" s="65" t="str">
        <f t="shared" si="1"/>
        <v>23</v>
      </c>
      <c r="I466" s="65">
        <f t="shared" si="2"/>
        <v>0.8</v>
      </c>
      <c r="J466" s="65" t="b">
        <f t="shared" si="3"/>
        <v>1</v>
      </c>
      <c r="K466" s="65" t="b">
        <f t="shared" si="4"/>
        <v>0</v>
      </c>
      <c r="L466" s="132" t="str">
        <f>IF(AND(Main!$M:$M&gt;=10, Main!$M:$M &lt; 25 , B:B = $B$3 ), A466,0)</f>
        <v>munhsaihan</v>
      </c>
      <c r="M466" s="75">
        <f t="shared" si="7"/>
        <v>23.8</v>
      </c>
      <c r="N466" s="67"/>
      <c r="O466" s="67"/>
      <c r="P466" s="67"/>
      <c r="Q466" s="67"/>
      <c r="R466" s="67"/>
      <c r="S466" s="67"/>
      <c r="T466" s="67"/>
      <c r="U466" s="67"/>
      <c r="V466" s="67"/>
      <c r="W466" s="67"/>
      <c r="X466" s="67"/>
      <c r="Y466" s="67"/>
      <c r="Z466" s="67"/>
    </row>
    <row r="467">
      <c r="A467" s="77" t="s">
        <v>886</v>
      </c>
      <c r="B467" s="66" t="s">
        <v>56</v>
      </c>
      <c r="C467" s="69" t="s">
        <v>44</v>
      </c>
      <c r="D467" s="70" t="s">
        <v>87</v>
      </c>
      <c r="E467" s="94" t="s">
        <v>138</v>
      </c>
      <c r="F467" s="72"/>
      <c r="G467" s="98" t="s">
        <v>887</v>
      </c>
      <c r="H467" s="65" t="str">
        <f t="shared" si="1"/>
        <v>23</v>
      </c>
      <c r="I467" s="65">
        <f t="shared" si="2"/>
        <v>0.7</v>
      </c>
      <c r="J467" s="65" t="b">
        <f t="shared" si="3"/>
        <v>1</v>
      </c>
      <c r="K467" s="65" t="b">
        <f t="shared" si="4"/>
        <v>0</v>
      </c>
      <c r="L467" s="74">
        <f>IF(AND(Main!$M:$M&gt;=10, Main!$M:$M &lt; 25 , B:B = $B$3 ), A467,0)</f>
        <v>0</v>
      </c>
      <c r="M467" s="75">
        <f t="shared" si="7"/>
        <v>23.7</v>
      </c>
      <c r="N467" s="67"/>
      <c r="O467" s="67"/>
      <c r="P467" s="67"/>
      <c r="Q467" s="67"/>
      <c r="R467" s="67"/>
      <c r="S467" s="67"/>
      <c r="T467" s="67"/>
      <c r="U467" s="67"/>
      <c r="V467" s="67"/>
      <c r="W467" s="67"/>
      <c r="X467" s="67"/>
      <c r="Y467" s="67"/>
      <c r="Z467" s="67"/>
    </row>
    <row r="468">
      <c r="A468" s="77" t="s">
        <v>888</v>
      </c>
      <c r="B468" s="66" t="s">
        <v>43</v>
      </c>
      <c r="C468" s="69" t="s">
        <v>44</v>
      </c>
      <c r="D468" s="70" t="s">
        <v>70</v>
      </c>
      <c r="E468" s="71" t="s">
        <v>60</v>
      </c>
      <c r="F468" s="72"/>
      <c r="G468" s="64" t="s">
        <v>887</v>
      </c>
      <c r="H468" s="65" t="str">
        <f t="shared" si="1"/>
        <v>23</v>
      </c>
      <c r="I468" s="65">
        <f t="shared" si="2"/>
        <v>0.7</v>
      </c>
      <c r="J468" s="65" t="b">
        <f t="shared" si="3"/>
        <v>1</v>
      </c>
      <c r="K468" s="65" t="b">
        <f t="shared" si="4"/>
        <v>0</v>
      </c>
      <c r="L468" s="132" t="str">
        <f>IF(AND(Main!$M:$M&gt;=10, Main!$M:$M &lt; 25 , B:B = $B$3 ), A468,0)</f>
        <v>fringe.club</v>
      </c>
      <c r="M468" s="75">
        <f t="shared" si="7"/>
        <v>23.7</v>
      </c>
      <c r="N468" s="67"/>
      <c r="O468" s="67"/>
      <c r="P468" s="67"/>
      <c r="Q468" s="67"/>
      <c r="R468" s="67"/>
      <c r="S468" s="67"/>
      <c r="T468" s="67"/>
      <c r="U468" s="67"/>
      <c r="V468" s="67"/>
      <c r="W468" s="67"/>
      <c r="X468" s="67"/>
      <c r="Y468" s="67"/>
      <c r="Z468" s="67"/>
    </row>
    <row r="469">
      <c r="A469" s="68" t="s">
        <v>889</v>
      </c>
      <c r="B469" s="66" t="s">
        <v>43</v>
      </c>
      <c r="C469" s="69" t="s">
        <v>44</v>
      </c>
      <c r="D469" s="70" t="s">
        <v>412</v>
      </c>
      <c r="E469" s="71" t="s">
        <v>60</v>
      </c>
      <c r="F469" s="72"/>
      <c r="G469" s="73" t="s">
        <v>887</v>
      </c>
      <c r="H469" s="65" t="str">
        <f t="shared" si="1"/>
        <v>23</v>
      </c>
      <c r="I469" s="65">
        <f t="shared" si="2"/>
        <v>0.7</v>
      </c>
      <c r="J469" s="65" t="b">
        <f t="shared" si="3"/>
        <v>1</v>
      </c>
      <c r="K469" s="65" t="b">
        <f t="shared" si="4"/>
        <v>0</v>
      </c>
      <c r="L469" s="132" t="str">
        <f>IF(AND(Main!$M:$M&gt;=10, Main!$M:$M &lt; 25 , B:B = $B$3 ), A469,0)</f>
        <v>Enkhtsetseg_eva</v>
      </c>
      <c r="M469" s="75">
        <f t="shared" si="7"/>
        <v>23.7</v>
      </c>
      <c r="N469" s="67"/>
      <c r="O469" s="67"/>
      <c r="P469" s="67"/>
      <c r="Q469" s="67"/>
      <c r="R469" s="67"/>
      <c r="S469" s="67"/>
      <c r="T469" s="67"/>
      <c r="U469" s="67"/>
      <c r="V469" s="67"/>
      <c r="W469" s="67"/>
      <c r="X469" s="67"/>
      <c r="Y469" s="67"/>
      <c r="Z469" s="67"/>
    </row>
    <row r="470">
      <c r="A470" s="86" t="s">
        <v>890</v>
      </c>
      <c r="B470" s="66" t="s">
        <v>43</v>
      </c>
      <c r="C470" s="69" t="s">
        <v>44</v>
      </c>
      <c r="D470" s="70" t="s">
        <v>261</v>
      </c>
      <c r="E470" s="71" t="s">
        <v>262</v>
      </c>
      <c r="F470" s="72"/>
      <c r="G470" s="73" t="s">
        <v>887</v>
      </c>
      <c r="H470" s="65" t="str">
        <f t="shared" si="1"/>
        <v>23</v>
      </c>
      <c r="I470" s="65">
        <f t="shared" si="2"/>
        <v>0.7</v>
      </c>
      <c r="J470" s="65" t="b">
        <f t="shared" si="3"/>
        <v>1</v>
      </c>
      <c r="K470" s="65" t="b">
        <f t="shared" si="4"/>
        <v>0</v>
      </c>
      <c r="L470" s="132" t="str">
        <f>IF(AND(Main!$M:$M&gt;=10, Main!$M:$M &lt; 25 , B:B = $B$3 ), A470,0)</f>
        <v>dr.muugii</v>
      </c>
      <c r="M470" s="75">
        <f t="shared" si="7"/>
        <v>23.7</v>
      </c>
      <c r="N470" s="67"/>
      <c r="O470" s="67"/>
      <c r="P470" s="67"/>
      <c r="Q470" s="67"/>
      <c r="R470" s="67"/>
      <c r="S470" s="67"/>
      <c r="T470" s="67"/>
      <c r="U470" s="67"/>
      <c r="V470" s="67"/>
      <c r="W470" s="67"/>
      <c r="X470" s="67"/>
      <c r="Y470" s="67"/>
      <c r="Z470" s="67"/>
    </row>
    <row r="471">
      <c r="A471" s="77" t="s">
        <v>891</v>
      </c>
      <c r="B471" s="66" t="s">
        <v>43</v>
      </c>
      <c r="C471" s="69" t="s">
        <v>44</v>
      </c>
      <c r="D471" s="70" t="s">
        <v>412</v>
      </c>
      <c r="E471" s="71" t="s">
        <v>892</v>
      </c>
      <c r="F471" s="72"/>
      <c r="G471" s="64" t="s">
        <v>887</v>
      </c>
      <c r="H471" s="65" t="str">
        <f t="shared" si="1"/>
        <v>23</v>
      </c>
      <c r="I471" s="65">
        <f t="shared" si="2"/>
        <v>0.7</v>
      </c>
      <c r="J471" s="65" t="b">
        <f t="shared" si="3"/>
        <v>1</v>
      </c>
      <c r="K471" s="65" t="b">
        <f t="shared" si="4"/>
        <v>0</v>
      </c>
      <c r="L471" s="132" t="str">
        <f>IF(AND(Main!$M:$M&gt;=10, Main!$M:$M &lt; 25 , B:B = $B$3 ), A471,0)</f>
        <v>enkhtsetseg_eva</v>
      </c>
      <c r="M471" s="75">
        <f t="shared" si="7"/>
        <v>23.7</v>
      </c>
      <c r="N471" s="67"/>
      <c r="O471" s="67"/>
      <c r="P471" s="67"/>
      <c r="Q471" s="67"/>
      <c r="R471" s="67"/>
      <c r="S471" s="67"/>
      <c r="T471" s="67"/>
      <c r="U471" s="67"/>
      <c r="V471" s="67"/>
      <c r="W471" s="67"/>
      <c r="X471" s="67"/>
      <c r="Y471" s="67"/>
      <c r="Z471" s="67"/>
    </row>
    <row r="472">
      <c r="A472" s="100" t="s">
        <v>893</v>
      </c>
      <c r="B472" s="66" t="s">
        <v>56</v>
      </c>
      <c r="C472" s="69" t="s">
        <v>44</v>
      </c>
      <c r="D472" s="70" t="s">
        <v>87</v>
      </c>
      <c r="E472" s="94" t="s">
        <v>138</v>
      </c>
      <c r="F472" s="72"/>
      <c r="G472" s="101" t="s">
        <v>894</v>
      </c>
      <c r="H472" s="65" t="str">
        <f t="shared" si="1"/>
        <v>23</v>
      </c>
      <c r="I472" s="65">
        <f t="shared" si="2"/>
        <v>0.6</v>
      </c>
      <c r="J472" s="65" t="b">
        <f t="shared" si="3"/>
        <v>1</v>
      </c>
      <c r="K472" s="65" t="b">
        <f t="shared" si="4"/>
        <v>0</v>
      </c>
      <c r="L472" s="74">
        <f>IF(AND(Main!$M:$M&gt;=10, Main!$M:$M &lt; 25 , B:B = $B$3 ), A472,0)</f>
        <v>0</v>
      </c>
      <c r="M472" s="75">
        <f t="shared" si="7"/>
        <v>23.6</v>
      </c>
      <c r="N472" s="67"/>
      <c r="O472" s="67"/>
      <c r="P472" s="67"/>
      <c r="Q472" s="67"/>
      <c r="R472" s="67"/>
      <c r="S472" s="67"/>
      <c r="T472" s="67"/>
      <c r="U472" s="67"/>
      <c r="V472" s="67"/>
      <c r="W472" s="67"/>
      <c r="X472" s="67"/>
      <c r="Y472" s="67"/>
      <c r="Z472" s="67"/>
    </row>
    <row r="473">
      <c r="A473" s="77" t="s">
        <v>895</v>
      </c>
      <c r="B473" s="66" t="s">
        <v>43</v>
      </c>
      <c r="C473" s="69" t="s">
        <v>44</v>
      </c>
      <c r="D473" s="70" t="s">
        <v>53</v>
      </c>
      <c r="E473" s="71" t="s">
        <v>54</v>
      </c>
      <c r="F473" s="72"/>
      <c r="G473" s="64" t="s">
        <v>894</v>
      </c>
      <c r="H473" s="65" t="str">
        <f t="shared" si="1"/>
        <v>23</v>
      </c>
      <c r="I473" s="65">
        <f t="shared" si="2"/>
        <v>0.6</v>
      </c>
      <c r="J473" s="65" t="b">
        <f t="shared" si="3"/>
        <v>1</v>
      </c>
      <c r="K473" s="65" t="b">
        <f t="shared" si="4"/>
        <v>0</v>
      </c>
      <c r="L473" s="132" t="str">
        <f>IF(AND(Main!$M:$M&gt;=10, Main!$M:$M &lt; 25 , B:B = $B$3 ), A473,0)</f>
        <v>t.suee</v>
      </c>
      <c r="M473" s="75">
        <f t="shared" si="7"/>
        <v>23.6</v>
      </c>
      <c r="N473" s="67"/>
      <c r="O473" s="67"/>
      <c r="P473" s="67"/>
      <c r="Q473" s="67"/>
      <c r="R473" s="67"/>
      <c r="S473" s="67"/>
      <c r="T473" s="67"/>
      <c r="U473" s="67"/>
      <c r="V473" s="67"/>
      <c r="W473" s="67"/>
      <c r="X473" s="67"/>
      <c r="Y473" s="67"/>
      <c r="Z473" s="67"/>
    </row>
    <row r="474">
      <c r="A474" s="77" t="s">
        <v>896</v>
      </c>
      <c r="B474" s="66" t="s">
        <v>43</v>
      </c>
      <c r="C474" s="69" t="s">
        <v>86</v>
      </c>
      <c r="D474" s="70" t="s">
        <v>53</v>
      </c>
      <c r="E474" s="71" t="s">
        <v>54</v>
      </c>
      <c r="F474" s="72"/>
      <c r="G474" s="64" t="s">
        <v>894</v>
      </c>
      <c r="H474" s="65" t="str">
        <f t="shared" si="1"/>
        <v>23</v>
      </c>
      <c r="I474" s="65">
        <f t="shared" si="2"/>
        <v>0.6</v>
      </c>
      <c r="J474" s="65" t="b">
        <f t="shared" si="3"/>
        <v>1</v>
      </c>
      <c r="K474" s="65" t="b">
        <f t="shared" si="4"/>
        <v>0</v>
      </c>
      <c r="L474" s="132" t="str">
        <f>IF(AND(Main!$M:$M&gt;=10, Main!$M:$M &lt; 25 , B:B = $B$3 ), A474,0)</f>
        <v>tulgan_</v>
      </c>
      <c r="M474" s="75">
        <f t="shared" si="7"/>
        <v>23.6</v>
      </c>
      <c r="N474" s="67"/>
      <c r="O474" s="67"/>
      <c r="P474" s="67"/>
      <c r="Q474" s="67"/>
      <c r="R474" s="67"/>
      <c r="S474" s="67"/>
      <c r="T474" s="67"/>
      <c r="U474" s="67"/>
      <c r="V474" s="67"/>
      <c r="W474" s="67"/>
      <c r="X474" s="67"/>
      <c r="Y474" s="67"/>
      <c r="Z474" s="67"/>
    </row>
    <row r="475">
      <c r="A475" s="68" t="s">
        <v>897</v>
      </c>
      <c r="B475" s="66" t="s">
        <v>43</v>
      </c>
      <c r="C475" s="69" t="s">
        <v>86</v>
      </c>
      <c r="D475" s="70" t="s">
        <v>158</v>
      </c>
      <c r="E475" s="71" t="s">
        <v>158</v>
      </c>
      <c r="F475" s="63" t="s">
        <v>898</v>
      </c>
      <c r="G475" s="73" t="s">
        <v>894</v>
      </c>
      <c r="H475" s="65" t="str">
        <f t="shared" si="1"/>
        <v>23</v>
      </c>
      <c r="I475" s="65">
        <f t="shared" si="2"/>
        <v>0.6</v>
      </c>
      <c r="J475" s="65" t="b">
        <f t="shared" si="3"/>
        <v>1</v>
      </c>
      <c r="K475" s="65" t="b">
        <f t="shared" si="4"/>
        <v>0</v>
      </c>
      <c r="L475" s="132" t="str">
        <f>IF(AND(Main!$M:$M&gt;=10, Main!$M:$M &lt; 25 , B:B = $B$3 ), A475,0)</f>
        <v>Dodddo0</v>
      </c>
      <c r="M475" s="75">
        <f t="shared" si="7"/>
        <v>23.6</v>
      </c>
      <c r="N475" s="67"/>
      <c r="O475" s="67"/>
      <c r="P475" s="67"/>
      <c r="Q475" s="67"/>
      <c r="R475" s="67"/>
      <c r="S475" s="67"/>
      <c r="T475" s="67"/>
      <c r="U475" s="67"/>
      <c r="V475" s="67"/>
      <c r="W475" s="67"/>
      <c r="X475" s="67"/>
      <c r="Y475" s="67"/>
      <c r="Z475" s="67"/>
    </row>
    <row r="476">
      <c r="A476" s="77" t="s">
        <v>899</v>
      </c>
      <c r="B476" s="66" t="s">
        <v>43</v>
      </c>
      <c r="C476" s="69" t="s">
        <v>44</v>
      </c>
      <c r="D476" s="70" t="s">
        <v>53</v>
      </c>
      <c r="E476" s="71" t="s">
        <v>54</v>
      </c>
      <c r="F476" s="72"/>
      <c r="G476" s="64" t="s">
        <v>900</v>
      </c>
      <c r="H476" s="65" t="str">
        <f t="shared" si="1"/>
        <v>23</v>
      </c>
      <c r="I476" s="65">
        <f t="shared" si="2"/>
        <v>0.5</v>
      </c>
      <c r="J476" s="65" t="b">
        <f t="shared" si="3"/>
        <v>1</v>
      </c>
      <c r="K476" s="65" t="b">
        <f t="shared" si="4"/>
        <v>0</v>
      </c>
      <c r="L476" s="132" t="str">
        <f>IF(AND(Main!$M:$M&gt;=10, Main!$M:$M &lt; 25 , B:B = $B$3 ), A476,0)</f>
        <v>khongorzulaaa</v>
      </c>
      <c r="M476" s="75">
        <f t="shared" si="7"/>
        <v>23.5</v>
      </c>
      <c r="N476" s="67"/>
      <c r="O476" s="67"/>
      <c r="P476" s="67"/>
      <c r="Q476" s="67"/>
      <c r="R476" s="67"/>
      <c r="S476" s="67"/>
      <c r="T476" s="67"/>
      <c r="U476" s="67"/>
      <c r="V476" s="67"/>
      <c r="W476" s="67"/>
      <c r="X476" s="67"/>
      <c r="Y476" s="67"/>
      <c r="Z476" s="67"/>
    </row>
    <row r="477">
      <c r="A477" s="93" t="s">
        <v>901</v>
      </c>
      <c r="B477" s="66" t="s">
        <v>43</v>
      </c>
      <c r="C477" s="69" t="s">
        <v>44</v>
      </c>
      <c r="D477" s="70" t="s">
        <v>252</v>
      </c>
      <c r="E477" s="71" t="s">
        <v>252</v>
      </c>
      <c r="F477" s="72"/>
      <c r="G477" s="116" t="s">
        <v>900</v>
      </c>
      <c r="H477" s="65" t="str">
        <f t="shared" si="1"/>
        <v>23</v>
      </c>
      <c r="I477" s="65">
        <f t="shared" si="2"/>
        <v>0.5</v>
      </c>
      <c r="J477" s="65" t="b">
        <f t="shared" si="3"/>
        <v>1</v>
      </c>
      <c r="K477" s="65" t="b">
        <f t="shared" si="4"/>
        <v>0</v>
      </c>
      <c r="L477" s="132" t="str">
        <f>IF(AND(Main!$M:$M&gt;=10, Main!$M:$M &lt; 25 , B:B = $B$3 ), A477,0)</f>
        <v>bunny_bujin</v>
      </c>
      <c r="M477" s="75">
        <f t="shared" si="7"/>
        <v>23.5</v>
      </c>
      <c r="N477" s="67"/>
      <c r="O477" s="67"/>
      <c r="P477" s="67"/>
      <c r="Q477" s="67"/>
      <c r="R477" s="67"/>
      <c r="S477" s="67"/>
      <c r="T477" s="67"/>
      <c r="U477" s="67"/>
      <c r="V477" s="67"/>
      <c r="W477" s="67"/>
      <c r="X477" s="67"/>
      <c r="Y477" s="67"/>
      <c r="Z477" s="67"/>
    </row>
    <row r="478">
      <c r="A478" s="77" t="s">
        <v>902</v>
      </c>
      <c r="B478" s="66" t="s">
        <v>43</v>
      </c>
      <c r="C478" s="69" t="s">
        <v>44</v>
      </c>
      <c r="D478" s="70" t="s">
        <v>53</v>
      </c>
      <c r="E478" s="71" t="s">
        <v>54</v>
      </c>
      <c r="F478" s="72"/>
      <c r="G478" s="64" t="s">
        <v>903</v>
      </c>
      <c r="H478" s="65" t="str">
        <f t="shared" si="1"/>
        <v>23</v>
      </c>
      <c r="I478" s="65">
        <f t="shared" si="2"/>
        <v>0.4</v>
      </c>
      <c r="J478" s="65" t="b">
        <f t="shared" si="3"/>
        <v>1</v>
      </c>
      <c r="K478" s="65" t="b">
        <f t="shared" si="4"/>
        <v>0</v>
      </c>
      <c r="L478" s="132" t="str">
        <f>IF(AND(Main!$M:$M&gt;=10, Main!$M:$M &lt; 25 , B:B = $B$3 ), A478,0)</f>
        <v>hulan_sone</v>
      </c>
      <c r="M478" s="75">
        <f t="shared" si="7"/>
        <v>23.4</v>
      </c>
      <c r="N478" s="67"/>
      <c r="O478" s="67"/>
      <c r="P478" s="67"/>
      <c r="Q478" s="67"/>
      <c r="R478" s="67"/>
      <c r="S478" s="67"/>
      <c r="T478" s="67"/>
      <c r="U478" s="67"/>
      <c r="V478" s="67"/>
      <c r="W478" s="67"/>
      <c r="X478" s="67"/>
      <c r="Y478" s="67"/>
      <c r="Z478" s="67"/>
    </row>
    <row r="479">
      <c r="A479" s="68" t="s">
        <v>904</v>
      </c>
      <c r="B479" s="66" t="s">
        <v>43</v>
      </c>
      <c r="C479" s="69" t="s">
        <v>86</v>
      </c>
      <c r="D479" s="70" t="s">
        <v>53</v>
      </c>
      <c r="E479" s="71" t="s">
        <v>54</v>
      </c>
      <c r="F479" s="72"/>
      <c r="G479" s="73" t="s">
        <v>905</v>
      </c>
      <c r="H479" s="65" t="str">
        <f t="shared" si="1"/>
        <v>23</v>
      </c>
      <c r="I479" s="65">
        <f t="shared" si="2"/>
        <v>0.2</v>
      </c>
      <c r="J479" s="65" t="b">
        <f t="shared" si="3"/>
        <v>1</v>
      </c>
      <c r="K479" s="65" t="b">
        <f t="shared" si="4"/>
        <v>0</v>
      </c>
      <c r="L479" s="132" t="str">
        <f>IF(AND(Main!$M:$M&gt;=10, Main!$M:$M &lt; 25 , B:B = $B$3 ), A479,0)</f>
        <v>Avacodatoast_</v>
      </c>
      <c r="M479" s="75">
        <f t="shared" si="7"/>
        <v>23.2</v>
      </c>
      <c r="N479" s="67"/>
      <c r="O479" s="67"/>
      <c r="P479" s="67"/>
      <c r="Q479" s="67"/>
      <c r="R479" s="67"/>
      <c r="S479" s="67"/>
      <c r="T479" s="67"/>
      <c r="U479" s="67"/>
      <c r="V479" s="67"/>
      <c r="W479" s="67"/>
      <c r="X479" s="67"/>
      <c r="Y479" s="67"/>
      <c r="Z479" s="67"/>
    </row>
    <row r="480">
      <c r="A480" s="77" t="s">
        <v>906</v>
      </c>
      <c r="B480" s="66" t="s">
        <v>43</v>
      </c>
      <c r="C480" s="69" t="s">
        <v>44</v>
      </c>
      <c r="D480" s="70" t="s">
        <v>53</v>
      </c>
      <c r="E480" s="71" t="s">
        <v>54</v>
      </c>
      <c r="F480" s="72"/>
      <c r="G480" s="64" t="s">
        <v>907</v>
      </c>
      <c r="H480" s="65" t="str">
        <f t="shared" si="1"/>
        <v>23</v>
      </c>
      <c r="I480" s="65">
        <f t="shared" si="2"/>
        <v>0.1</v>
      </c>
      <c r="J480" s="65" t="b">
        <f t="shared" si="3"/>
        <v>1</v>
      </c>
      <c r="K480" s="65" t="b">
        <f t="shared" si="4"/>
        <v>0</v>
      </c>
      <c r="L480" s="132" t="str">
        <f>IF(AND(Main!$M:$M&gt;=10, Main!$M:$M &lt; 25 , B:B = $B$3 ), A480,0)</f>
        <v>achitmaa</v>
      </c>
      <c r="M480" s="75">
        <f t="shared" si="7"/>
        <v>23.1</v>
      </c>
      <c r="N480" s="67"/>
      <c r="O480" s="67"/>
      <c r="P480" s="67"/>
      <c r="Q480" s="67"/>
      <c r="R480" s="67"/>
      <c r="S480" s="67"/>
      <c r="T480" s="67"/>
      <c r="U480" s="67"/>
      <c r="V480" s="67"/>
      <c r="W480" s="67"/>
      <c r="X480" s="67"/>
      <c r="Y480" s="67"/>
      <c r="Z480" s="67"/>
    </row>
    <row r="481">
      <c r="A481" s="86" t="s">
        <v>908</v>
      </c>
      <c r="B481" s="66" t="s">
        <v>43</v>
      </c>
      <c r="C481" s="69" t="s">
        <v>44</v>
      </c>
      <c r="D481" s="70" t="s">
        <v>53</v>
      </c>
      <c r="E481" s="71" t="s">
        <v>54</v>
      </c>
      <c r="F481" s="72"/>
      <c r="G481" s="73" t="s">
        <v>909</v>
      </c>
      <c r="H481" s="65" t="str">
        <f t="shared" si="1"/>
        <v>22</v>
      </c>
      <c r="I481" s="65">
        <f t="shared" si="2"/>
        <v>0.9</v>
      </c>
      <c r="J481" s="65" t="b">
        <f t="shared" si="3"/>
        <v>1</v>
      </c>
      <c r="K481" s="65" t="b">
        <f t="shared" si="4"/>
        <v>0</v>
      </c>
      <c r="L481" s="132" t="str">
        <f>IF(AND(Main!$M:$M&gt;=10, Main!$M:$M &lt; 25 , B:B = $B$3 ), A481,0)</f>
        <v>fundorido</v>
      </c>
      <c r="M481" s="75">
        <f t="shared" si="7"/>
        <v>22.9</v>
      </c>
      <c r="N481" s="67"/>
      <c r="O481" s="67"/>
      <c r="P481" s="67"/>
      <c r="Q481" s="67"/>
      <c r="R481" s="67"/>
      <c r="S481" s="67"/>
      <c r="T481" s="67"/>
      <c r="U481" s="67"/>
      <c r="V481" s="67"/>
      <c r="W481" s="67"/>
      <c r="X481" s="67"/>
      <c r="Y481" s="67"/>
      <c r="Z481" s="67"/>
    </row>
    <row r="482">
      <c r="A482" s="77" t="s">
        <v>910</v>
      </c>
      <c r="B482" s="66" t="s">
        <v>43</v>
      </c>
      <c r="C482" s="69" t="s">
        <v>44</v>
      </c>
      <c r="D482" s="70" t="s">
        <v>53</v>
      </c>
      <c r="E482" s="71" t="s">
        <v>54</v>
      </c>
      <c r="F482" s="72"/>
      <c r="G482" s="64" t="s">
        <v>909</v>
      </c>
      <c r="H482" s="65" t="str">
        <f t="shared" si="1"/>
        <v>22</v>
      </c>
      <c r="I482" s="65">
        <f t="shared" si="2"/>
        <v>0.9</v>
      </c>
      <c r="J482" s="65" t="b">
        <f t="shared" si="3"/>
        <v>1</v>
      </c>
      <c r="K482" s="65" t="b">
        <f t="shared" si="4"/>
        <v>0</v>
      </c>
      <c r="L482" s="132" t="str">
        <f>IF(AND(Main!$M:$M&gt;=10, Main!$M:$M &lt; 25 , B:B = $B$3 ), A482,0)</f>
        <v>khaliun_jin_</v>
      </c>
      <c r="M482" s="75">
        <f t="shared" si="7"/>
        <v>22.9</v>
      </c>
      <c r="N482" s="67"/>
      <c r="O482" s="67"/>
      <c r="P482" s="67"/>
      <c r="Q482" s="67"/>
      <c r="R482" s="67"/>
      <c r="S482" s="67"/>
      <c r="T482" s="67"/>
      <c r="U482" s="67"/>
      <c r="V482" s="67"/>
      <c r="W482" s="67"/>
      <c r="X482" s="67"/>
      <c r="Y482" s="67"/>
      <c r="Z482" s="67"/>
    </row>
    <row r="483">
      <c r="A483" s="77" t="s">
        <v>911</v>
      </c>
      <c r="B483" s="66" t="s">
        <v>43</v>
      </c>
      <c r="C483" s="69" t="s">
        <v>44</v>
      </c>
      <c r="D483" s="70" t="s">
        <v>261</v>
      </c>
      <c r="E483" s="71" t="s">
        <v>269</v>
      </c>
      <c r="F483" s="72"/>
      <c r="G483" s="85" t="s">
        <v>909</v>
      </c>
      <c r="H483" s="65" t="str">
        <f t="shared" si="1"/>
        <v>22</v>
      </c>
      <c r="I483" s="65">
        <f t="shared" si="2"/>
        <v>0.9</v>
      </c>
      <c r="J483" s="65" t="b">
        <f t="shared" si="3"/>
        <v>1</v>
      </c>
      <c r="K483" s="65" t="b">
        <f t="shared" si="4"/>
        <v>0</v>
      </c>
      <c r="L483" s="132" t="str">
        <f>IF(AND(Main!$M:$M&gt;=10, Main!$M:$M &lt; 25 , B:B = $B$3 ), A483,0)</f>
        <v>uchka_ifbbpro</v>
      </c>
      <c r="M483" s="75">
        <f t="shared" si="7"/>
        <v>22.9</v>
      </c>
      <c r="N483" s="67"/>
      <c r="O483" s="67"/>
      <c r="P483" s="67"/>
      <c r="Q483" s="67"/>
      <c r="R483" s="67"/>
      <c r="S483" s="67"/>
      <c r="T483" s="67"/>
      <c r="U483" s="67"/>
      <c r="V483" s="67"/>
      <c r="W483" s="67"/>
      <c r="X483" s="67"/>
      <c r="Y483" s="67"/>
      <c r="Z483" s="67"/>
    </row>
    <row r="484">
      <c r="A484" s="77" t="s">
        <v>912</v>
      </c>
      <c r="B484" s="66" t="s">
        <v>43</v>
      </c>
      <c r="C484" s="69" t="s">
        <v>44</v>
      </c>
      <c r="D484" s="70" t="s">
        <v>261</v>
      </c>
      <c r="E484" s="71" t="s">
        <v>269</v>
      </c>
      <c r="F484" s="72"/>
      <c r="G484" s="85" t="s">
        <v>913</v>
      </c>
      <c r="H484" s="65" t="str">
        <f t="shared" si="1"/>
        <v>22</v>
      </c>
      <c r="I484" s="65">
        <f t="shared" si="2"/>
        <v>0.8</v>
      </c>
      <c r="J484" s="65" t="b">
        <f t="shared" si="3"/>
        <v>1</v>
      </c>
      <c r="K484" s="65" t="b">
        <f t="shared" si="4"/>
        <v>0</v>
      </c>
      <c r="L484" s="132" t="str">
        <f>IF(AND(Main!$M:$M&gt;=10, Main!$M:$M &lt; 25 , B:B = $B$3 ), A484,0)</f>
        <v>ifbbpro_ganaa</v>
      </c>
      <c r="M484" s="75">
        <f t="shared" si="7"/>
        <v>22.8</v>
      </c>
      <c r="N484" s="67"/>
      <c r="O484" s="67"/>
      <c r="P484" s="67"/>
      <c r="Q484" s="67"/>
      <c r="R484" s="67"/>
      <c r="S484" s="67"/>
      <c r="T484" s="67"/>
      <c r="U484" s="67"/>
      <c r="V484" s="67"/>
      <c r="W484" s="67"/>
      <c r="X484" s="67"/>
      <c r="Y484" s="67"/>
      <c r="Z484" s="67"/>
    </row>
    <row r="485">
      <c r="A485" s="86" t="s">
        <v>914</v>
      </c>
      <c r="B485" s="66" t="s">
        <v>43</v>
      </c>
      <c r="C485" s="69" t="s">
        <v>44</v>
      </c>
      <c r="D485" s="70" t="s">
        <v>412</v>
      </c>
      <c r="E485" s="71" t="s">
        <v>60</v>
      </c>
      <c r="F485" s="72"/>
      <c r="G485" s="73" t="s">
        <v>915</v>
      </c>
      <c r="H485" s="65" t="str">
        <f t="shared" si="1"/>
        <v>22</v>
      </c>
      <c r="I485" s="65">
        <f t="shared" si="2"/>
        <v>0.7</v>
      </c>
      <c r="J485" s="65" t="b">
        <f t="shared" si="3"/>
        <v>1</v>
      </c>
      <c r="K485" s="65" t="b">
        <f t="shared" si="4"/>
        <v>0</v>
      </c>
      <c r="L485" s="132" t="str">
        <f>IF(AND(Main!$M:$M&gt;=10, Main!$M:$M &lt; 25 , B:B = $B$3 ), A485,0)</f>
        <v>eegii_color_artist</v>
      </c>
      <c r="M485" s="75">
        <f t="shared" si="7"/>
        <v>22.7</v>
      </c>
      <c r="N485" s="67"/>
      <c r="O485" s="67"/>
      <c r="P485" s="67"/>
      <c r="Q485" s="67"/>
      <c r="R485" s="67"/>
      <c r="S485" s="67"/>
      <c r="T485" s="67"/>
      <c r="U485" s="67"/>
      <c r="V485" s="67"/>
      <c r="W485" s="67"/>
      <c r="X485" s="67"/>
      <c r="Y485" s="67"/>
      <c r="Z485" s="67"/>
    </row>
    <row r="486">
      <c r="A486" s="77" t="s">
        <v>916</v>
      </c>
      <c r="B486" s="66" t="s">
        <v>43</v>
      </c>
      <c r="C486" s="69" t="s">
        <v>44</v>
      </c>
      <c r="D486" s="70" t="s">
        <v>261</v>
      </c>
      <c r="E486" s="71" t="s">
        <v>269</v>
      </c>
      <c r="F486" s="72"/>
      <c r="G486" s="85" t="s">
        <v>917</v>
      </c>
      <c r="H486" s="65" t="str">
        <f t="shared" si="1"/>
        <v>22</v>
      </c>
      <c r="I486" s="65">
        <f t="shared" si="2"/>
        <v>0.6</v>
      </c>
      <c r="J486" s="65" t="b">
        <f t="shared" si="3"/>
        <v>1</v>
      </c>
      <c r="K486" s="65" t="b">
        <f t="shared" si="4"/>
        <v>0</v>
      </c>
      <c r="L486" s="132" t="str">
        <f>IF(AND(Main!$M:$M&gt;=10, Main!$M:$M &lt; 25 , B:B = $B$3 ), A486,0)</f>
        <v>nuna_0413</v>
      </c>
      <c r="M486" s="75">
        <f t="shared" si="7"/>
        <v>22.6</v>
      </c>
      <c r="N486" s="67"/>
      <c r="O486" s="67"/>
      <c r="P486" s="67"/>
      <c r="Q486" s="67"/>
      <c r="R486" s="67"/>
      <c r="S486" s="67"/>
      <c r="T486" s="67"/>
      <c r="U486" s="67"/>
      <c r="V486" s="67"/>
      <c r="W486" s="67"/>
      <c r="X486" s="67"/>
      <c r="Y486" s="67"/>
      <c r="Z486" s="67"/>
    </row>
    <row r="487">
      <c r="A487" s="77" t="s">
        <v>918</v>
      </c>
      <c r="B487" s="66" t="s">
        <v>43</v>
      </c>
      <c r="C487" s="69" t="s">
        <v>44</v>
      </c>
      <c r="D487" s="70" t="s">
        <v>48</v>
      </c>
      <c r="E487" s="78" t="s">
        <v>49</v>
      </c>
      <c r="F487" s="72"/>
      <c r="G487" s="64" t="s">
        <v>919</v>
      </c>
      <c r="H487" s="65" t="str">
        <f t="shared" si="1"/>
        <v>22</v>
      </c>
      <c r="I487" s="65">
        <f t="shared" si="2"/>
        <v>0.5</v>
      </c>
      <c r="J487" s="65" t="b">
        <f t="shared" si="3"/>
        <v>1</v>
      </c>
      <c r="K487" s="65" t="b">
        <f t="shared" si="4"/>
        <v>0</v>
      </c>
      <c r="L487" s="132" t="str">
        <f>IF(AND(Main!$M:$M&gt;=10, Main!$M:$M &lt; 25 , B:B = $B$3 ), A487,0)</f>
        <v>batkhuubalu</v>
      </c>
      <c r="M487" s="75">
        <f t="shared" si="7"/>
        <v>22.5</v>
      </c>
      <c r="N487" s="67"/>
      <c r="O487" s="67"/>
      <c r="P487" s="67"/>
      <c r="Q487" s="67"/>
      <c r="R487" s="67"/>
      <c r="S487" s="67"/>
      <c r="T487" s="67"/>
      <c r="U487" s="67"/>
      <c r="V487" s="67"/>
      <c r="W487" s="67"/>
      <c r="X487" s="67"/>
      <c r="Y487" s="67"/>
      <c r="Z487" s="67"/>
    </row>
    <row r="488">
      <c r="A488" s="77" t="s">
        <v>920</v>
      </c>
      <c r="B488" s="66" t="s">
        <v>43</v>
      </c>
      <c r="C488" s="69" t="s">
        <v>44</v>
      </c>
      <c r="D488" s="70" t="s">
        <v>53</v>
      </c>
      <c r="E488" s="71" t="s">
        <v>54</v>
      </c>
      <c r="F488" s="72"/>
      <c r="G488" s="64" t="s">
        <v>919</v>
      </c>
      <c r="H488" s="65" t="str">
        <f t="shared" si="1"/>
        <v>22</v>
      </c>
      <c r="I488" s="65">
        <f t="shared" si="2"/>
        <v>0.5</v>
      </c>
      <c r="J488" s="65" t="b">
        <f t="shared" si="3"/>
        <v>1</v>
      </c>
      <c r="K488" s="65" t="b">
        <f t="shared" si="4"/>
        <v>0</v>
      </c>
      <c r="L488" s="132" t="str">
        <f>IF(AND(Main!$M:$M&gt;=10, Main!$M:$M &lt; 25 , B:B = $B$3 ), A488,0)</f>
        <v>twin_t</v>
      </c>
      <c r="M488" s="75">
        <f t="shared" si="7"/>
        <v>22.5</v>
      </c>
      <c r="N488" s="67"/>
      <c r="O488" s="67"/>
      <c r="P488" s="67"/>
      <c r="Q488" s="67"/>
      <c r="R488" s="67"/>
      <c r="S488" s="67"/>
      <c r="T488" s="67"/>
      <c r="U488" s="67"/>
      <c r="V488" s="67"/>
      <c r="W488" s="67"/>
      <c r="X488" s="67"/>
      <c r="Y488" s="67"/>
      <c r="Z488" s="67"/>
    </row>
    <row r="489">
      <c r="A489" s="97" t="s">
        <v>921</v>
      </c>
      <c r="B489" s="66" t="s">
        <v>56</v>
      </c>
      <c r="C489" s="69" t="s">
        <v>107</v>
      </c>
      <c r="D489" s="70" t="s">
        <v>87</v>
      </c>
      <c r="E489" s="80" t="s">
        <v>87</v>
      </c>
      <c r="F489" s="72"/>
      <c r="G489" s="81" t="s">
        <v>919</v>
      </c>
      <c r="H489" s="65" t="str">
        <f t="shared" si="1"/>
        <v>22</v>
      </c>
      <c r="I489" s="65">
        <f t="shared" si="2"/>
        <v>0.5</v>
      </c>
      <c r="J489" s="65" t="b">
        <f t="shared" si="3"/>
        <v>1</v>
      </c>
      <c r="K489" s="65" t="b">
        <f t="shared" si="4"/>
        <v>0</v>
      </c>
      <c r="L489" s="74">
        <f>IF(AND(Main!$M:$M&gt;=10, Main!$M:$M &lt; 25 , B:B = $B$3 ), A489,0)</f>
        <v>0</v>
      </c>
      <c r="M489" s="75">
        <f t="shared" si="7"/>
        <v>22.5</v>
      </c>
      <c r="N489" s="67"/>
      <c r="O489" s="67"/>
      <c r="P489" s="67"/>
      <c r="Q489" s="67"/>
      <c r="R489" s="67"/>
      <c r="S489" s="67"/>
      <c r="T489" s="67"/>
      <c r="U489" s="67"/>
      <c r="V489" s="67"/>
      <c r="W489" s="67"/>
      <c r="X489" s="67"/>
      <c r="Y489" s="67"/>
      <c r="Z489" s="67"/>
    </row>
    <row r="490">
      <c r="A490" s="68" t="s">
        <v>922</v>
      </c>
      <c r="B490" s="66" t="s">
        <v>43</v>
      </c>
      <c r="C490" s="69" t="s">
        <v>44</v>
      </c>
      <c r="D490" s="70" t="s">
        <v>100</v>
      </c>
      <c r="E490" s="71" t="s">
        <v>88</v>
      </c>
      <c r="F490" s="72"/>
      <c r="G490" s="73" t="s">
        <v>923</v>
      </c>
      <c r="H490" s="65" t="str">
        <f t="shared" si="1"/>
        <v>22</v>
      </c>
      <c r="I490" s="65">
        <f t="shared" si="2"/>
        <v>0.3</v>
      </c>
      <c r="J490" s="65" t="b">
        <f t="shared" si="3"/>
        <v>1</v>
      </c>
      <c r="K490" s="65" t="b">
        <f t="shared" si="4"/>
        <v>0</v>
      </c>
      <c r="L490" s="132" t="str">
        <f>IF(AND(Main!$M:$M&gt;=10, Main!$M:$M &lt; 25 , B:B = $B$3 ), A490,0)</f>
        <v>aimeishd</v>
      </c>
      <c r="M490" s="75">
        <f t="shared" si="7"/>
        <v>22.3</v>
      </c>
      <c r="N490" s="67"/>
      <c r="O490" s="67"/>
      <c r="P490" s="67"/>
      <c r="Q490" s="67"/>
      <c r="R490" s="67"/>
      <c r="S490" s="67"/>
      <c r="T490" s="67"/>
      <c r="U490" s="67"/>
      <c r="V490" s="67"/>
      <c r="W490" s="67"/>
      <c r="X490" s="67"/>
      <c r="Y490" s="67"/>
      <c r="Z490" s="67"/>
    </row>
    <row r="491">
      <c r="A491" s="86" t="s">
        <v>924</v>
      </c>
      <c r="B491" s="66" t="s">
        <v>43</v>
      </c>
      <c r="C491" s="69" t="s">
        <v>44</v>
      </c>
      <c r="D491" s="70" t="s">
        <v>53</v>
      </c>
      <c r="E491" s="71" t="s">
        <v>54</v>
      </c>
      <c r="F491" s="72"/>
      <c r="G491" s="73" t="s">
        <v>925</v>
      </c>
      <c r="H491" s="65" t="str">
        <f t="shared" si="1"/>
        <v>22</v>
      </c>
      <c r="I491" s="65">
        <f t="shared" si="2"/>
        <v>0.2</v>
      </c>
      <c r="J491" s="65" t="b">
        <f t="shared" si="3"/>
        <v>1</v>
      </c>
      <c r="K491" s="65" t="b">
        <f t="shared" si="4"/>
        <v>0</v>
      </c>
      <c r="L491" s="132" t="str">
        <f>IF(AND(Main!$M:$M&gt;=10, Main!$M:$M &lt; 25 , B:B = $B$3 ), A491,0)</f>
        <v>geneclassico</v>
      </c>
      <c r="M491" s="75">
        <f t="shared" si="7"/>
        <v>22.2</v>
      </c>
      <c r="N491" s="67"/>
      <c r="O491" s="67"/>
      <c r="P491" s="67"/>
      <c r="Q491" s="67"/>
      <c r="R491" s="67"/>
      <c r="S491" s="67"/>
      <c r="T491" s="67"/>
      <c r="U491" s="67"/>
      <c r="V491" s="67"/>
      <c r="W491" s="67"/>
      <c r="X491" s="67"/>
      <c r="Y491" s="67"/>
      <c r="Z491" s="67"/>
    </row>
    <row r="492">
      <c r="A492" s="77" t="s">
        <v>926</v>
      </c>
      <c r="B492" s="66" t="s">
        <v>43</v>
      </c>
      <c r="C492" s="69" t="s">
        <v>86</v>
      </c>
      <c r="D492" s="70" t="s">
        <v>158</v>
      </c>
      <c r="E492" s="71" t="s">
        <v>158</v>
      </c>
      <c r="F492" s="72"/>
      <c r="G492" s="85" t="s">
        <v>925</v>
      </c>
      <c r="H492" s="65" t="str">
        <f t="shared" si="1"/>
        <v>22</v>
      </c>
      <c r="I492" s="65">
        <f t="shared" si="2"/>
        <v>0.2</v>
      </c>
      <c r="J492" s="65" t="b">
        <f t="shared" si="3"/>
        <v>1</v>
      </c>
      <c r="K492" s="65" t="b">
        <f t="shared" si="4"/>
        <v>0</v>
      </c>
      <c r="L492" s="132" t="str">
        <f>IF(AND(Main!$M:$M&gt;=10, Main!$M:$M &lt; 25 , B:B = $B$3 ), A492,0)</f>
        <v>mothers.daily</v>
      </c>
      <c r="M492" s="75">
        <f t="shared" si="7"/>
        <v>22.2</v>
      </c>
      <c r="N492" s="67"/>
      <c r="O492" s="67"/>
      <c r="P492" s="67"/>
      <c r="Q492" s="67"/>
      <c r="R492" s="67"/>
      <c r="S492" s="67"/>
      <c r="T492" s="67"/>
      <c r="U492" s="67"/>
      <c r="V492" s="67"/>
      <c r="W492" s="67"/>
      <c r="X492" s="67"/>
      <c r="Y492" s="67"/>
      <c r="Z492" s="67"/>
    </row>
    <row r="493">
      <c r="A493" s="77" t="s">
        <v>927</v>
      </c>
      <c r="B493" s="66" t="s">
        <v>43</v>
      </c>
      <c r="C493" s="69" t="s">
        <v>44</v>
      </c>
      <c r="D493" s="70" t="s">
        <v>79</v>
      </c>
      <c r="E493" s="71" t="s">
        <v>79</v>
      </c>
      <c r="F493" s="72"/>
      <c r="G493" s="85" t="s">
        <v>928</v>
      </c>
      <c r="H493" s="65" t="str">
        <f t="shared" si="1"/>
        <v>22</v>
      </c>
      <c r="I493" s="65">
        <f t="shared" si="2"/>
        <v>0.1</v>
      </c>
      <c r="J493" s="65" t="b">
        <f t="shared" si="3"/>
        <v>1</v>
      </c>
      <c r="K493" s="65" t="b">
        <f t="shared" si="4"/>
        <v>0</v>
      </c>
      <c r="L493" s="132" t="str">
        <f>IF(AND(Main!$M:$M&gt;=10, Main!$M:$M &lt; 25 , B:B = $B$3 ), A493,0)</f>
        <v>muana_mn</v>
      </c>
      <c r="M493" s="75">
        <f t="shared" si="7"/>
        <v>22.1</v>
      </c>
      <c r="N493" s="67"/>
      <c r="O493" s="67"/>
      <c r="P493" s="67"/>
      <c r="Q493" s="67"/>
      <c r="R493" s="67"/>
      <c r="S493" s="67"/>
      <c r="T493" s="67"/>
      <c r="U493" s="67"/>
      <c r="V493" s="67"/>
      <c r="W493" s="67"/>
      <c r="X493" s="67"/>
      <c r="Y493" s="67"/>
      <c r="Z493" s="67"/>
    </row>
    <row r="494">
      <c r="A494" s="79" t="s">
        <v>929</v>
      </c>
      <c r="B494" s="66" t="s">
        <v>56</v>
      </c>
      <c r="C494" s="69" t="s">
        <v>60</v>
      </c>
      <c r="D494" s="70" t="s">
        <v>74</v>
      </c>
      <c r="E494" s="94" t="s">
        <v>138</v>
      </c>
      <c r="F494" s="72"/>
      <c r="G494" s="81" t="s">
        <v>930</v>
      </c>
      <c r="H494" s="65" t="str">
        <f t="shared" si="1"/>
        <v>21</v>
      </c>
      <c r="I494" s="65">
        <f t="shared" si="2"/>
        <v>0.6</v>
      </c>
      <c r="J494" s="65" t="b">
        <f t="shared" si="3"/>
        <v>1</v>
      </c>
      <c r="K494" s="65" t="b">
        <f t="shared" si="4"/>
        <v>0</v>
      </c>
      <c r="L494" s="74">
        <f>IF(AND(Main!$M:$M&gt;=10, Main!$M:$M &lt; 25 , B:B = $B$3 ), A494,0)</f>
        <v>0</v>
      </c>
      <c r="M494" s="75">
        <f t="shared" si="7"/>
        <v>21.6</v>
      </c>
      <c r="N494" s="67"/>
      <c r="O494" s="67"/>
      <c r="P494" s="67"/>
      <c r="Q494" s="67"/>
      <c r="R494" s="67"/>
      <c r="S494" s="67"/>
      <c r="T494" s="67"/>
      <c r="U494" s="67"/>
      <c r="V494" s="67"/>
      <c r="W494" s="67"/>
      <c r="X494" s="67"/>
      <c r="Y494" s="67"/>
      <c r="Z494" s="67"/>
    </row>
    <row r="495">
      <c r="A495" s="77" t="s">
        <v>931</v>
      </c>
      <c r="B495" s="66" t="s">
        <v>43</v>
      </c>
      <c r="C495" s="69" t="s">
        <v>44</v>
      </c>
      <c r="D495" s="70" t="s">
        <v>48</v>
      </c>
      <c r="E495" s="78" t="s">
        <v>49</v>
      </c>
      <c r="F495" s="72"/>
      <c r="G495" s="64" t="s">
        <v>932</v>
      </c>
      <c r="H495" s="65" t="str">
        <f t="shared" si="1"/>
        <v>21</v>
      </c>
      <c r="I495" s="65">
        <f t="shared" si="2"/>
        <v>0.9</v>
      </c>
      <c r="J495" s="65" t="b">
        <f t="shared" si="3"/>
        <v>1</v>
      </c>
      <c r="K495" s="65" t="b">
        <f t="shared" si="4"/>
        <v>0</v>
      </c>
      <c r="L495" s="132" t="str">
        <f>IF(AND(Main!$M:$M&gt;=10, Main!$M:$M &lt; 25 , B:B = $B$3 ), A495,0)</f>
        <v>enerel_enka</v>
      </c>
      <c r="M495" s="75">
        <f t="shared" si="7"/>
        <v>21.9</v>
      </c>
      <c r="N495" s="67"/>
      <c r="O495" s="67"/>
      <c r="P495" s="67"/>
      <c r="Q495" s="67"/>
      <c r="R495" s="67"/>
      <c r="S495" s="67"/>
      <c r="T495" s="67"/>
      <c r="U495" s="67"/>
      <c r="V495" s="67"/>
      <c r="W495" s="67"/>
      <c r="X495" s="67"/>
      <c r="Y495" s="67"/>
      <c r="Z495" s="67"/>
    </row>
    <row r="496">
      <c r="A496" s="100" t="s">
        <v>933</v>
      </c>
      <c r="B496" s="66" t="s">
        <v>56</v>
      </c>
      <c r="C496" s="69" t="s">
        <v>44</v>
      </c>
      <c r="D496" s="70" t="s">
        <v>87</v>
      </c>
      <c r="E496" s="94" t="s">
        <v>138</v>
      </c>
      <c r="F496" s="72"/>
      <c r="G496" s="119" t="s">
        <v>932</v>
      </c>
      <c r="H496" s="65" t="str">
        <f t="shared" si="1"/>
        <v>21</v>
      </c>
      <c r="I496" s="65">
        <f t="shared" si="2"/>
        <v>0.9</v>
      </c>
      <c r="J496" s="65" t="b">
        <f t="shared" si="3"/>
        <v>1</v>
      </c>
      <c r="K496" s="65" t="b">
        <f t="shared" si="4"/>
        <v>0</v>
      </c>
      <c r="L496" s="74">
        <f>IF(AND(Main!$M:$M&gt;=10, Main!$M:$M &lt; 25 , B:B = $B$3 ), A496,0)</f>
        <v>0</v>
      </c>
      <c r="M496" s="75">
        <f t="shared" si="7"/>
        <v>21.9</v>
      </c>
      <c r="N496" s="67"/>
      <c r="O496" s="67"/>
      <c r="P496" s="67"/>
      <c r="Q496" s="67"/>
      <c r="R496" s="67"/>
      <c r="S496" s="67"/>
      <c r="T496" s="67"/>
      <c r="U496" s="67"/>
      <c r="V496" s="67"/>
      <c r="W496" s="67"/>
      <c r="X496" s="67"/>
      <c r="Y496" s="67"/>
      <c r="Z496" s="67"/>
    </row>
    <row r="497">
      <c r="A497" s="77" t="s">
        <v>934</v>
      </c>
      <c r="B497" s="66" t="s">
        <v>43</v>
      </c>
      <c r="C497" s="69" t="s">
        <v>44</v>
      </c>
      <c r="D497" s="70" t="s">
        <v>53</v>
      </c>
      <c r="E497" s="71" t="s">
        <v>54</v>
      </c>
      <c r="F497" s="72"/>
      <c r="G497" s="64" t="s">
        <v>932</v>
      </c>
      <c r="H497" s="65" t="str">
        <f t="shared" si="1"/>
        <v>21</v>
      </c>
      <c r="I497" s="65">
        <f t="shared" si="2"/>
        <v>0.9</v>
      </c>
      <c r="J497" s="65" t="b">
        <f t="shared" si="3"/>
        <v>1</v>
      </c>
      <c r="K497" s="65" t="b">
        <f t="shared" si="4"/>
        <v>0</v>
      </c>
      <c r="L497" s="132" t="str">
        <f>IF(AND(Main!$M:$M&gt;=10, Main!$M:$M &lt; 25 , B:B = $B$3 ), A497,0)</f>
        <v>enkub</v>
      </c>
      <c r="M497" s="75">
        <f t="shared" si="7"/>
        <v>21.9</v>
      </c>
      <c r="N497" s="67"/>
      <c r="O497" s="67"/>
      <c r="P497" s="67"/>
      <c r="Q497" s="67"/>
      <c r="R497" s="67"/>
      <c r="S497" s="67"/>
      <c r="T497" s="67"/>
      <c r="U497" s="67"/>
      <c r="V497" s="67"/>
      <c r="W497" s="67"/>
      <c r="X497" s="67"/>
      <c r="Y497" s="67"/>
      <c r="Z497" s="67"/>
    </row>
    <row r="498">
      <c r="A498" s="133" t="s">
        <v>935</v>
      </c>
      <c r="B498" s="66" t="s">
        <v>43</v>
      </c>
      <c r="C498" s="69" t="s">
        <v>44</v>
      </c>
      <c r="D498" s="70" t="s">
        <v>252</v>
      </c>
      <c r="E498" s="71" t="s">
        <v>252</v>
      </c>
      <c r="F498" s="72"/>
      <c r="G498" s="116" t="s">
        <v>932</v>
      </c>
      <c r="H498" s="65" t="str">
        <f t="shared" si="1"/>
        <v>21</v>
      </c>
      <c r="I498" s="65">
        <f t="shared" si="2"/>
        <v>0.9</v>
      </c>
      <c r="J498" s="65" t="b">
        <f t="shared" si="3"/>
        <v>1</v>
      </c>
      <c r="K498" s="65" t="b">
        <f t="shared" si="4"/>
        <v>0</v>
      </c>
      <c r="L498" s="132" t="str">
        <f>IF(AND(Main!$M:$M&gt;=10, Main!$M:$M &lt; 25 , B:B = $B$3 ), A498,0)</f>
        <v>amazonka731</v>
      </c>
      <c r="M498" s="75">
        <f t="shared" si="7"/>
        <v>21.9</v>
      </c>
      <c r="N498" s="67"/>
      <c r="O498" s="67"/>
      <c r="P498" s="67"/>
      <c r="Q498" s="67"/>
      <c r="R498" s="67"/>
      <c r="S498" s="67"/>
      <c r="T498" s="67"/>
      <c r="U498" s="67"/>
      <c r="V498" s="67"/>
      <c r="W498" s="67"/>
      <c r="X498" s="67"/>
      <c r="Y498" s="67"/>
      <c r="Z498" s="67"/>
    </row>
    <row r="499">
      <c r="A499" s="77" t="s">
        <v>936</v>
      </c>
      <c r="B499" s="66" t="s">
        <v>43</v>
      </c>
      <c r="C499" s="69" t="s">
        <v>44</v>
      </c>
      <c r="D499" s="70" t="s">
        <v>126</v>
      </c>
      <c r="E499" s="71" t="s">
        <v>126</v>
      </c>
      <c r="F499" s="72"/>
      <c r="G499" s="85" t="s">
        <v>932</v>
      </c>
      <c r="H499" s="65" t="str">
        <f t="shared" si="1"/>
        <v>21</v>
      </c>
      <c r="I499" s="65">
        <f t="shared" si="2"/>
        <v>0.9</v>
      </c>
      <c r="J499" s="65" t="b">
        <f t="shared" si="3"/>
        <v>1</v>
      </c>
      <c r="K499" s="65" t="b">
        <f t="shared" si="4"/>
        <v>0</v>
      </c>
      <c r="L499" s="132" t="str">
        <f>IF(AND(Main!$M:$M&gt;=10, Main!$M:$M &lt; 25 , B:B = $B$3 ), A499,0)</f>
        <v>bayarsaihan12</v>
      </c>
      <c r="M499" s="75">
        <f t="shared" si="7"/>
        <v>21.9</v>
      </c>
      <c r="N499" s="67"/>
      <c r="O499" s="67"/>
      <c r="P499" s="67"/>
      <c r="Q499" s="67"/>
      <c r="R499" s="67"/>
      <c r="S499" s="67"/>
      <c r="T499" s="67"/>
      <c r="U499" s="67"/>
      <c r="V499" s="67"/>
      <c r="W499" s="67"/>
      <c r="X499" s="67"/>
      <c r="Y499" s="67"/>
      <c r="Z499" s="67"/>
    </row>
    <row r="500">
      <c r="A500" s="77" t="s">
        <v>937</v>
      </c>
      <c r="B500" s="66" t="s">
        <v>43</v>
      </c>
      <c r="C500" s="69" t="s">
        <v>107</v>
      </c>
      <c r="D500" s="70" t="s">
        <v>53</v>
      </c>
      <c r="E500" s="71" t="s">
        <v>54</v>
      </c>
      <c r="F500" s="72"/>
      <c r="G500" s="64" t="s">
        <v>938</v>
      </c>
      <c r="H500" s="65" t="str">
        <f t="shared" si="1"/>
        <v>21</v>
      </c>
      <c r="I500" s="65">
        <f t="shared" si="2"/>
        <v>0.8</v>
      </c>
      <c r="J500" s="65" t="b">
        <f t="shared" si="3"/>
        <v>1</v>
      </c>
      <c r="K500" s="65" t="b">
        <f t="shared" si="4"/>
        <v>0</v>
      </c>
      <c r="L500" s="132" t="str">
        <f>IF(AND(Main!$M:$M&gt;=10, Main!$M:$M &lt; 25 , B:B = $B$3 ), A500,0)</f>
        <v>capyylia</v>
      </c>
      <c r="M500" s="75">
        <f t="shared" si="7"/>
        <v>21.8</v>
      </c>
      <c r="N500" s="67"/>
      <c r="O500" s="67"/>
      <c r="P500" s="67"/>
      <c r="Q500" s="67"/>
      <c r="R500" s="67"/>
      <c r="S500" s="67"/>
      <c r="T500" s="67"/>
      <c r="U500" s="67"/>
      <c r="V500" s="67"/>
      <c r="W500" s="67"/>
      <c r="X500" s="67"/>
      <c r="Y500" s="67"/>
      <c r="Z500" s="67"/>
    </row>
    <row r="501">
      <c r="A501" s="77" t="s">
        <v>939</v>
      </c>
      <c r="B501" s="66" t="s">
        <v>43</v>
      </c>
      <c r="C501" s="69" t="s">
        <v>44</v>
      </c>
      <c r="D501" s="70" t="s">
        <v>412</v>
      </c>
      <c r="E501" s="71" t="s">
        <v>60</v>
      </c>
      <c r="F501" s="134">
        <v>9.9964944E7</v>
      </c>
      <c r="G501" s="64" t="s">
        <v>940</v>
      </c>
      <c r="H501" s="65" t="str">
        <f t="shared" si="1"/>
        <v>21</v>
      </c>
      <c r="I501" s="65">
        <f t="shared" si="2"/>
        <v>0.7</v>
      </c>
      <c r="J501" s="65" t="b">
        <f t="shared" si="3"/>
        <v>1</v>
      </c>
      <c r="K501" s="65" t="b">
        <f t="shared" si="4"/>
        <v>0</v>
      </c>
      <c r="L501" s="132" t="str">
        <f>IF(AND(Main!$M:$M&gt;=10, Main!$M:$M &lt; 25 , B:B = $B$3 ), A501,0)</f>
        <v>khuluushie</v>
      </c>
      <c r="M501" s="75">
        <f t="shared" si="7"/>
        <v>21.7</v>
      </c>
      <c r="N501" s="67"/>
      <c r="O501" s="67"/>
      <c r="P501" s="67"/>
      <c r="Q501" s="67"/>
      <c r="R501" s="67"/>
      <c r="S501" s="67"/>
      <c r="T501" s="67"/>
      <c r="U501" s="67"/>
      <c r="V501" s="67"/>
      <c r="W501" s="67"/>
      <c r="X501" s="67"/>
      <c r="Y501" s="67"/>
      <c r="Z501" s="67"/>
    </row>
    <row r="502">
      <c r="A502" s="77" t="s">
        <v>941</v>
      </c>
      <c r="B502" s="66" t="s">
        <v>43</v>
      </c>
      <c r="C502" s="69" t="s">
        <v>86</v>
      </c>
      <c r="D502" s="70" t="s">
        <v>158</v>
      </c>
      <c r="E502" s="71" t="s">
        <v>158</v>
      </c>
      <c r="F502" s="63" t="s">
        <v>942</v>
      </c>
      <c r="G502" s="85" t="s">
        <v>940</v>
      </c>
      <c r="H502" s="65" t="str">
        <f t="shared" si="1"/>
        <v>21</v>
      </c>
      <c r="I502" s="65">
        <f t="shared" si="2"/>
        <v>0.7</v>
      </c>
      <c r="J502" s="65" t="b">
        <f t="shared" si="3"/>
        <v>1</v>
      </c>
      <c r="K502" s="65" t="b">
        <f t="shared" si="4"/>
        <v>0</v>
      </c>
      <c r="L502" s="132" t="str">
        <f>IF(AND(Main!$M:$M&gt;=10, Main!$M:$M &lt; 25 , B:B = $B$3 ), A502,0)</f>
        <v>amtlay_</v>
      </c>
      <c r="M502" s="75">
        <f t="shared" si="7"/>
        <v>21.7</v>
      </c>
      <c r="N502" s="67"/>
      <c r="O502" s="67"/>
      <c r="P502" s="67"/>
      <c r="Q502" s="67"/>
      <c r="R502" s="67"/>
      <c r="S502" s="67"/>
      <c r="T502" s="67"/>
      <c r="U502" s="67"/>
      <c r="V502" s="67"/>
      <c r="W502" s="67"/>
      <c r="X502" s="67"/>
      <c r="Y502" s="67"/>
      <c r="Z502" s="67"/>
    </row>
    <row r="503">
      <c r="A503" s="135" t="s">
        <v>943</v>
      </c>
      <c r="B503" s="66" t="s">
        <v>43</v>
      </c>
      <c r="C503" s="69" t="s">
        <v>44</v>
      </c>
      <c r="D503" s="70" t="s">
        <v>126</v>
      </c>
      <c r="E503" s="71" t="s">
        <v>126</v>
      </c>
      <c r="F503" s="87">
        <v>9.99417E7</v>
      </c>
      <c r="G503" s="73" t="s">
        <v>940</v>
      </c>
      <c r="H503" s="65"/>
      <c r="I503" s="65"/>
      <c r="J503" s="65"/>
      <c r="K503" s="65"/>
      <c r="L503" s="74"/>
      <c r="M503" s="75">
        <f t="shared" si="7"/>
        <v>0</v>
      </c>
      <c r="N503" s="67"/>
      <c r="O503" s="67"/>
      <c r="P503" s="67"/>
      <c r="Q503" s="67"/>
      <c r="R503" s="67"/>
      <c r="S503" s="67"/>
      <c r="T503" s="67"/>
      <c r="U503" s="67"/>
      <c r="V503" s="67"/>
      <c r="W503" s="67"/>
      <c r="X503" s="67"/>
      <c r="Y503" s="67"/>
      <c r="Z503" s="67"/>
    </row>
    <row r="504">
      <c r="A504" s="68" t="s">
        <v>944</v>
      </c>
      <c r="B504" s="66" t="s">
        <v>43</v>
      </c>
      <c r="C504" s="69" t="s">
        <v>86</v>
      </c>
      <c r="D504" s="70" t="s">
        <v>74</v>
      </c>
      <c r="E504" s="71" t="s">
        <v>120</v>
      </c>
      <c r="F504" s="72"/>
      <c r="G504" s="73" t="s">
        <v>945</v>
      </c>
      <c r="H504" s="65" t="str">
        <f t="shared" ref="H504:H1828" si="8">IF(K504=TRUE,G504,LEFT(G504,2))</f>
        <v>21</v>
      </c>
      <c r="I504" s="65">
        <f t="shared" ref="I504:I1828" si="9">IF(K504=TRUE,G504,RIGHT(G504,1)*0.1)</f>
        <v>0.6</v>
      </c>
      <c r="J504" s="65" t="b">
        <f t="shared" ref="J504:J1100" si="10">ISNUMBER(M504)</f>
        <v>1</v>
      </c>
      <c r="K504" s="65" t="b">
        <f t="shared" ref="K504:K1828" si="11">ISNUMBER(G504)</f>
        <v>0</v>
      </c>
      <c r="L504" s="132" t="str">
        <f>IF(AND(Main!$M:$M&gt;=10, Main!$M:$M &lt; 25 , B:B = $B$3 ), A504,0)</f>
        <v>dt_khishgee</v>
      </c>
      <c r="M504" s="75">
        <f t="shared" si="7"/>
        <v>21.6</v>
      </c>
      <c r="N504" s="67"/>
      <c r="O504" s="67"/>
      <c r="P504" s="67"/>
      <c r="Q504" s="67"/>
      <c r="R504" s="67"/>
      <c r="S504" s="67"/>
      <c r="T504" s="67"/>
      <c r="U504" s="67"/>
      <c r="V504" s="67"/>
      <c r="W504" s="67"/>
      <c r="X504" s="67"/>
      <c r="Y504" s="67"/>
      <c r="Z504" s="67"/>
    </row>
    <row r="505">
      <c r="A505" s="136" t="s">
        <v>946</v>
      </c>
      <c r="B505" s="66" t="s">
        <v>51</v>
      </c>
      <c r="C505" s="69" t="s">
        <v>44</v>
      </c>
      <c r="D505" s="70" t="s">
        <v>252</v>
      </c>
      <c r="E505" s="91" t="s">
        <v>947</v>
      </c>
      <c r="F505" s="72"/>
      <c r="G505" s="81" t="s">
        <v>945</v>
      </c>
      <c r="H505" s="65" t="str">
        <f t="shared" si="8"/>
        <v>21</v>
      </c>
      <c r="I505" s="65">
        <f t="shared" si="9"/>
        <v>0.6</v>
      </c>
      <c r="J505" s="65" t="b">
        <f t="shared" si="10"/>
        <v>1</v>
      </c>
      <c r="K505" s="65" t="b">
        <f t="shared" si="11"/>
        <v>0</v>
      </c>
      <c r="L505" s="74">
        <f>IF(AND(Main!$M:$M&gt;=10, Main!$M:$M &lt; 25 , B:B = $B$3 ), A505,0)</f>
        <v>0</v>
      </c>
      <c r="M505" s="75">
        <f t="shared" si="7"/>
        <v>21.6</v>
      </c>
      <c r="N505" s="67"/>
      <c r="O505" s="67"/>
      <c r="P505" s="67"/>
      <c r="Q505" s="67"/>
      <c r="R505" s="67"/>
      <c r="S505" s="67"/>
      <c r="T505" s="67"/>
      <c r="U505" s="67"/>
      <c r="V505" s="67"/>
      <c r="W505" s="67"/>
      <c r="X505" s="67"/>
      <c r="Y505" s="67"/>
      <c r="Z505" s="67"/>
    </row>
    <row r="506">
      <c r="A506" s="77" t="s">
        <v>948</v>
      </c>
      <c r="B506" s="66" t="s">
        <v>43</v>
      </c>
      <c r="C506" s="69" t="s">
        <v>86</v>
      </c>
      <c r="D506" s="70" t="s">
        <v>261</v>
      </c>
      <c r="E506" s="71" t="s">
        <v>262</v>
      </c>
      <c r="F506" s="72"/>
      <c r="G506" s="85" t="s">
        <v>945</v>
      </c>
      <c r="H506" s="65" t="str">
        <f t="shared" si="8"/>
        <v>21</v>
      </c>
      <c r="I506" s="65">
        <f t="shared" si="9"/>
        <v>0.6</v>
      </c>
      <c r="J506" s="65" t="b">
        <f t="shared" si="10"/>
        <v>1</v>
      </c>
      <c r="K506" s="65" t="b">
        <f t="shared" si="11"/>
        <v>0</v>
      </c>
      <c r="L506" s="132" t="str">
        <f>IF(AND(Main!$M:$M&gt;=10, Main!$M:$M &lt; 25 , B:B = $B$3 ), A506,0)</f>
        <v>oko_emch</v>
      </c>
      <c r="M506" s="75">
        <f t="shared" si="7"/>
        <v>21.6</v>
      </c>
      <c r="N506" s="67"/>
      <c r="O506" s="67"/>
      <c r="P506" s="67"/>
      <c r="Q506" s="67"/>
      <c r="R506" s="67"/>
      <c r="S506" s="67"/>
      <c r="T506" s="67"/>
      <c r="U506" s="67"/>
      <c r="V506" s="67"/>
      <c r="W506" s="67"/>
      <c r="X506" s="67"/>
      <c r="Y506" s="67"/>
      <c r="Z506" s="67"/>
    </row>
    <row r="507">
      <c r="A507" s="86" t="s">
        <v>949</v>
      </c>
      <c r="B507" s="66" t="s">
        <v>43</v>
      </c>
      <c r="C507" s="69" t="s">
        <v>60</v>
      </c>
      <c r="D507" s="70" t="s">
        <v>48</v>
      </c>
      <c r="E507" s="71" t="s">
        <v>60</v>
      </c>
      <c r="F507" s="72"/>
      <c r="G507" s="73" t="s">
        <v>950</v>
      </c>
      <c r="H507" s="65" t="str">
        <f t="shared" si="8"/>
        <v>21</v>
      </c>
      <c r="I507" s="65">
        <f t="shared" si="9"/>
        <v>0.5</v>
      </c>
      <c r="J507" s="65" t="b">
        <f t="shared" si="10"/>
        <v>1</v>
      </c>
      <c r="K507" s="65" t="b">
        <f t="shared" si="11"/>
        <v>0</v>
      </c>
      <c r="L507" s="132" t="str">
        <f>IF(AND(Main!$M:$M&gt;=10, Main!$M:$M &lt; 25 , B:B = $B$3 ), A507,0)</f>
        <v>desirexkk</v>
      </c>
      <c r="M507" s="75">
        <f t="shared" si="7"/>
        <v>21.5</v>
      </c>
      <c r="N507" s="67"/>
      <c r="O507" s="67"/>
      <c r="P507" s="67"/>
      <c r="Q507" s="67"/>
      <c r="R507" s="67"/>
      <c r="S507" s="67"/>
      <c r="T507" s="67"/>
      <c r="U507" s="67"/>
      <c r="V507" s="67"/>
      <c r="W507" s="67"/>
      <c r="X507" s="67"/>
      <c r="Y507" s="67"/>
      <c r="Z507" s="67"/>
    </row>
    <row r="508">
      <c r="A508" s="79" t="s">
        <v>951</v>
      </c>
      <c r="B508" s="66" t="s">
        <v>56</v>
      </c>
      <c r="C508" s="69" t="s">
        <v>60</v>
      </c>
      <c r="D508" s="70" t="s">
        <v>74</v>
      </c>
      <c r="E508" s="94" t="s">
        <v>138</v>
      </c>
      <c r="F508" s="72"/>
      <c r="G508" s="81">
        <v>21.5</v>
      </c>
      <c r="H508" s="65">
        <f t="shared" si="8"/>
        <v>21.5</v>
      </c>
      <c r="I508" s="65">
        <f t="shared" si="9"/>
        <v>21.5</v>
      </c>
      <c r="J508" s="65" t="b">
        <f t="shared" si="10"/>
        <v>1</v>
      </c>
      <c r="K508" s="65" t="b">
        <f t="shared" si="11"/>
        <v>1</v>
      </c>
      <c r="L508" s="74">
        <f>IF(AND(Main!$M:$M&gt;=10, Main!$M:$M &lt; 25 , B:B = $B$3 ), A508,0)</f>
        <v>0</v>
      </c>
      <c r="M508" s="75">
        <f t="shared" si="7"/>
        <v>21.5</v>
      </c>
      <c r="N508" s="67"/>
      <c r="O508" s="67"/>
      <c r="P508" s="67"/>
      <c r="Q508" s="67"/>
      <c r="R508" s="67"/>
      <c r="S508" s="67"/>
      <c r="T508" s="67"/>
      <c r="U508" s="67"/>
      <c r="V508" s="67"/>
      <c r="W508" s="67"/>
      <c r="X508" s="67"/>
      <c r="Y508" s="67"/>
      <c r="Z508" s="67"/>
    </row>
    <row r="509">
      <c r="A509" s="77" t="s">
        <v>952</v>
      </c>
      <c r="B509" s="66" t="s">
        <v>43</v>
      </c>
      <c r="C509" s="69" t="s">
        <v>107</v>
      </c>
      <c r="D509" s="70" t="s">
        <v>53</v>
      </c>
      <c r="E509" s="71" t="s">
        <v>54</v>
      </c>
      <c r="F509" s="63">
        <v>9.4943048E7</v>
      </c>
      <c r="G509" s="64" t="s">
        <v>953</v>
      </c>
      <c r="H509" s="65" t="str">
        <f t="shared" si="8"/>
        <v>21</v>
      </c>
      <c r="I509" s="65">
        <f t="shared" si="9"/>
        <v>0.4</v>
      </c>
      <c r="J509" s="65" t="b">
        <f t="shared" si="10"/>
        <v>1</v>
      </c>
      <c r="K509" s="65" t="b">
        <f t="shared" si="11"/>
        <v>0</v>
      </c>
      <c r="L509" s="132" t="str">
        <f>IF(AND(Main!$M:$M&gt;=10, Main!$M:$M &lt; 25 , B:B = $B$3 ), A509,0)</f>
        <v>hulan.btbld_diary</v>
      </c>
      <c r="M509" s="75">
        <f t="shared" si="7"/>
        <v>21.4</v>
      </c>
      <c r="N509" s="67"/>
      <c r="O509" s="67"/>
      <c r="P509" s="67"/>
      <c r="Q509" s="67"/>
      <c r="R509" s="67"/>
      <c r="S509" s="67"/>
      <c r="T509" s="67"/>
      <c r="U509" s="67"/>
      <c r="V509" s="67"/>
      <c r="W509" s="67"/>
      <c r="X509" s="67"/>
      <c r="Y509" s="67"/>
      <c r="Z509" s="67"/>
    </row>
    <row r="510">
      <c r="A510" s="77" t="s">
        <v>954</v>
      </c>
      <c r="B510" s="66" t="s">
        <v>43</v>
      </c>
      <c r="C510" s="69" t="s">
        <v>44</v>
      </c>
      <c r="D510" s="70" t="s">
        <v>97</v>
      </c>
      <c r="E510" s="71" t="s">
        <v>71</v>
      </c>
      <c r="F510" s="72"/>
      <c r="G510" s="64" t="s">
        <v>953</v>
      </c>
      <c r="H510" s="65" t="str">
        <f t="shared" si="8"/>
        <v>21</v>
      </c>
      <c r="I510" s="65">
        <f t="shared" si="9"/>
        <v>0.4</v>
      </c>
      <c r="J510" s="65" t="b">
        <f t="shared" si="10"/>
        <v>1</v>
      </c>
      <c r="K510" s="65" t="b">
        <f t="shared" si="11"/>
        <v>0</v>
      </c>
      <c r="L510" s="132" t="str">
        <f>IF(AND(Main!$M:$M&gt;=10, Main!$M:$M &lt; 25 , B:B = $B$3 ), A510,0)</f>
        <v>buyakublai</v>
      </c>
      <c r="M510" s="75">
        <f t="shared" si="7"/>
        <v>21.4</v>
      </c>
      <c r="N510" s="67"/>
      <c r="O510" s="67"/>
      <c r="P510" s="67"/>
      <c r="Q510" s="67"/>
      <c r="R510" s="67"/>
      <c r="S510" s="67"/>
      <c r="T510" s="67"/>
      <c r="U510" s="67"/>
      <c r="V510" s="67"/>
      <c r="W510" s="67"/>
      <c r="X510" s="67"/>
      <c r="Y510" s="67"/>
      <c r="Z510" s="67"/>
    </row>
    <row r="511">
      <c r="A511" s="93" t="s">
        <v>955</v>
      </c>
      <c r="B511" s="66" t="s">
        <v>43</v>
      </c>
      <c r="C511" s="69" t="s">
        <v>44</v>
      </c>
      <c r="D511" s="70" t="s">
        <v>126</v>
      </c>
      <c r="E511" s="71" t="s">
        <v>126</v>
      </c>
      <c r="F511" s="72"/>
      <c r="G511" s="103" t="s">
        <v>953</v>
      </c>
      <c r="H511" s="65" t="str">
        <f t="shared" si="8"/>
        <v>21</v>
      </c>
      <c r="I511" s="65">
        <f t="shared" si="9"/>
        <v>0.4</v>
      </c>
      <c r="J511" s="65" t="b">
        <f t="shared" si="10"/>
        <v>1</v>
      </c>
      <c r="K511" s="65" t="b">
        <f t="shared" si="11"/>
        <v>0</v>
      </c>
      <c r="L511" s="132" t="str">
        <f>IF(AND(Main!$M:$M&gt;=10, Main!$M:$M &lt; 25 , B:B = $B$3 ), A511,0)</f>
        <v>dulguun_enkhbat</v>
      </c>
      <c r="M511" s="75">
        <f t="shared" si="7"/>
        <v>21.4</v>
      </c>
      <c r="N511" s="67"/>
      <c r="O511" s="67"/>
      <c r="P511" s="67"/>
      <c r="Q511" s="67"/>
      <c r="R511" s="67"/>
      <c r="S511" s="67"/>
      <c r="T511" s="67"/>
      <c r="U511" s="67"/>
      <c r="V511" s="67"/>
      <c r="W511" s="67"/>
      <c r="X511" s="67"/>
      <c r="Y511" s="67"/>
      <c r="Z511" s="67"/>
    </row>
    <row r="512">
      <c r="A512" s="77" t="s">
        <v>956</v>
      </c>
      <c r="B512" s="66" t="s">
        <v>43</v>
      </c>
      <c r="C512" s="69" t="s">
        <v>44</v>
      </c>
      <c r="D512" s="70" t="s">
        <v>53</v>
      </c>
      <c r="E512" s="71" t="s">
        <v>54</v>
      </c>
      <c r="F512" s="72"/>
      <c r="G512" s="64" t="s">
        <v>957</v>
      </c>
      <c r="H512" s="65" t="str">
        <f t="shared" si="8"/>
        <v>21</v>
      </c>
      <c r="I512" s="65">
        <f t="shared" si="9"/>
        <v>0.3</v>
      </c>
      <c r="J512" s="65" t="b">
        <f t="shared" si="10"/>
        <v>1</v>
      </c>
      <c r="K512" s="65" t="b">
        <f t="shared" si="11"/>
        <v>0</v>
      </c>
      <c r="L512" s="132" t="str">
        <f>IF(AND(Main!$M:$M&gt;=10, Main!$M:$M &lt; 25 , B:B = $B$3 ), A512,0)</f>
        <v>muura4k1tty</v>
      </c>
      <c r="M512" s="75">
        <f t="shared" si="7"/>
        <v>21.3</v>
      </c>
      <c r="N512" s="67"/>
      <c r="O512" s="67"/>
      <c r="P512" s="67"/>
      <c r="Q512" s="67"/>
      <c r="R512" s="67"/>
      <c r="S512" s="67"/>
      <c r="T512" s="67"/>
      <c r="U512" s="67"/>
      <c r="V512" s="67"/>
      <c r="W512" s="67"/>
      <c r="X512" s="67"/>
      <c r="Y512" s="67"/>
      <c r="Z512" s="67"/>
    </row>
    <row r="513">
      <c r="A513" s="77" t="s">
        <v>958</v>
      </c>
      <c r="B513" s="66" t="s">
        <v>43</v>
      </c>
      <c r="C513" s="69" t="s">
        <v>86</v>
      </c>
      <c r="D513" s="70" t="s">
        <v>53</v>
      </c>
      <c r="E513" s="71" t="s">
        <v>54</v>
      </c>
      <c r="F513" s="72"/>
      <c r="G513" s="64" t="s">
        <v>957</v>
      </c>
      <c r="H513" s="65" t="str">
        <f t="shared" si="8"/>
        <v>21</v>
      </c>
      <c r="I513" s="65">
        <f t="shared" si="9"/>
        <v>0.3</v>
      </c>
      <c r="J513" s="65" t="b">
        <f t="shared" si="10"/>
        <v>1</v>
      </c>
      <c r="K513" s="65" t="b">
        <f t="shared" si="11"/>
        <v>0</v>
      </c>
      <c r="L513" s="132" t="str">
        <f>IF(AND(Main!$M:$M&gt;=10, Main!$M:$M &lt; 25 , B:B = $B$3 ), A513,0)</f>
        <v>bereehen_</v>
      </c>
      <c r="M513" s="75">
        <f t="shared" si="7"/>
        <v>21.3</v>
      </c>
      <c r="N513" s="67"/>
      <c r="O513" s="67"/>
      <c r="P513" s="67"/>
      <c r="Q513" s="67"/>
      <c r="R513" s="67"/>
      <c r="S513" s="67"/>
      <c r="T513" s="67"/>
      <c r="U513" s="67"/>
      <c r="V513" s="67"/>
      <c r="W513" s="67"/>
      <c r="X513" s="67"/>
      <c r="Y513" s="67"/>
      <c r="Z513" s="67"/>
    </row>
    <row r="514">
      <c r="A514" s="93" t="s">
        <v>959</v>
      </c>
      <c r="B514" s="66" t="s">
        <v>43</v>
      </c>
      <c r="C514" s="69" t="s">
        <v>44</v>
      </c>
      <c r="D514" s="70" t="s">
        <v>53</v>
      </c>
      <c r="E514" s="71" t="s">
        <v>88</v>
      </c>
      <c r="F514" s="72"/>
      <c r="G514" s="64" t="s">
        <v>957</v>
      </c>
      <c r="H514" s="65" t="str">
        <f t="shared" si="8"/>
        <v>21</v>
      </c>
      <c r="I514" s="65">
        <f t="shared" si="9"/>
        <v>0.3</v>
      </c>
      <c r="J514" s="65" t="b">
        <f t="shared" si="10"/>
        <v>1</v>
      </c>
      <c r="K514" s="65" t="b">
        <f t="shared" si="11"/>
        <v>0</v>
      </c>
      <c r="L514" s="132" t="str">
        <f>IF(AND(Main!$M:$M&gt;=10, Main!$M:$M &lt; 25 , B:B = $B$3 ), A514,0)</f>
        <v>Enxanujin</v>
      </c>
      <c r="M514" s="75">
        <f t="shared" si="7"/>
        <v>21.3</v>
      </c>
      <c r="N514" s="67"/>
      <c r="O514" s="67"/>
      <c r="P514" s="67"/>
      <c r="Q514" s="67"/>
      <c r="R514" s="67"/>
      <c r="S514" s="67"/>
      <c r="T514" s="67"/>
      <c r="U514" s="67"/>
      <c r="V514" s="67"/>
      <c r="W514" s="67"/>
      <c r="X514" s="67"/>
      <c r="Y514" s="67"/>
      <c r="Z514" s="67"/>
    </row>
    <row r="515">
      <c r="A515" s="68" t="s">
        <v>960</v>
      </c>
      <c r="B515" s="66" t="s">
        <v>43</v>
      </c>
      <c r="C515" s="69" t="s">
        <v>44</v>
      </c>
      <c r="D515" s="70" t="s">
        <v>126</v>
      </c>
      <c r="E515" s="71" t="s">
        <v>126</v>
      </c>
      <c r="F515" s="72"/>
      <c r="G515" s="73" t="s">
        <v>957</v>
      </c>
      <c r="H515" s="65" t="str">
        <f t="shared" si="8"/>
        <v>21</v>
      </c>
      <c r="I515" s="65">
        <f t="shared" si="9"/>
        <v>0.3</v>
      </c>
      <c r="J515" s="65" t="b">
        <f t="shared" si="10"/>
        <v>1</v>
      </c>
      <c r="K515" s="65" t="b">
        <f t="shared" si="11"/>
        <v>0</v>
      </c>
      <c r="L515" s="132" t="str">
        <f>IF(AND(Main!$M:$M&gt;=10, Main!$M:$M &lt; 25 , B:B = $B$3 ), A515,0)</f>
        <v>munkherdene3</v>
      </c>
      <c r="M515" s="75">
        <f t="shared" si="7"/>
        <v>21.3</v>
      </c>
      <c r="N515" s="67"/>
      <c r="O515" s="67"/>
      <c r="P515" s="67"/>
      <c r="Q515" s="67"/>
      <c r="R515" s="67"/>
      <c r="S515" s="67"/>
      <c r="T515" s="67"/>
      <c r="U515" s="67"/>
      <c r="V515" s="67"/>
      <c r="W515" s="67"/>
      <c r="X515" s="67"/>
      <c r="Y515" s="67"/>
      <c r="Z515" s="67"/>
    </row>
    <row r="516">
      <c r="A516" s="77" t="s">
        <v>961</v>
      </c>
      <c r="B516" s="66" t="s">
        <v>43</v>
      </c>
      <c r="C516" s="69" t="s">
        <v>44</v>
      </c>
      <c r="D516" s="70" t="s">
        <v>261</v>
      </c>
      <c r="E516" s="71" t="s">
        <v>269</v>
      </c>
      <c r="F516" s="72"/>
      <c r="G516" s="85" t="s">
        <v>962</v>
      </c>
      <c r="H516" s="65" t="str">
        <f t="shared" si="8"/>
        <v>21</v>
      </c>
      <c r="I516" s="65">
        <f t="shared" si="9"/>
        <v>0.2</v>
      </c>
      <c r="J516" s="65" t="b">
        <f t="shared" si="10"/>
        <v>1</v>
      </c>
      <c r="K516" s="65" t="b">
        <f t="shared" si="11"/>
        <v>0</v>
      </c>
      <c r="L516" s="132" t="str">
        <f>IF(AND(Main!$M:$M&gt;=10, Main!$M:$M &lt; 25 , B:B = $B$3 ), A516,0)</f>
        <v>itssomeonesworld</v>
      </c>
      <c r="M516" s="75">
        <f t="shared" si="7"/>
        <v>21.2</v>
      </c>
      <c r="N516" s="67"/>
      <c r="O516" s="67"/>
      <c r="P516" s="67"/>
      <c r="Q516" s="67"/>
      <c r="R516" s="67"/>
      <c r="S516" s="67"/>
      <c r="T516" s="67"/>
      <c r="U516" s="67"/>
      <c r="V516" s="67"/>
      <c r="W516" s="67"/>
      <c r="X516" s="67"/>
      <c r="Y516" s="67"/>
      <c r="Z516" s="67"/>
    </row>
    <row r="517">
      <c r="A517" s="68" t="s">
        <v>963</v>
      </c>
      <c r="B517" s="66" t="s">
        <v>43</v>
      </c>
      <c r="C517" s="69" t="s">
        <v>60</v>
      </c>
      <c r="D517" s="70" t="s">
        <v>74</v>
      </c>
      <c r="E517" s="71" t="s">
        <v>60</v>
      </c>
      <c r="F517" s="72"/>
      <c r="G517" s="73" t="s">
        <v>964</v>
      </c>
      <c r="H517" s="65" t="str">
        <f t="shared" si="8"/>
        <v>21</v>
      </c>
      <c r="I517" s="65">
        <f t="shared" si="9"/>
        <v>0.1</v>
      </c>
      <c r="J517" s="65" t="b">
        <f t="shared" si="10"/>
        <v>1</v>
      </c>
      <c r="K517" s="65" t="b">
        <f t="shared" si="11"/>
        <v>0</v>
      </c>
      <c r="L517" s="132" t="str">
        <f>IF(AND(Main!$M:$M&gt;=10, Main!$M:$M &lt; 25 , B:B = $B$3 ), A517,0)</f>
        <v>Usukh_ireedui</v>
      </c>
      <c r="M517" s="75">
        <f t="shared" si="7"/>
        <v>21.1</v>
      </c>
      <c r="N517" s="67"/>
      <c r="O517" s="67"/>
      <c r="P517" s="67"/>
      <c r="Q517" s="67"/>
      <c r="R517" s="67"/>
      <c r="S517" s="67"/>
      <c r="T517" s="67"/>
      <c r="U517" s="67"/>
      <c r="V517" s="67"/>
      <c r="W517" s="67"/>
      <c r="X517" s="67"/>
      <c r="Y517" s="67"/>
      <c r="Z517" s="67"/>
    </row>
    <row r="518">
      <c r="A518" s="77" t="s">
        <v>965</v>
      </c>
      <c r="B518" s="66" t="s">
        <v>43</v>
      </c>
      <c r="C518" s="69" t="s">
        <v>44</v>
      </c>
      <c r="D518" s="70" t="s">
        <v>53</v>
      </c>
      <c r="E518" s="71" t="s">
        <v>54</v>
      </c>
      <c r="F518" s="72"/>
      <c r="G518" s="64" t="s">
        <v>964</v>
      </c>
      <c r="H518" s="65" t="str">
        <f t="shared" si="8"/>
        <v>21</v>
      </c>
      <c r="I518" s="65">
        <f t="shared" si="9"/>
        <v>0.1</v>
      </c>
      <c r="J518" s="65" t="b">
        <f t="shared" si="10"/>
        <v>1</v>
      </c>
      <c r="K518" s="65" t="b">
        <f t="shared" si="11"/>
        <v>0</v>
      </c>
      <c r="L518" s="132" t="str">
        <f>IF(AND(Main!$M:$M&gt;=10, Main!$M:$M &lt; 25 , B:B = $B$3 ), A518,0)</f>
        <v>anujin_btmgn</v>
      </c>
      <c r="M518" s="75">
        <f t="shared" si="7"/>
        <v>21.1</v>
      </c>
      <c r="N518" s="67"/>
      <c r="O518" s="67"/>
      <c r="P518" s="67"/>
      <c r="Q518" s="67"/>
      <c r="R518" s="67"/>
      <c r="S518" s="67"/>
      <c r="T518" s="67"/>
      <c r="U518" s="67"/>
      <c r="V518" s="67"/>
      <c r="W518" s="67"/>
      <c r="X518" s="67"/>
      <c r="Y518" s="67"/>
      <c r="Z518" s="67"/>
    </row>
    <row r="519">
      <c r="A519" s="79" t="s">
        <v>966</v>
      </c>
      <c r="B519" s="66" t="s">
        <v>56</v>
      </c>
      <c r="C519" s="69" t="s">
        <v>107</v>
      </c>
      <c r="D519" s="70" t="s">
        <v>48</v>
      </c>
      <c r="E519" s="80" t="s">
        <v>49</v>
      </c>
      <c r="F519" s="87">
        <v>9.9120779E7</v>
      </c>
      <c r="G519" s="81" t="s">
        <v>967</v>
      </c>
      <c r="H519" s="65" t="str">
        <f t="shared" si="8"/>
        <v>20</v>
      </c>
      <c r="I519" s="65">
        <f t="shared" si="9"/>
        <v>0.8</v>
      </c>
      <c r="J519" s="65" t="b">
        <f t="shared" si="10"/>
        <v>1</v>
      </c>
      <c r="K519" s="65" t="b">
        <f t="shared" si="11"/>
        <v>0</v>
      </c>
      <c r="L519" s="74">
        <f>IF(AND(Main!$M:$M&gt;=10, Main!$M:$M &lt; 25 , B:B = $B$3 ), A519,0)</f>
        <v>0</v>
      </c>
      <c r="M519" s="75">
        <f t="shared" si="7"/>
        <v>20.8</v>
      </c>
      <c r="N519" s="67"/>
      <c r="O519" s="67"/>
      <c r="P519" s="67"/>
      <c r="Q519" s="67"/>
      <c r="R519" s="67"/>
      <c r="S519" s="67"/>
      <c r="T519" s="67"/>
      <c r="U519" s="67"/>
      <c r="V519" s="67"/>
      <c r="W519" s="67"/>
      <c r="X519" s="67"/>
      <c r="Y519" s="67"/>
      <c r="Z519" s="67"/>
    </row>
    <row r="520">
      <c r="A520" s="68" t="s">
        <v>968</v>
      </c>
      <c r="B520" s="66" t="s">
        <v>43</v>
      </c>
      <c r="C520" s="69" t="s">
        <v>44</v>
      </c>
      <c r="D520" s="70" t="s">
        <v>79</v>
      </c>
      <c r="E520" s="71" t="s">
        <v>79</v>
      </c>
      <c r="F520" s="72"/>
      <c r="G520" s="73" t="s">
        <v>969</v>
      </c>
      <c r="H520" s="65" t="str">
        <f t="shared" si="8"/>
        <v>20</v>
      </c>
      <c r="I520" s="65">
        <f t="shared" si="9"/>
        <v>0.9</v>
      </c>
      <c r="J520" s="65" t="b">
        <f t="shared" si="10"/>
        <v>1</v>
      </c>
      <c r="K520" s="65" t="b">
        <f t="shared" si="11"/>
        <v>0</v>
      </c>
      <c r="L520" s="132" t="str">
        <f>IF(AND(Main!$M:$M&gt;=10, Main!$M:$M &lt; 25 , B:B = $B$3 ), A520,0)</f>
        <v>Hasarwkwkwk</v>
      </c>
      <c r="M520" s="75">
        <f t="shared" si="7"/>
        <v>20.9</v>
      </c>
      <c r="N520" s="67"/>
      <c r="O520" s="67"/>
      <c r="P520" s="67"/>
      <c r="Q520" s="67"/>
      <c r="R520" s="67"/>
      <c r="S520" s="67"/>
      <c r="T520" s="67"/>
      <c r="U520" s="67"/>
      <c r="V520" s="67"/>
      <c r="W520" s="67"/>
      <c r="X520" s="67"/>
      <c r="Y520" s="67"/>
      <c r="Z520" s="67"/>
    </row>
    <row r="521">
      <c r="A521" s="68" t="s">
        <v>970</v>
      </c>
      <c r="B521" s="66" t="s">
        <v>43</v>
      </c>
      <c r="C521" s="69" t="s">
        <v>44</v>
      </c>
      <c r="D521" s="70" t="s">
        <v>53</v>
      </c>
      <c r="E521" s="71" t="s">
        <v>54</v>
      </c>
      <c r="F521" s="72"/>
      <c r="G521" s="73" t="s">
        <v>971</v>
      </c>
      <c r="H521" s="65" t="str">
        <f t="shared" si="8"/>
        <v>20</v>
      </c>
      <c r="I521" s="65">
        <f t="shared" si="9"/>
        <v>0.8</v>
      </c>
      <c r="J521" s="65" t="b">
        <f t="shared" si="10"/>
        <v>1</v>
      </c>
      <c r="K521" s="65" t="b">
        <f t="shared" si="11"/>
        <v>0</v>
      </c>
      <c r="L521" s="132" t="str">
        <f>IF(AND(Main!$M:$M&gt;=10, Main!$M:$M &lt; 25 , B:B = $B$3 ), A521,0)</f>
        <v>Anji_bold</v>
      </c>
      <c r="M521" s="75">
        <f t="shared" si="7"/>
        <v>20.8</v>
      </c>
      <c r="N521" s="67"/>
      <c r="O521" s="67"/>
      <c r="P521" s="67"/>
      <c r="Q521" s="67"/>
      <c r="R521" s="67"/>
      <c r="S521" s="67"/>
      <c r="T521" s="67"/>
      <c r="U521" s="67"/>
      <c r="V521" s="67"/>
      <c r="W521" s="67"/>
      <c r="X521" s="67"/>
      <c r="Y521" s="67"/>
      <c r="Z521" s="67"/>
    </row>
    <row r="522">
      <c r="A522" s="68" t="s">
        <v>972</v>
      </c>
      <c r="B522" s="66" t="s">
        <v>43</v>
      </c>
      <c r="C522" s="69" t="s">
        <v>44</v>
      </c>
      <c r="D522" s="70" t="s">
        <v>344</v>
      </c>
      <c r="E522" s="71" t="s">
        <v>344</v>
      </c>
      <c r="F522" s="72"/>
      <c r="G522" s="73" t="s">
        <v>971</v>
      </c>
      <c r="H522" s="65" t="str">
        <f t="shared" si="8"/>
        <v>20</v>
      </c>
      <c r="I522" s="65">
        <f t="shared" si="9"/>
        <v>0.8</v>
      </c>
      <c r="J522" s="65" t="b">
        <f t="shared" si="10"/>
        <v>1</v>
      </c>
      <c r="K522" s="65" t="b">
        <f t="shared" si="11"/>
        <v>0</v>
      </c>
      <c r="L522" s="132" t="str">
        <f>IF(AND(Main!$M:$M&gt;=10, Main!$M:$M &lt; 25 , B:B = $B$3 ), A522,0)</f>
        <v>anuukat</v>
      </c>
      <c r="M522" s="75">
        <f t="shared" si="7"/>
        <v>20.8</v>
      </c>
      <c r="N522" s="67"/>
      <c r="O522" s="67"/>
      <c r="P522" s="67"/>
      <c r="Q522" s="67"/>
      <c r="R522" s="67"/>
      <c r="S522" s="67"/>
      <c r="T522" s="67"/>
      <c r="U522" s="67"/>
      <c r="V522" s="67"/>
      <c r="W522" s="67"/>
      <c r="X522" s="67"/>
      <c r="Y522" s="67"/>
      <c r="Z522" s="67"/>
    </row>
    <row r="523">
      <c r="A523" s="68" t="s">
        <v>973</v>
      </c>
      <c r="B523" s="66" t="s">
        <v>43</v>
      </c>
      <c r="C523" s="69" t="s">
        <v>265</v>
      </c>
      <c r="D523" s="70" t="s">
        <v>100</v>
      </c>
      <c r="E523" s="71" t="s">
        <v>100</v>
      </c>
      <c r="F523" s="72"/>
      <c r="G523" s="73" t="s">
        <v>971</v>
      </c>
      <c r="H523" s="65" t="str">
        <f t="shared" si="8"/>
        <v>20</v>
      </c>
      <c r="I523" s="65">
        <f t="shared" si="9"/>
        <v>0.8</v>
      </c>
      <c r="J523" s="65" t="b">
        <f t="shared" si="10"/>
        <v>1</v>
      </c>
      <c r="K523" s="65" t="b">
        <f t="shared" si="11"/>
        <v>0</v>
      </c>
      <c r="L523" s="132" t="str">
        <f>IF(AND(Main!$M:$M&gt;=10, Main!$M:$M &lt; 25 , B:B = $B$3 ), A523,0)</f>
        <v>Hello_huduu</v>
      </c>
      <c r="M523" s="75">
        <f t="shared" si="7"/>
        <v>20.8</v>
      </c>
      <c r="N523" s="67"/>
      <c r="O523" s="67"/>
      <c r="P523" s="67"/>
      <c r="Q523" s="67"/>
      <c r="R523" s="67"/>
      <c r="S523" s="67"/>
      <c r="T523" s="67"/>
      <c r="U523" s="67"/>
      <c r="V523" s="67"/>
      <c r="W523" s="67"/>
      <c r="X523" s="67"/>
      <c r="Y523" s="67"/>
      <c r="Z523" s="67"/>
    </row>
    <row r="524">
      <c r="A524" s="77" t="s">
        <v>974</v>
      </c>
      <c r="B524" s="66" t="s">
        <v>43</v>
      </c>
      <c r="C524" s="69" t="s">
        <v>44</v>
      </c>
      <c r="D524" s="70" t="s">
        <v>53</v>
      </c>
      <c r="E524" s="71" t="s">
        <v>54</v>
      </c>
      <c r="F524" s="72"/>
      <c r="G524" s="64" t="s">
        <v>975</v>
      </c>
      <c r="H524" s="65" t="str">
        <f t="shared" si="8"/>
        <v>20</v>
      </c>
      <c r="I524" s="65">
        <f t="shared" si="9"/>
        <v>0.7</v>
      </c>
      <c r="J524" s="65" t="b">
        <f t="shared" si="10"/>
        <v>1</v>
      </c>
      <c r="K524" s="65" t="b">
        <f t="shared" si="11"/>
        <v>0</v>
      </c>
      <c r="L524" s="132" t="str">
        <f>IF(AND(Main!$M:$M&gt;=10, Main!$M:$M &lt; 25 , B:B = $B$3 ), A524,0)</f>
        <v>chgrlth</v>
      </c>
      <c r="M524" s="75">
        <f t="shared" si="7"/>
        <v>20.7</v>
      </c>
      <c r="N524" s="67"/>
      <c r="O524" s="67"/>
      <c r="P524" s="67"/>
      <c r="Q524" s="67"/>
      <c r="R524" s="67"/>
      <c r="S524" s="67"/>
      <c r="T524" s="67"/>
      <c r="U524" s="67"/>
      <c r="V524" s="67"/>
      <c r="W524" s="67"/>
      <c r="X524" s="67"/>
      <c r="Y524" s="67"/>
      <c r="Z524" s="67"/>
    </row>
    <row r="525">
      <c r="A525" s="68" t="s">
        <v>976</v>
      </c>
      <c r="B525" s="66" t="s">
        <v>43</v>
      </c>
      <c r="C525" s="69" t="s">
        <v>44</v>
      </c>
      <c r="D525" s="70" t="s">
        <v>126</v>
      </c>
      <c r="E525" s="71" t="s">
        <v>126</v>
      </c>
      <c r="F525" s="72"/>
      <c r="G525" s="95" t="s">
        <v>977</v>
      </c>
      <c r="H525" s="65" t="str">
        <f t="shared" si="8"/>
        <v>20</v>
      </c>
      <c r="I525" s="65">
        <f t="shared" si="9"/>
        <v>0.6</v>
      </c>
      <c r="J525" s="65" t="b">
        <f t="shared" si="10"/>
        <v>1</v>
      </c>
      <c r="K525" s="65" t="b">
        <f t="shared" si="11"/>
        <v>0</v>
      </c>
      <c r="L525" s="132" t="str">
        <f>IF(AND(Main!$M:$M&gt;=10, Main!$M:$M &lt; 25 , B:B = $B$3 ), A525,0)</f>
        <v>enkhbaatar_13</v>
      </c>
      <c r="M525" s="75">
        <f t="shared" si="7"/>
        <v>20.6</v>
      </c>
      <c r="N525" s="67"/>
      <c r="O525" s="67"/>
      <c r="P525" s="67"/>
      <c r="Q525" s="67"/>
      <c r="R525" s="67"/>
      <c r="S525" s="67"/>
      <c r="T525" s="67"/>
      <c r="U525" s="67"/>
      <c r="V525" s="67"/>
      <c r="W525" s="67"/>
      <c r="X525" s="67"/>
      <c r="Y525" s="67"/>
      <c r="Z525" s="67"/>
    </row>
    <row r="526">
      <c r="A526" s="77" t="s">
        <v>978</v>
      </c>
      <c r="B526" s="66" t="s">
        <v>43</v>
      </c>
      <c r="C526" s="69" t="s">
        <v>44</v>
      </c>
      <c r="D526" s="70" t="s">
        <v>53</v>
      </c>
      <c r="E526" s="71" t="s">
        <v>54</v>
      </c>
      <c r="F526" s="72"/>
      <c r="G526" s="64" t="s">
        <v>979</v>
      </c>
      <c r="H526" s="65" t="str">
        <f t="shared" si="8"/>
        <v>20</v>
      </c>
      <c r="I526" s="65">
        <f t="shared" si="9"/>
        <v>0.5</v>
      </c>
      <c r="J526" s="65" t="b">
        <f t="shared" si="10"/>
        <v>1</v>
      </c>
      <c r="K526" s="65" t="b">
        <f t="shared" si="11"/>
        <v>0</v>
      </c>
      <c r="L526" s="132" t="str">
        <f>IF(AND(Main!$M:$M&gt;=10, Main!$M:$M &lt; 25 , B:B = $B$3 ), A526,0)</f>
        <v>nmwnzvl</v>
      </c>
      <c r="M526" s="75">
        <f t="shared" si="7"/>
        <v>20.5</v>
      </c>
      <c r="N526" s="67"/>
      <c r="O526" s="67"/>
      <c r="P526" s="67"/>
      <c r="Q526" s="67"/>
      <c r="R526" s="67"/>
      <c r="S526" s="67"/>
      <c r="T526" s="67"/>
      <c r="U526" s="67"/>
      <c r="V526" s="67"/>
      <c r="W526" s="67"/>
      <c r="X526" s="67"/>
      <c r="Y526" s="67"/>
      <c r="Z526" s="67"/>
    </row>
    <row r="527">
      <c r="A527" s="79" t="s">
        <v>980</v>
      </c>
      <c r="B527" s="66" t="s">
        <v>56</v>
      </c>
      <c r="C527" s="69" t="s">
        <v>44</v>
      </c>
      <c r="D527" s="70" t="s">
        <v>87</v>
      </c>
      <c r="E527" s="94" t="s">
        <v>138</v>
      </c>
      <c r="F527" s="72"/>
      <c r="G527" s="81" t="s">
        <v>981</v>
      </c>
      <c r="H527" s="65" t="str">
        <f t="shared" si="8"/>
        <v>20</v>
      </c>
      <c r="I527" s="65">
        <f t="shared" si="9"/>
        <v>0.4</v>
      </c>
      <c r="J527" s="65" t="b">
        <f t="shared" si="10"/>
        <v>1</v>
      </c>
      <c r="K527" s="65" t="b">
        <f t="shared" si="11"/>
        <v>0</v>
      </c>
      <c r="L527" s="74">
        <f>IF(AND(Main!$M:$M&gt;=10, Main!$M:$M &lt; 25 , B:B = $B$3 ), A527,0)</f>
        <v>0</v>
      </c>
      <c r="M527" s="75">
        <f t="shared" si="7"/>
        <v>20.4</v>
      </c>
      <c r="N527" s="67"/>
      <c r="O527" s="67"/>
      <c r="P527" s="67"/>
      <c r="Q527" s="67"/>
      <c r="R527" s="67"/>
      <c r="S527" s="67"/>
      <c r="T527" s="67"/>
      <c r="U527" s="67"/>
      <c r="V527" s="67"/>
      <c r="W527" s="67"/>
      <c r="X527" s="67"/>
      <c r="Y527" s="67"/>
      <c r="Z527" s="67"/>
    </row>
    <row r="528">
      <c r="A528" s="79" t="s">
        <v>982</v>
      </c>
      <c r="B528" s="66" t="s">
        <v>56</v>
      </c>
      <c r="C528" s="69" t="s">
        <v>44</v>
      </c>
      <c r="D528" s="70" t="s">
        <v>87</v>
      </c>
      <c r="E528" s="94" t="s">
        <v>138</v>
      </c>
      <c r="F528" s="72"/>
      <c r="G528" s="81">
        <v>21.2</v>
      </c>
      <c r="H528" s="65">
        <f t="shared" si="8"/>
        <v>21.2</v>
      </c>
      <c r="I528" s="65">
        <f t="shared" si="9"/>
        <v>21.2</v>
      </c>
      <c r="J528" s="65" t="b">
        <f t="shared" si="10"/>
        <v>1</v>
      </c>
      <c r="K528" s="65" t="b">
        <f t="shared" si="11"/>
        <v>1</v>
      </c>
      <c r="L528" s="74">
        <f>IF(AND(Main!$M:$M&gt;=10, Main!$M:$M &lt; 25 , B:B = $B$3 ), A528,0)</f>
        <v>0</v>
      </c>
      <c r="M528" s="75">
        <f t="shared" si="7"/>
        <v>21.2</v>
      </c>
      <c r="N528" s="67"/>
      <c r="O528" s="67"/>
      <c r="P528" s="67"/>
      <c r="Q528" s="67"/>
      <c r="R528" s="67"/>
      <c r="S528" s="67"/>
      <c r="T528" s="67"/>
      <c r="U528" s="67"/>
      <c r="V528" s="67"/>
      <c r="W528" s="67"/>
      <c r="X528" s="67"/>
      <c r="Y528" s="67"/>
      <c r="Z528" s="67"/>
    </row>
    <row r="529">
      <c r="A529" s="77" t="s">
        <v>983</v>
      </c>
      <c r="B529" s="66" t="s">
        <v>43</v>
      </c>
      <c r="C529" s="69" t="s">
        <v>44</v>
      </c>
      <c r="D529" s="70" t="s">
        <v>53</v>
      </c>
      <c r="E529" s="71" t="s">
        <v>54</v>
      </c>
      <c r="F529" s="72"/>
      <c r="G529" s="64" t="s">
        <v>981</v>
      </c>
      <c r="H529" s="65" t="str">
        <f t="shared" si="8"/>
        <v>20</v>
      </c>
      <c r="I529" s="65">
        <f t="shared" si="9"/>
        <v>0.4</v>
      </c>
      <c r="J529" s="65" t="b">
        <f t="shared" si="10"/>
        <v>1</v>
      </c>
      <c r="K529" s="65" t="b">
        <f t="shared" si="11"/>
        <v>0</v>
      </c>
      <c r="L529" s="132" t="str">
        <f>IF(AND(Main!$M:$M&gt;=10, Main!$M:$M &lt; 25 , B:B = $B$3 ), A529,0)</f>
        <v>ariukgo</v>
      </c>
      <c r="M529" s="75">
        <f t="shared" si="7"/>
        <v>20.4</v>
      </c>
      <c r="N529" s="67"/>
      <c r="O529" s="67"/>
      <c r="P529" s="67"/>
      <c r="Q529" s="67"/>
      <c r="R529" s="67"/>
      <c r="S529" s="67"/>
      <c r="T529" s="67"/>
      <c r="U529" s="67"/>
      <c r="V529" s="67"/>
      <c r="W529" s="67"/>
      <c r="X529" s="67"/>
      <c r="Y529" s="67"/>
      <c r="Z529" s="67"/>
    </row>
    <row r="530">
      <c r="A530" s="68" t="s">
        <v>984</v>
      </c>
      <c r="B530" s="66" t="s">
        <v>43</v>
      </c>
      <c r="C530" s="69" t="s">
        <v>44</v>
      </c>
      <c r="D530" s="70" t="s">
        <v>261</v>
      </c>
      <c r="E530" s="71" t="s">
        <v>269</v>
      </c>
      <c r="F530" s="72"/>
      <c r="G530" s="95" t="s">
        <v>981</v>
      </c>
      <c r="H530" s="65" t="str">
        <f t="shared" si="8"/>
        <v>20</v>
      </c>
      <c r="I530" s="65">
        <f t="shared" si="9"/>
        <v>0.4</v>
      </c>
      <c r="J530" s="65" t="b">
        <f t="shared" si="10"/>
        <v>1</v>
      </c>
      <c r="K530" s="65" t="b">
        <f t="shared" si="11"/>
        <v>0</v>
      </c>
      <c r="L530" s="132" t="str">
        <f>IF(AND(Main!$M:$M&gt;=10, Main!$M:$M &lt; 25 , B:B = $B$3 ), A530,0)</f>
        <v>tuw_shoook</v>
      </c>
      <c r="M530" s="75">
        <f t="shared" si="7"/>
        <v>20.4</v>
      </c>
      <c r="N530" s="67"/>
      <c r="O530" s="67"/>
      <c r="P530" s="67"/>
      <c r="Q530" s="67"/>
      <c r="R530" s="67"/>
      <c r="S530" s="67"/>
      <c r="T530" s="67"/>
      <c r="U530" s="67"/>
      <c r="V530" s="67"/>
      <c r="W530" s="67"/>
      <c r="X530" s="67"/>
      <c r="Y530" s="67"/>
      <c r="Z530" s="67"/>
    </row>
    <row r="531">
      <c r="A531" s="77" t="s">
        <v>985</v>
      </c>
      <c r="B531" s="66" t="s">
        <v>43</v>
      </c>
      <c r="C531" s="69" t="s">
        <v>60</v>
      </c>
      <c r="D531" s="70" t="s">
        <v>380</v>
      </c>
      <c r="E531" s="71" t="s">
        <v>60</v>
      </c>
      <c r="F531" s="72"/>
      <c r="G531" s="85" t="s">
        <v>986</v>
      </c>
      <c r="H531" s="65" t="str">
        <f t="shared" si="8"/>
        <v>20</v>
      </c>
      <c r="I531" s="65">
        <f t="shared" si="9"/>
        <v>0.3</v>
      </c>
      <c r="J531" s="65" t="b">
        <f t="shared" si="10"/>
        <v>1</v>
      </c>
      <c r="K531" s="65" t="b">
        <f t="shared" si="11"/>
        <v>0</v>
      </c>
      <c r="L531" s="132" t="str">
        <f>IF(AND(Main!$M:$M&gt;=10, Main!$M:$M &lt; 25 , B:B = $B$3 ), A531,0)</f>
        <v>theroyalheartaches</v>
      </c>
      <c r="M531" s="75">
        <f t="shared" si="7"/>
        <v>20.3</v>
      </c>
      <c r="N531" s="67"/>
      <c r="O531" s="67"/>
      <c r="P531" s="67"/>
      <c r="Q531" s="67"/>
      <c r="R531" s="67"/>
      <c r="S531" s="67"/>
      <c r="T531" s="67"/>
      <c r="U531" s="67"/>
      <c r="V531" s="67"/>
      <c r="W531" s="67"/>
      <c r="X531" s="67"/>
      <c r="Y531" s="67"/>
      <c r="Z531" s="67"/>
    </row>
    <row r="532">
      <c r="A532" s="77" t="s">
        <v>987</v>
      </c>
      <c r="B532" s="66" t="s">
        <v>43</v>
      </c>
      <c r="C532" s="69" t="s">
        <v>44</v>
      </c>
      <c r="D532" s="70" t="s">
        <v>53</v>
      </c>
      <c r="E532" s="71" t="s">
        <v>54</v>
      </c>
      <c r="F532" s="72"/>
      <c r="G532" s="64" t="s">
        <v>986</v>
      </c>
      <c r="H532" s="65" t="str">
        <f t="shared" si="8"/>
        <v>20</v>
      </c>
      <c r="I532" s="65">
        <f t="shared" si="9"/>
        <v>0.3</v>
      </c>
      <c r="J532" s="65" t="b">
        <f t="shared" si="10"/>
        <v>1</v>
      </c>
      <c r="K532" s="65" t="b">
        <f t="shared" si="11"/>
        <v>0</v>
      </c>
      <c r="L532" s="132" t="str">
        <f>IF(AND(Main!$M:$M&gt;=10, Main!$M:$M &lt; 25 , B:B = $B$3 ), A532,0)</f>
        <v>realanika</v>
      </c>
      <c r="M532" s="75">
        <f t="shared" si="7"/>
        <v>20.3</v>
      </c>
      <c r="N532" s="67"/>
      <c r="O532" s="67"/>
      <c r="P532" s="67"/>
      <c r="Q532" s="67"/>
      <c r="R532" s="67"/>
      <c r="S532" s="67"/>
      <c r="T532" s="67"/>
      <c r="U532" s="67"/>
      <c r="V532" s="67"/>
      <c r="W532" s="67"/>
      <c r="X532" s="67"/>
      <c r="Y532" s="67"/>
      <c r="Z532" s="67"/>
    </row>
    <row r="533">
      <c r="A533" s="77" t="s">
        <v>988</v>
      </c>
      <c r="B533" s="66" t="s">
        <v>43</v>
      </c>
      <c r="C533" s="69" t="s">
        <v>44</v>
      </c>
      <c r="D533" s="70" t="s">
        <v>53</v>
      </c>
      <c r="E533" s="71" t="s">
        <v>54</v>
      </c>
      <c r="F533" s="72"/>
      <c r="G533" s="64" t="s">
        <v>989</v>
      </c>
      <c r="H533" s="65" t="str">
        <f t="shared" si="8"/>
        <v>20</v>
      </c>
      <c r="I533" s="65">
        <f t="shared" si="9"/>
        <v>0.2</v>
      </c>
      <c r="J533" s="65" t="b">
        <f t="shared" si="10"/>
        <v>1</v>
      </c>
      <c r="K533" s="65" t="b">
        <f t="shared" si="11"/>
        <v>0</v>
      </c>
      <c r="L533" s="132" t="str">
        <f>IF(AND(Main!$M:$M&gt;=10, Main!$M:$M &lt; 25 , B:B = $B$3 ), A533,0)</f>
        <v>dieu_lapis</v>
      </c>
      <c r="M533" s="75">
        <f t="shared" si="7"/>
        <v>20.2</v>
      </c>
      <c r="N533" s="67"/>
      <c r="O533" s="67"/>
      <c r="P533" s="67"/>
      <c r="Q533" s="67"/>
      <c r="R533" s="67"/>
      <c r="S533" s="67"/>
      <c r="T533" s="67"/>
      <c r="U533" s="67"/>
      <c r="V533" s="67"/>
      <c r="W533" s="67"/>
      <c r="X533" s="67"/>
      <c r="Y533" s="67"/>
      <c r="Z533" s="67"/>
    </row>
    <row r="534">
      <c r="A534" s="77" t="s">
        <v>990</v>
      </c>
      <c r="B534" s="66" t="s">
        <v>43</v>
      </c>
      <c r="C534" s="69" t="s">
        <v>44</v>
      </c>
      <c r="D534" s="70" t="s">
        <v>261</v>
      </c>
      <c r="E534" s="71" t="s">
        <v>262</v>
      </c>
      <c r="F534" s="87">
        <v>9.9198396E7</v>
      </c>
      <c r="G534" s="64" t="s">
        <v>989</v>
      </c>
      <c r="H534" s="65" t="str">
        <f t="shared" si="8"/>
        <v>20</v>
      </c>
      <c r="I534" s="65">
        <f t="shared" si="9"/>
        <v>0.2</v>
      </c>
      <c r="J534" s="65" t="b">
        <f t="shared" si="10"/>
        <v>1</v>
      </c>
      <c r="K534" s="65" t="b">
        <f t="shared" si="11"/>
        <v>0</v>
      </c>
      <c r="L534" s="132" t="str">
        <f>IF(AND(Main!$M:$M&gt;=10, Main!$M:$M &lt; 25 , B:B = $B$3 ), A534,0)</f>
        <v>miki_flamme</v>
      </c>
      <c r="M534" s="75">
        <f t="shared" si="7"/>
        <v>20.2</v>
      </c>
      <c r="N534" s="67"/>
      <c r="O534" s="67"/>
      <c r="P534" s="67"/>
      <c r="Q534" s="67"/>
      <c r="R534" s="67"/>
      <c r="S534" s="67"/>
      <c r="T534" s="67"/>
      <c r="U534" s="67"/>
      <c r="V534" s="67"/>
      <c r="W534" s="67"/>
      <c r="X534" s="67"/>
      <c r="Y534" s="67"/>
      <c r="Z534" s="67"/>
    </row>
    <row r="535">
      <c r="A535" s="86" t="s">
        <v>991</v>
      </c>
      <c r="B535" s="66" t="s">
        <v>43</v>
      </c>
      <c r="C535" s="69" t="s">
        <v>44</v>
      </c>
      <c r="D535" s="70" t="s">
        <v>53</v>
      </c>
      <c r="E535" s="71" t="s">
        <v>54</v>
      </c>
      <c r="F535" s="72"/>
      <c r="G535" s="73" t="s">
        <v>992</v>
      </c>
      <c r="H535" s="65" t="str">
        <f t="shared" si="8"/>
        <v>20</v>
      </c>
      <c r="I535" s="65">
        <f t="shared" si="9"/>
        <v>0.1</v>
      </c>
      <c r="J535" s="65" t="b">
        <f t="shared" si="10"/>
        <v>1</v>
      </c>
      <c r="K535" s="65" t="b">
        <f t="shared" si="11"/>
        <v>0</v>
      </c>
      <c r="L535" s="132" t="str">
        <f>IF(AND(Main!$M:$M&gt;=10, Main!$M:$M &lt; 25 , B:B = $B$3 ), A535,0)</f>
        <v>khulan_me</v>
      </c>
      <c r="M535" s="75">
        <f t="shared" si="7"/>
        <v>20.1</v>
      </c>
      <c r="N535" s="67"/>
      <c r="O535" s="67"/>
      <c r="P535" s="67"/>
      <c r="Q535" s="67"/>
      <c r="R535" s="67"/>
      <c r="S535" s="67"/>
      <c r="T535" s="67"/>
      <c r="U535" s="67"/>
      <c r="V535" s="67"/>
      <c r="W535" s="67"/>
      <c r="X535" s="67"/>
      <c r="Y535" s="67"/>
      <c r="Z535" s="67"/>
    </row>
    <row r="536">
      <c r="A536" s="68" t="s">
        <v>993</v>
      </c>
      <c r="B536" s="66" t="s">
        <v>43</v>
      </c>
      <c r="C536" s="69" t="s">
        <v>44</v>
      </c>
      <c r="D536" s="70" t="s">
        <v>261</v>
      </c>
      <c r="E536" s="71" t="s">
        <v>269</v>
      </c>
      <c r="F536" s="72"/>
      <c r="G536" s="95" t="s">
        <v>992</v>
      </c>
      <c r="H536" s="65" t="str">
        <f t="shared" si="8"/>
        <v>20</v>
      </c>
      <c r="I536" s="65">
        <f t="shared" si="9"/>
        <v>0.1</v>
      </c>
      <c r="J536" s="65" t="b">
        <f t="shared" si="10"/>
        <v>1</v>
      </c>
      <c r="K536" s="65" t="b">
        <f t="shared" si="11"/>
        <v>0</v>
      </c>
      <c r="L536" s="132" t="str">
        <f>IF(AND(Main!$M:$M&gt;=10, Main!$M:$M &lt; 25 , B:B = $B$3 ), A536,0)</f>
        <v>mmmmunkhorgirl</v>
      </c>
      <c r="M536" s="75">
        <f t="shared" si="7"/>
        <v>20.1</v>
      </c>
      <c r="N536" s="67"/>
      <c r="O536" s="67"/>
      <c r="P536" s="67"/>
      <c r="Q536" s="67"/>
      <c r="R536" s="67"/>
      <c r="S536" s="67"/>
      <c r="T536" s="67"/>
      <c r="U536" s="67"/>
      <c r="V536" s="67"/>
      <c r="W536" s="67"/>
      <c r="X536" s="67"/>
      <c r="Y536" s="67"/>
      <c r="Z536" s="67"/>
    </row>
    <row r="537">
      <c r="A537" s="77" t="s">
        <v>994</v>
      </c>
      <c r="B537" s="66" t="s">
        <v>43</v>
      </c>
      <c r="C537" s="69" t="s">
        <v>44</v>
      </c>
      <c r="D537" s="70" t="s">
        <v>53</v>
      </c>
      <c r="E537" s="71" t="s">
        <v>54</v>
      </c>
      <c r="F537" s="72"/>
      <c r="G537" s="64" t="s">
        <v>995</v>
      </c>
      <c r="H537" s="65" t="str">
        <f t="shared" si="8"/>
        <v>19</v>
      </c>
      <c r="I537" s="65">
        <f t="shared" si="9"/>
        <v>0.9</v>
      </c>
      <c r="J537" s="65" t="b">
        <f t="shared" si="10"/>
        <v>1</v>
      </c>
      <c r="K537" s="65" t="b">
        <f t="shared" si="11"/>
        <v>0</v>
      </c>
      <c r="L537" s="132" t="str">
        <f>IF(AND(Main!$M:$M&gt;=10, Main!$M:$M &lt; 25 , B:B = $B$3 ), A537,0)</f>
        <v>nnomminn</v>
      </c>
      <c r="M537" s="75">
        <f t="shared" si="7"/>
        <v>19.9</v>
      </c>
      <c r="N537" s="67"/>
      <c r="O537" s="67"/>
      <c r="P537" s="67"/>
      <c r="Q537" s="67"/>
      <c r="R537" s="67"/>
      <c r="S537" s="67"/>
      <c r="T537" s="67"/>
      <c r="U537" s="67"/>
      <c r="V537" s="67"/>
      <c r="W537" s="67"/>
      <c r="X537" s="67"/>
      <c r="Y537" s="67"/>
      <c r="Z537" s="67"/>
    </row>
    <row r="538">
      <c r="A538" s="77" t="s">
        <v>996</v>
      </c>
      <c r="B538" s="66" t="s">
        <v>43</v>
      </c>
      <c r="C538" s="69" t="s">
        <v>44</v>
      </c>
      <c r="D538" s="70" t="s">
        <v>53</v>
      </c>
      <c r="E538" s="71" t="s">
        <v>54</v>
      </c>
      <c r="F538" s="72"/>
      <c r="G538" s="64" t="s">
        <v>995</v>
      </c>
      <c r="H538" s="65" t="str">
        <f t="shared" si="8"/>
        <v>19</v>
      </c>
      <c r="I538" s="65">
        <f t="shared" si="9"/>
        <v>0.9</v>
      </c>
      <c r="J538" s="65" t="b">
        <f t="shared" si="10"/>
        <v>1</v>
      </c>
      <c r="K538" s="65" t="b">
        <f t="shared" si="11"/>
        <v>0</v>
      </c>
      <c r="L538" s="132" t="str">
        <f>IF(AND(Main!$M:$M&gt;=10, Main!$M:$M &lt; 25 , B:B = $B$3 ), A538,0)</f>
        <v>hishigee.e</v>
      </c>
      <c r="M538" s="75">
        <f t="shared" si="7"/>
        <v>19.9</v>
      </c>
      <c r="N538" s="67"/>
      <c r="O538" s="67"/>
      <c r="P538" s="67"/>
      <c r="Q538" s="67"/>
      <c r="R538" s="67"/>
      <c r="S538" s="67"/>
      <c r="T538" s="67"/>
      <c r="U538" s="67"/>
      <c r="V538" s="67"/>
      <c r="W538" s="67"/>
      <c r="X538" s="67"/>
      <c r="Y538" s="67"/>
      <c r="Z538" s="67"/>
    </row>
    <row r="539">
      <c r="A539" s="77" t="s">
        <v>997</v>
      </c>
      <c r="B539" s="66" t="s">
        <v>43</v>
      </c>
      <c r="C539" s="69" t="s">
        <v>44</v>
      </c>
      <c r="D539" s="70" t="s">
        <v>126</v>
      </c>
      <c r="E539" s="71" t="s">
        <v>126</v>
      </c>
      <c r="F539" s="72"/>
      <c r="G539" s="85" t="s">
        <v>995</v>
      </c>
      <c r="H539" s="65" t="str">
        <f t="shared" si="8"/>
        <v>19</v>
      </c>
      <c r="I539" s="65">
        <f t="shared" si="9"/>
        <v>0.9</v>
      </c>
      <c r="J539" s="65" t="b">
        <f t="shared" si="10"/>
        <v>1</v>
      </c>
      <c r="K539" s="65" t="b">
        <f t="shared" si="11"/>
        <v>0</v>
      </c>
      <c r="L539" s="132" t="str">
        <f>IF(AND(Main!$M:$M&gt;=10, Main!$M:$M &lt; 25 , B:B = $B$3 ), A539,0)</f>
        <v>_uranbayar.14</v>
      </c>
      <c r="M539" s="75">
        <f t="shared" si="7"/>
        <v>19.9</v>
      </c>
      <c r="N539" s="67"/>
      <c r="O539" s="67"/>
      <c r="P539" s="67"/>
      <c r="Q539" s="67"/>
      <c r="R539" s="67"/>
      <c r="S539" s="67"/>
      <c r="T539" s="67"/>
      <c r="U539" s="67"/>
      <c r="V539" s="67"/>
      <c r="W539" s="67"/>
      <c r="X539" s="67"/>
      <c r="Y539" s="67"/>
      <c r="Z539" s="67"/>
    </row>
    <row r="540">
      <c r="A540" s="68" t="s">
        <v>998</v>
      </c>
      <c r="B540" s="66" t="s">
        <v>43</v>
      </c>
      <c r="C540" s="69" t="s">
        <v>576</v>
      </c>
      <c r="D540" s="70" t="s">
        <v>577</v>
      </c>
      <c r="E540" s="71" t="s">
        <v>60</v>
      </c>
      <c r="F540" s="72"/>
      <c r="G540" s="64" t="s">
        <v>999</v>
      </c>
      <c r="H540" s="65" t="str">
        <f t="shared" si="8"/>
        <v>19</v>
      </c>
      <c r="I540" s="65">
        <f t="shared" si="9"/>
        <v>0.8</v>
      </c>
      <c r="J540" s="65" t="b">
        <f t="shared" si="10"/>
        <v>1</v>
      </c>
      <c r="K540" s="65" t="b">
        <f t="shared" si="11"/>
        <v>0</v>
      </c>
      <c r="L540" s="132" t="str">
        <f>IF(AND(Main!$M:$M&gt;=10, Main!$M:$M &lt; 25 , B:B = $B$3 ), A540,0)</f>
        <v>beeinker</v>
      </c>
      <c r="M540" s="75">
        <f t="shared" si="7"/>
        <v>19.8</v>
      </c>
      <c r="N540" s="67"/>
      <c r="O540" s="67"/>
      <c r="P540" s="67"/>
      <c r="Q540" s="67"/>
      <c r="R540" s="67"/>
      <c r="S540" s="67"/>
      <c r="T540" s="67"/>
      <c r="U540" s="67"/>
      <c r="V540" s="67"/>
      <c r="W540" s="67"/>
      <c r="X540" s="67"/>
      <c r="Y540" s="67"/>
      <c r="Z540" s="67"/>
    </row>
    <row r="541">
      <c r="A541" s="93" t="s">
        <v>1000</v>
      </c>
      <c r="B541" s="66" t="s">
        <v>43</v>
      </c>
      <c r="C541" s="69" t="s">
        <v>86</v>
      </c>
      <c r="D541" s="70" t="s">
        <v>53</v>
      </c>
      <c r="E541" s="71" t="s">
        <v>54</v>
      </c>
      <c r="F541" s="72"/>
      <c r="G541" s="90" t="s">
        <v>1001</v>
      </c>
      <c r="H541" s="65" t="str">
        <f t="shared" si="8"/>
        <v>19</v>
      </c>
      <c r="I541" s="65">
        <f t="shared" si="9"/>
        <v>0.7</v>
      </c>
      <c r="J541" s="65" t="b">
        <f t="shared" si="10"/>
        <v>1</v>
      </c>
      <c r="K541" s="65" t="b">
        <f t="shared" si="11"/>
        <v>0</v>
      </c>
      <c r="L541" s="132" t="str">
        <f>IF(AND(Main!$M:$M&gt;=10, Main!$M:$M &lt; 25 , B:B = $B$3 ), A541,0)</f>
        <v>masha_littlemiss</v>
      </c>
      <c r="M541" s="75">
        <f t="shared" si="7"/>
        <v>19.7</v>
      </c>
      <c r="N541" s="67"/>
      <c r="O541" s="67"/>
      <c r="P541" s="67"/>
      <c r="Q541" s="67"/>
      <c r="R541" s="67"/>
      <c r="S541" s="67"/>
      <c r="T541" s="67"/>
      <c r="U541" s="67"/>
      <c r="V541" s="67"/>
      <c r="W541" s="67"/>
      <c r="X541" s="67"/>
      <c r="Y541" s="67"/>
      <c r="Z541" s="67"/>
    </row>
    <row r="542">
      <c r="A542" s="68" t="s">
        <v>1002</v>
      </c>
      <c r="B542" s="66" t="s">
        <v>43</v>
      </c>
      <c r="C542" s="69" t="s">
        <v>86</v>
      </c>
      <c r="D542" s="70" t="s">
        <v>158</v>
      </c>
      <c r="E542" s="102" t="s">
        <v>1003</v>
      </c>
      <c r="F542" s="72"/>
      <c r="G542" s="73" t="s">
        <v>1001</v>
      </c>
      <c r="H542" s="65" t="str">
        <f t="shared" si="8"/>
        <v>19</v>
      </c>
      <c r="I542" s="65">
        <f t="shared" si="9"/>
        <v>0.7</v>
      </c>
      <c r="J542" s="65" t="b">
        <f t="shared" si="10"/>
        <v>1</v>
      </c>
      <c r="K542" s="65" t="b">
        <f t="shared" si="11"/>
        <v>0</v>
      </c>
      <c r="L542" s="132" t="str">
        <f>IF(AND(Main!$M:$M&gt;=10, Main!$M:$M &lt; 25 , B:B = $B$3 ), A542,0)</f>
        <v>bilguun03</v>
      </c>
      <c r="M542" s="75">
        <f t="shared" si="7"/>
        <v>19.7</v>
      </c>
      <c r="N542" s="67"/>
      <c r="O542" s="67"/>
      <c r="P542" s="67"/>
      <c r="Q542" s="67"/>
      <c r="R542" s="67"/>
      <c r="S542" s="67"/>
      <c r="T542" s="67"/>
      <c r="U542" s="67"/>
      <c r="V542" s="67"/>
      <c r="W542" s="67"/>
      <c r="X542" s="67"/>
      <c r="Y542" s="67"/>
      <c r="Z542" s="67"/>
    </row>
    <row r="543">
      <c r="A543" s="77" t="s">
        <v>1004</v>
      </c>
      <c r="B543" s="66" t="s">
        <v>43</v>
      </c>
      <c r="C543" s="69" t="s">
        <v>44</v>
      </c>
      <c r="D543" s="70" t="s">
        <v>87</v>
      </c>
      <c r="E543" s="71" t="s">
        <v>71</v>
      </c>
      <c r="F543" s="72"/>
      <c r="G543" s="64" t="s">
        <v>1001</v>
      </c>
      <c r="H543" s="65" t="str">
        <f t="shared" si="8"/>
        <v>19</v>
      </c>
      <c r="I543" s="65">
        <f t="shared" si="9"/>
        <v>0.7</v>
      </c>
      <c r="J543" s="65" t="b">
        <f t="shared" si="10"/>
        <v>1</v>
      </c>
      <c r="K543" s="65" t="b">
        <f t="shared" si="11"/>
        <v>0</v>
      </c>
      <c r="L543" s="132" t="str">
        <f>IF(AND(Main!$M:$M&gt;=10, Main!$M:$M &lt; 25 , B:B = $B$3 ), A543,0)</f>
        <v>maralmaa.ga</v>
      </c>
      <c r="M543" s="75">
        <f t="shared" si="7"/>
        <v>19.7</v>
      </c>
      <c r="N543" s="67"/>
      <c r="O543" s="67"/>
      <c r="P543" s="67"/>
      <c r="Q543" s="67"/>
      <c r="R543" s="67"/>
      <c r="S543" s="67"/>
      <c r="T543" s="67"/>
      <c r="U543" s="67"/>
      <c r="V543" s="67"/>
      <c r="W543" s="67"/>
      <c r="X543" s="67"/>
      <c r="Y543" s="67"/>
      <c r="Z543" s="67"/>
    </row>
    <row r="544">
      <c r="A544" s="77" t="s">
        <v>1005</v>
      </c>
      <c r="B544" s="66" t="s">
        <v>43</v>
      </c>
      <c r="C544" s="69" t="s">
        <v>86</v>
      </c>
      <c r="D544" s="70" t="s">
        <v>158</v>
      </c>
      <c r="E544" s="71" t="s">
        <v>158</v>
      </c>
      <c r="F544" s="137" t="s">
        <v>1006</v>
      </c>
      <c r="G544" s="85" t="s">
        <v>1001</v>
      </c>
      <c r="H544" s="65" t="str">
        <f t="shared" si="8"/>
        <v>19</v>
      </c>
      <c r="I544" s="65">
        <f t="shared" si="9"/>
        <v>0.7</v>
      </c>
      <c r="J544" s="65" t="b">
        <f t="shared" si="10"/>
        <v>1</v>
      </c>
      <c r="K544" s="65" t="b">
        <f t="shared" si="11"/>
        <v>0</v>
      </c>
      <c r="L544" s="132" t="str">
        <f>IF(AND(Main!$M:$M&gt;=10, Main!$M:$M &lt; 25 , B:B = $B$3 ), A544,0)</f>
        <v>engunshome</v>
      </c>
      <c r="M544" s="75">
        <f t="shared" si="7"/>
        <v>19.7</v>
      </c>
      <c r="N544" s="67"/>
      <c r="O544" s="67"/>
      <c r="P544" s="67"/>
      <c r="Q544" s="67"/>
      <c r="R544" s="67"/>
      <c r="S544" s="67"/>
      <c r="T544" s="67"/>
      <c r="U544" s="67"/>
      <c r="V544" s="67"/>
      <c r="W544" s="67"/>
      <c r="X544" s="67"/>
      <c r="Y544" s="67"/>
      <c r="Z544" s="67"/>
    </row>
    <row r="545">
      <c r="A545" s="77" t="s">
        <v>1007</v>
      </c>
      <c r="B545" s="66" t="s">
        <v>43</v>
      </c>
      <c r="C545" s="69" t="s">
        <v>86</v>
      </c>
      <c r="D545" s="70" t="s">
        <v>48</v>
      </c>
      <c r="E545" s="78" t="s">
        <v>49</v>
      </c>
      <c r="F545" s="72"/>
      <c r="G545" s="64" t="s">
        <v>1008</v>
      </c>
      <c r="H545" s="65" t="str">
        <f t="shared" si="8"/>
        <v>19</v>
      </c>
      <c r="I545" s="65">
        <f t="shared" si="9"/>
        <v>0.6</v>
      </c>
      <c r="J545" s="65" t="b">
        <f t="shared" si="10"/>
        <v>1</v>
      </c>
      <c r="K545" s="65" t="b">
        <f t="shared" si="11"/>
        <v>0</v>
      </c>
      <c r="L545" s="132" t="str">
        <f>IF(AND(Main!$M:$M&gt;=10, Main!$M:$M &lt; 25 , B:B = $B$3 ), A545,0)</f>
        <v>gandhi_munkh</v>
      </c>
      <c r="M545" s="75">
        <f t="shared" si="7"/>
        <v>19.6</v>
      </c>
      <c r="N545" s="67"/>
      <c r="O545" s="67"/>
      <c r="P545" s="67"/>
      <c r="Q545" s="67"/>
      <c r="R545" s="67"/>
      <c r="S545" s="67"/>
      <c r="T545" s="67"/>
      <c r="U545" s="67"/>
      <c r="V545" s="67"/>
      <c r="W545" s="67"/>
      <c r="X545" s="67"/>
      <c r="Y545" s="67"/>
      <c r="Z545" s="67"/>
    </row>
    <row r="546">
      <c r="A546" s="138" t="s">
        <v>1009</v>
      </c>
      <c r="B546" s="66" t="s">
        <v>43</v>
      </c>
      <c r="C546" s="69" t="s">
        <v>86</v>
      </c>
      <c r="D546" s="70" t="s">
        <v>53</v>
      </c>
      <c r="E546" s="71" t="s">
        <v>54</v>
      </c>
      <c r="F546" s="72"/>
      <c r="G546" s="139" t="s">
        <v>1010</v>
      </c>
      <c r="H546" s="65" t="str">
        <f t="shared" si="8"/>
        <v>19</v>
      </c>
      <c r="I546" s="65">
        <f t="shared" si="9"/>
        <v>0.5</v>
      </c>
      <c r="J546" s="65" t="b">
        <f t="shared" si="10"/>
        <v>1</v>
      </c>
      <c r="K546" s="65" t="b">
        <f t="shared" si="11"/>
        <v>0</v>
      </c>
      <c r="L546" s="132" t="str">
        <f>IF(AND(Main!$M:$M&gt;=10, Main!$M:$M &lt; 25 , B:B = $B$3 ), A546,0)</f>
        <v>Skygram_0926</v>
      </c>
      <c r="M546" s="75">
        <f t="shared" si="7"/>
        <v>19.5</v>
      </c>
      <c r="N546" s="67"/>
      <c r="O546" s="67"/>
      <c r="P546" s="67"/>
      <c r="Q546" s="67"/>
      <c r="R546" s="67"/>
      <c r="S546" s="67"/>
      <c r="T546" s="67"/>
      <c r="U546" s="67"/>
      <c r="V546" s="67"/>
      <c r="W546" s="67"/>
      <c r="X546" s="67"/>
      <c r="Y546" s="67"/>
      <c r="Z546" s="67"/>
    </row>
    <row r="547">
      <c r="A547" s="77" t="s">
        <v>1011</v>
      </c>
      <c r="B547" s="66" t="s">
        <v>43</v>
      </c>
      <c r="C547" s="69" t="s">
        <v>44</v>
      </c>
      <c r="D547" s="70" t="s">
        <v>84</v>
      </c>
      <c r="E547" s="71" t="s">
        <v>84</v>
      </c>
      <c r="F547" s="72"/>
      <c r="G547" s="85" t="s">
        <v>1012</v>
      </c>
      <c r="H547" s="65" t="str">
        <f t="shared" si="8"/>
        <v>19</v>
      </c>
      <c r="I547" s="65">
        <f t="shared" si="9"/>
        <v>0.3</v>
      </c>
      <c r="J547" s="65" t="b">
        <f t="shared" si="10"/>
        <v>1</v>
      </c>
      <c r="K547" s="65" t="b">
        <f t="shared" si="11"/>
        <v>0</v>
      </c>
      <c r="L547" s="132" t="str">
        <f>IF(AND(Main!$M:$M&gt;=10, Main!$M:$M &lt; 25 , B:B = $B$3 ), A547,0)</f>
        <v>jaki_oppa</v>
      </c>
      <c r="M547" s="75">
        <f t="shared" si="7"/>
        <v>19.3</v>
      </c>
      <c r="N547" s="67"/>
      <c r="O547" s="67"/>
      <c r="P547" s="67"/>
      <c r="Q547" s="67"/>
      <c r="R547" s="67"/>
      <c r="S547" s="67"/>
      <c r="T547" s="67"/>
      <c r="U547" s="67"/>
      <c r="V547" s="67"/>
      <c r="W547" s="67"/>
      <c r="X547" s="67"/>
      <c r="Y547" s="67"/>
      <c r="Z547" s="67"/>
    </row>
    <row r="548">
      <c r="A548" s="77" t="s">
        <v>1013</v>
      </c>
      <c r="B548" s="66" t="s">
        <v>43</v>
      </c>
      <c r="C548" s="69" t="s">
        <v>44</v>
      </c>
      <c r="D548" s="70" t="s">
        <v>53</v>
      </c>
      <c r="E548" s="71" t="s">
        <v>54</v>
      </c>
      <c r="F548" s="72"/>
      <c r="G548" s="64" t="s">
        <v>1014</v>
      </c>
      <c r="H548" s="65" t="str">
        <f t="shared" si="8"/>
        <v>19</v>
      </c>
      <c r="I548" s="65">
        <f t="shared" si="9"/>
        <v>0.2</v>
      </c>
      <c r="J548" s="65" t="b">
        <f t="shared" si="10"/>
        <v>1</v>
      </c>
      <c r="K548" s="65" t="b">
        <f t="shared" si="11"/>
        <v>0</v>
      </c>
      <c r="L548" s="132" t="str">
        <f>IF(AND(Main!$M:$M&gt;=10, Main!$M:$M &lt; 25 , B:B = $B$3 ), A548,0)</f>
        <v>manduxaiii</v>
      </c>
      <c r="M548" s="75">
        <f t="shared" si="7"/>
        <v>19.2</v>
      </c>
      <c r="N548" s="67"/>
      <c r="O548" s="67"/>
      <c r="P548" s="67"/>
      <c r="Q548" s="67"/>
      <c r="R548" s="67"/>
      <c r="S548" s="67"/>
      <c r="T548" s="67"/>
      <c r="U548" s="67"/>
      <c r="V548" s="67"/>
      <c r="W548" s="67"/>
      <c r="X548" s="67"/>
      <c r="Y548" s="67"/>
      <c r="Z548" s="67"/>
    </row>
    <row r="549">
      <c r="A549" s="86" t="s">
        <v>1015</v>
      </c>
      <c r="B549" s="66" t="s">
        <v>43</v>
      </c>
      <c r="C549" s="69" t="s">
        <v>44</v>
      </c>
      <c r="D549" s="70" t="s">
        <v>70</v>
      </c>
      <c r="E549" s="71" t="s">
        <v>88</v>
      </c>
      <c r="F549" s="72"/>
      <c r="G549" s="73" t="s">
        <v>1014</v>
      </c>
      <c r="H549" s="65" t="str">
        <f t="shared" si="8"/>
        <v>19</v>
      </c>
      <c r="I549" s="65">
        <f t="shared" si="9"/>
        <v>0.2</v>
      </c>
      <c r="J549" s="65" t="b">
        <f t="shared" si="10"/>
        <v>1</v>
      </c>
      <c r="K549" s="65" t="b">
        <f t="shared" si="11"/>
        <v>0</v>
      </c>
      <c r="L549" s="132" t="str">
        <f>IF(AND(Main!$M:$M&gt;=10, Main!$M:$M &lt; 25 , B:B = $B$3 ), A549,0)</f>
        <v>odbileg_</v>
      </c>
      <c r="M549" s="75">
        <f t="shared" si="7"/>
        <v>19.2</v>
      </c>
      <c r="N549" s="67"/>
      <c r="O549" s="67"/>
      <c r="P549" s="67"/>
      <c r="Q549" s="67"/>
      <c r="R549" s="67"/>
      <c r="S549" s="67"/>
      <c r="T549" s="67"/>
      <c r="U549" s="67"/>
      <c r="V549" s="67"/>
      <c r="W549" s="67"/>
      <c r="X549" s="67"/>
      <c r="Y549" s="67"/>
      <c r="Z549" s="67"/>
    </row>
    <row r="550">
      <c r="A550" s="77" t="s">
        <v>1016</v>
      </c>
      <c r="B550" s="66" t="s">
        <v>43</v>
      </c>
      <c r="C550" s="69" t="s">
        <v>44</v>
      </c>
      <c r="D550" s="70" t="s">
        <v>59</v>
      </c>
      <c r="E550" s="102" t="s">
        <v>59</v>
      </c>
      <c r="F550" s="72"/>
      <c r="G550" s="64" t="s">
        <v>1017</v>
      </c>
      <c r="H550" s="65" t="str">
        <f t="shared" si="8"/>
        <v>19</v>
      </c>
      <c r="I550" s="65">
        <f t="shared" si="9"/>
        <v>0.1</v>
      </c>
      <c r="J550" s="65" t="b">
        <f t="shared" si="10"/>
        <v>1</v>
      </c>
      <c r="K550" s="65" t="b">
        <f t="shared" si="11"/>
        <v>0</v>
      </c>
      <c r="L550" s="132" t="str">
        <f>IF(AND(Main!$M:$M&gt;=10, Main!$M:$M &lt; 25 , B:B = $B$3 ), A550,0)</f>
        <v>selenge_slng</v>
      </c>
      <c r="M550" s="75">
        <f t="shared" si="7"/>
        <v>19.1</v>
      </c>
      <c r="N550" s="67"/>
      <c r="O550" s="67"/>
      <c r="P550" s="67"/>
      <c r="Q550" s="67"/>
      <c r="R550" s="67"/>
      <c r="S550" s="67"/>
      <c r="T550" s="67"/>
      <c r="U550" s="67"/>
      <c r="V550" s="67"/>
      <c r="W550" s="67"/>
      <c r="X550" s="67"/>
      <c r="Y550" s="67"/>
      <c r="Z550" s="67"/>
    </row>
    <row r="551">
      <c r="A551" s="68" t="s">
        <v>1018</v>
      </c>
      <c r="B551" s="66" t="s">
        <v>43</v>
      </c>
      <c r="C551" s="69" t="s">
        <v>44</v>
      </c>
      <c r="D551" s="70" t="s">
        <v>126</v>
      </c>
      <c r="E551" s="71" t="s">
        <v>60</v>
      </c>
      <c r="F551" s="72"/>
      <c r="G551" s="64" t="s">
        <v>1017</v>
      </c>
      <c r="H551" s="65" t="str">
        <f t="shared" si="8"/>
        <v>19</v>
      </c>
      <c r="I551" s="65">
        <f t="shared" si="9"/>
        <v>0.1</v>
      </c>
      <c r="J551" s="65" t="b">
        <f t="shared" si="10"/>
        <v>1</v>
      </c>
      <c r="K551" s="65" t="b">
        <f t="shared" si="11"/>
        <v>0</v>
      </c>
      <c r="L551" s="132" t="str">
        <f>IF(AND(Main!$M:$M&gt;=10, Main!$M:$M &lt; 25 , B:B = $B$3 ), A551,0)</f>
        <v>khalifaghima</v>
      </c>
      <c r="M551" s="75">
        <f t="shared" si="7"/>
        <v>19.1</v>
      </c>
      <c r="N551" s="67"/>
      <c r="O551" s="67"/>
      <c r="P551" s="67"/>
      <c r="Q551" s="67"/>
      <c r="R551" s="67"/>
      <c r="S551" s="67"/>
      <c r="T551" s="67"/>
      <c r="U551" s="67"/>
      <c r="V551" s="67"/>
      <c r="W551" s="67"/>
      <c r="X551" s="67"/>
      <c r="Y551" s="67"/>
      <c r="Z551" s="67"/>
    </row>
    <row r="552">
      <c r="A552" s="77" t="s">
        <v>1019</v>
      </c>
      <c r="B552" s="66" t="s">
        <v>43</v>
      </c>
      <c r="C552" s="69" t="s">
        <v>44</v>
      </c>
      <c r="D552" s="70" t="s">
        <v>48</v>
      </c>
      <c r="E552" s="78" t="s">
        <v>49</v>
      </c>
      <c r="F552" s="72"/>
      <c r="G552" s="64" t="s">
        <v>1020</v>
      </c>
      <c r="H552" s="65" t="str">
        <f t="shared" si="8"/>
        <v>18</v>
      </c>
      <c r="I552" s="65">
        <f t="shared" si="9"/>
        <v>0.9</v>
      </c>
      <c r="J552" s="65" t="b">
        <f t="shared" si="10"/>
        <v>1</v>
      </c>
      <c r="K552" s="65" t="b">
        <f t="shared" si="11"/>
        <v>0</v>
      </c>
      <c r="L552" s="132" t="str">
        <f>IF(AND(Main!$M:$M&gt;=10, Main!$M:$M &lt; 25 , B:B = $B$3 ), A552,0)</f>
        <v>Emotsi_beegii</v>
      </c>
      <c r="M552" s="75">
        <f t="shared" si="7"/>
        <v>18.9</v>
      </c>
      <c r="N552" s="67"/>
      <c r="O552" s="67"/>
      <c r="P552" s="67"/>
      <c r="Q552" s="67"/>
      <c r="R552" s="67"/>
      <c r="S552" s="67"/>
      <c r="T552" s="67"/>
      <c r="U552" s="67"/>
      <c r="V552" s="67"/>
      <c r="W552" s="67"/>
      <c r="X552" s="67"/>
      <c r="Y552" s="67"/>
      <c r="Z552" s="67"/>
    </row>
    <row r="553">
      <c r="A553" s="86" t="s">
        <v>1021</v>
      </c>
      <c r="B553" s="66" t="s">
        <v>43</v>
      </c>
      <c r="C553" s="69" t="s">
        <v>44</v>
      </c>
      <c r="D553" s="70" t="s">
        <v>74</v>
      </c>
      <c r="E553" s="71" t="s">
        <v>60</v>
      </c>
      <c r="F553" s="72"/>
      <c r="G553" s="73" t="s">
        <v>1020</v>
      </c>
      <c r="H553" s="65" t="str">
        <f t="shared" si="8"/>
        <v>18</v>
      </c>
      <c r="I553" s="65">
        <f t="shared" si="9"/>
        <v>0.9</v>
      </c>
      <c r="J553" s="65" t="b">
        <f t="shared" si="10"/>
        <v>1</v>
      </c>
      <c r="K553" s="65" t="b">
        <f t="shared" si="11"/>
        <v>0</v>
      </c>
      <c r="L553" s="132" t="str">
        <f>IF(AND(Main!$M:$M&gt;=10, Main!$M:$M &lt; 25 , B:B = $B$3 ), A553,0)</f>
        <v>jannaqtw</v>
      </c>
      <c r="M553" s="75">
        <f t="shared" si="7"/>
        <v>18.9</v>
      </c>
      <c r="N553" s="67"/>
      <c r="O553" s="67"/>
      <c r="P553" s="67"/>
      <c r="Q553" s="67"/>
      <c r="R553" s="67"/>
      <c r="S553" s="67"/>
      <c r="T553" s="67"/>
      <c r="U553" s="67"/>
      <c r="V553" s="67"/>
      <c r="W553" s="67"/>
      <c r="X553" s="67"/>
      <c r="Y553" s="67"/>
      <c r="Z553" s="67"/>
    </row>
    <row r="554">
      <c r="A554" s="68" t="s">
        <v>1022</v>
      </c>
      <c r="B554" s="66" t="s">
        <v>43</v>
      </c>
      <c r="C554" s="69" t="s">
        <v>44</v>
      </c>
      <c r="D554" s="70" t="s">
        <v>53</v>
      </c>
      <c r="E554" s="71" t="s">
        <v>54</v>
      </c>
      <c r="F554" s="72"/>
      <c r="G554" s="73" t="s">
        <v>1020</v>
      </c>
      <c r="H554" s="65" t="str">
        <f t="shared" si="8"/>
        <v>18</v>
      </c>
      <c r="I554" s="65">
        <f t="shared" si="9"/>
        <v>0.9</v>
      </c>
      <c r="J554" s="65" t="b">
        <f t="shared" si="10"/>
        <v>1</v>
      </c>
      <c r="K554" s="65" t="b">
        <f t="shared" si="11"/>
        <v>0</v>
      </c>
      <c r="L554" s="132" t="str">
        <f>IF(AND(Main!$M:$M&gt;=10, Main!$M:$M &lt; 25 , B:B = $B$3 ), A554,0)</f>
        <v>rsgrammmm</v>
      </c>
      <c r="M554" s="75">
        <f t="shared" si="7"/>
        <v>18.9</v>
      </c>
      <c r="N554" s="67"/>
      <c r="O554" s="67"/>
      <c r="P554" s="67"/>
      <c r="Q554" s="67"/>
      <c r="R554" s="67"/>
      <c r="S554" s="67"/>
      <c r="T554" s="67"/>
      <c r="U554" s="67"/>
      <c r="V554" s="67"/>
      <c r="W554" s="67"/>
      <c r="X554" s="67"/>
      <c r="Y554" s="67"/>
      <c r="Z554" s="67"/>
    </row>
    <row r="555">
      <c r="A555" s="68" t="s">
        <v>1023</v>
      </c>
      <c r="B555" s="66" t="s">
        <v>43</v>
      </c>
      <c r="C555" s="69" t="s">
        <v>44</v>
      </c>
      <c r="D555" s="70" t="s">
        <v>261</v>
      </c>
      <c r="E555" s="71" t="s">
        <v>269</v>
      </c>
      <c r="F555" s="72"/>
      <c r="G555" s="73" t="s">
        <v>1020</v>
      </c>
      <c r="H555" s="65" t="str">
        <f t="shared" si="8"/>
        <v>18</v>
      </c>
      <c r="I555" s="65">
        <f t="shared" si="9"/>
        <v>0.9</v>
      </c>
      <c r="J555" s="65" t="b">
        <f t="shared" si="10"/>
        <v>1</v>
      </c>
      <c r="K555" s="65" t="b">
        <f t="shared" si="11"/>
        <v>0</v>
      </c>
      <c r="L555" s="132" t="str">
        <f>IF(AND(Main!$M:$M&gt;=10, Main!$M:$M &lt; 25 , B:B = $B$3 ), A555,0)</f>
        <v>erkhbayar__</v>
      </c>
      <c r="M555" s="75">
        <f t="shared" si="7"/>
        <v>18.9</v>
      </c>
      <c r="N555" s="67"/>
      <c r="O555" s="67"/>
      <c r="P555" s="67"/>
      <c r="Q555" s="67"/>
      <c r="R555" s="67"/>
      <c r="S555" s="67"/>
      <c r="T555" s="67"/>
      <c r="U555" s="67"/>
      <c r="V555" s="67"/>
      <c r="W555" s="67"/>
      <c r="X555" s="67"/>
      <c r="Y555" s="67"/>
      <c r="Z555" s="67"/>
    </row>
    <row r="556">
      <c r="A556" s="77" t="s">
        <v>1024</v>
      </c>
      <c r="B556" s="66" t="s">
        <v>43</v>
      </c>
      <c r="C556" s="69" t="s">
        <v>44</v>
      </c>
      <c r="D556" s="70" t="s">
        <v>53</v>
      </c>
      <c r="E556" s="71" t="s">
        <v>54</v>
      </c>
      <c r="F556" s="72"/>
      <c r="G556" s="64" t="s">
        <v>1025</v>
      </c>
      <c r="H556" s="65" t="str">
        <f t="shared" si="8"/>
        <v>18</v>
      </c>
      <c r="I556" s="65">
        <f t="shared" si="9"/>
        <v>0.6</v>
      </c>
      <c r="J556" s="65" t="b">
        <f t="shared" si="10"/>
        <v>1</v>
      </c>
      <c r="K556" s="65" t="b">
        <f t="shared" si="11"/>
        <v>0</v>
      </c>
      <c r="L556" s="132" t="str">
        <f>IF(AND(Main!$M:$M&gt;=10, Main!$M:$M &lt; 25 , B:B = $B$3 ), A556,0)</f>
        <v>enxjin.elly</v>
      </c>
      <c r="M556" s="75">
        <f t="shared" si="7"/>
        <v>18.6</v>
      </c>
      <c r="N556" s="67"/>
      <c r="O556" s="67"/>
      <c r="P556" s="67"/>
      <c r="Q556" s="67"/>
      <c r="R556" s="67"/>
      <c r="S556" s="67"/>
      <c r="T556" s="67"/>
      <c r="U556" s="67"/>
      <c r="V556" s="67"/>
      <c r="W556" s="67"/>
      <c r="X556" s="67"/>
      <c r="Y556" s="67"/>
      <c r="Z556" s="67"/>
    </row>
    <row r="557">
      <c r="A557" s="86" t="s">
        <v>1026</v>
      </c>
      <c r="B557" s="66" t="s">
        <v>43</v>
      </c>
      <c r="C557" s="69" t="s">
        <v>86</v>
      </c>
      <c r="D557" s="70" t="s">
        <v>87</v>
      </c>
      <c r="E557" s="71" t="s">
        <v>88</v>
      </c>
      <c r="F557" s="72"/>
      <c r="G557" s="73" t="s">
        <v>1027</v>
      </c>
      <c r="H557" s="65" t="str">
        <f t="shared" si="8"/>
        <v>18</v>
      </c>
      <c r="I557" s="65">
        <f t="shared" si="9"/>
        <v>0.4</v>
      </c>
      <c r="J557" s="65" t="b">
        <f t="shared" si="10"/>
        <v>1</v>
      </c>
      <c r="K557" s="65" t="b">
        <f t="shared" si="11"/>
        <v>0</v>
      </c>
      <c r="L557" s="132" t="str">
        <f>IF(AND(Main!$M:$M&gt;=10, Main!$M:$M &lt; 25 , B:B = $B$3 ), A557,0)</f>
        <v>beggun_ee</v>
      </c>
      <c r="M557" s="75">
        <f t="shared" si="7"/>
        <v>18.4</v>
      </c>
      <c r="N557" s="67"/>
      <c r="O557" s="67"/>
      <c r="P557" s="67"/>
      <c r="Q557" s="67"/>
      <c r="R557" s="67"/>
      <c r="S557" s="67"/>
      <c r="T557" s="67"/>
      <c r="U557" s="67"/>
      <c r="V557" s="67"/>
      <c r="W557" s="67"/>
      <c r="X557" s="67"/>
      <c r="Y557" s="67"/>
      <c r="Z557" s="67"/>
    </row>
    <row r="558">
      <c r="A558" s="68" t="s">
        <v>1028</v>
      </c>
      <c r="B558" s="66" t="s">
        <v>56</v>
      </c>
      <c r="C558" s="69" t="s">
        <v>44</v>
      </c>
      <c r="D558" s="70" t="s">
        <v>87</v>
      </c>
      <c r="E558" s="94" t="s">
        <v>138</v>
      </c>
      <c r="F558" s="72"/>
      <c r="G558" s="92">
        <v>18.5</v>
      </c>
      <c r="H558" s="65">
        <f t="shared" si="8"/>
        <v>18.5</v>
      </c>
      <c r="I558" s="65">
        <f t="shared" si="9"/>
        <v>18.5</v>
      </c>
      <c r="J558" s="65" t="b">
        <f t="shared" si="10"/>
        <v>1</v>
      </c>
      <c r="K558" s="65" t="b">
        <f t="shared" si="11"/>
        <v>1</v>
      </c>
      <c r="L558" s="74">
        <f>IF(AND(Main!$M:$M&gt;=10, Main!$M:$M &lt; 25 , B:B = $B$3 ), A558,0)</f>
        <v>0</v>
      </c>
      <c r="M558" s="75">
        <f t="shared" si="7"/>
        <v>18.5</v>
      </c>
      <c r="N558" s="67"/>
      <c r="O558" s="67"/>
      <c r="P558" s="67"/>
      <c r="Q558" s="67"/>
      <c r="R558" s="67"/>
      <c r="S558" s="67"/>
      <c r="T558" s="67"/>
      <c r="U558" s="67"/>
      <c r="V558" s="67"/>
      <c r="W558" s="67"/>
      <c r="X558" s="67"/>
      <c r="Y558" s="67"/>
      <c r="Z558" s="67"/>
    </row>
    <row r="559">
      <c r="A559" s="79" t="s">
        <v>1029</v>
      </c>
      <c r="B559" s="66" t="s">
        <v>56</v>
      </c>
      <c r="C559" s="69" t="s">
        <v>44</v>
      </c>
      <c r="D559" s="70" t="s">
        <v>87</v>
      </c>
      <c r="E559" s="94" t="s">
        <v>138</v>
      </c>
      <c r="F559" s="72"/>
      <c r="G559" s="81">
        <v>19.0</v>
      </c>
      <c r="H559" s="65">
        <f t="shared" si="8"/>
        <v>19</v>
      </c>
      <c r="I559" s="65">
        <f t="shared" si="9"/>
        <v>19</v>
      </c>
      <c r="J559" s="65" t="b">
        <f t="shared" si="10"/>
        <v>1</v>
      </c>
      <c r="K559" s="65" t="b">
        <f t="shared" si="11"/>
        <v>1</v>
      </c>
      <c r="L559" s="74">
        <f>IF(AND(Main!$M:$M&gt;=10, Main!$M:$M &lt; 25 , B:B = $B$3 ), A559,0)</f>
        <v>0</v>
      </c>
      <c r="M559" s="75">
        <f t="shared" si="7"/>
        <v>19</v>
      </c>
      <c r="N559" s="67"/>
      <c r="O559" s="67"/>
      <c r="P559" s="67"/>
      <c r="Q559" s="67"/>
      <c r="R559" s="67"/>
      <c r="S559" s="67"/>
      <c r="T559" s="67"/>
      <c r="U559" s="67"/>
      <c r="V559" s="67"/>
      <c r="W559" s="67"/>
      <c r="X559" s="67"/>
      <c r="Y559" s="67"/>
      <c r="Z559" s="67"/>
    </row>
    <row r="560">
      <c r="A560" s="77" t="s">
        <v>1030</v>
      </c>
      <c r="B560" s="66" t="s">
        <v>43</v>
      </c>
      <c r="C560" s="69" t="s">
        <v>44</v>
      </c>
      <c r="D560" s="70" t="s">
        <v>53</v>
      </c>
      <c r="E560" s="71" t="s">
        <v>54</v>
      </c>
      <c r="F560" s="72"/>
      <c r="G560" s="64" t="s">
        <v>1031</v>
      </c>
      <c r="H560" s="65" t="str">
        <f t="shared" si="8"/>
        <v>18</v>
      </c>
      <c r="I560" s="65">
        <f t="shared" si="9"/>
        <v>0.3</v>
      </c>
      <c r="J560" s="65" t="b">
        <f t="shared" si="10"/>
        <v>1</v>
      </c>
      <c r="K560" s="65" t="b">
        <f t="shared" si="11"/>
        <v>0</v>
      </c>
      <c r="L560" s="132" t="str">
        <f>IF(AND(Main!$M:$M&gt;=10, Main!$M:$M &lt; 25 , B:B = $B$3 ), A560,0)</f>
        <v>engunestagram_</v>
      </c>
      <c r="M560" s="75">
        <f t="shared" si="7"/>
        <v>18.3</v>
      </c>
      <c r="N560" s="67"/>
      <c r="O560" s="67"/>
      <c r="P560" s="67"/>
      <c r="Q560" s="67"/>
      <c r="R560" s="67"/>
      <c r="S560" s="67"/>
      <c r="T560" s="67"/>
      <c r="U560" s="67"/>
      <c r="V560" s="67"/>
      <c r="W560" s="67"/>
      <c r="X560" s="67"/>
      <c r="Y560" s="67"/>
      <c r="Z560" s="67"/>
    </row>
    <row r="561">
      <c r="A561" s="77" t="s">
        <v>1032</v>
      </c>
      <c r="B561" s="66" t="s">
        <v>43</v>
      </c>
      <c r="C561" s="69" t="s">
        <v>44</v>
      </c>
      <c r="D561" s="70" t="s">
        <v>53</v>
      </c>
      <c r="E561" s="71" t="s">
        <v>54</v>
      </c>
      <c r="F561" s="72"/>
      <c r="G561" s="64" t="s">
        <v>1033</v>
      </c>
      <c r="H561" s="65" t="str">
        <f t="shared" si="8"/>
        <v>18</v>
      </c>
      <c r="I561" s="65">
        <f t="shared" si="9"/>
        <v>0.2</v>
      </c>
      <c r="J561" s="65" t="b">
        <f t="shared" si="10"/>
        <v>1</v>
      </c>
      <c r="K561" s="65" t="b">
        <f t="shared" si="11"/>
        <v>0</v>
      </c>
      <c r="L561" s="132" t="str">
        <f>IF(AND(Main!$M:$M&gt;=10, Main!$M:$M &lt; 25 , B:B = $B$3 ), A561,0)</f>
        <v>anyyjin</v>
      </c>
      <c r="M561" s="75">
        <f t="shared" si="7"/>
        <v>18.2</v>
      </c>
      <c r="N561" s="67"/>
      <c r="O561" s="67"/>
      <c r="P561" s="67"/>
      <c r="Q561" s="67"/>
      <c r="R561" s="67"/>
      <c r="S561" s="67"/>
      <c r="T561" s="67"/>
      <c r="U561" s="67"/>
      <c r="V561" s="67"/>
      <c r="W561" s="67"/>
      <c r="X561" s="67"/>
      <c r="Y561" s="67"/>
      <c r="Z561" s="67"/>
    </row>
    <row r="562">
      <c r="A562" s="68" t="s">
        <v>1034</v>
      </c>
      <c r="B562" s="66" t="s">
        <v>43</v>
      </c>
      <c r="C562" s="69" t="s">
        <v>86</v>
      </c>
      <c r="D562" s="70" t="s">
        <v>261</v>
      </c>
      <c r="E562" s="71" t="s">
        <v>262</v>
      </c>
      <c r="F562" s="72"/>
      <c r="G562" s="73" t="s">
        <v>1033</v>
      </c>
      <c r="H562" s="65" t="str">
        <f t="shared" si="8"/>
        <v>18</v>
      </c>
      <c r="I562" s="65">
        <f t="shared" si="9"/>
        <v>0.2</v>
      </c>
      <c r="J562" s="65" t="b">
        <f t="shared" si="10"/>
        <v>1</v>
      </c>
      <c r="K562" s="65" t="b">
        <f t="shared" si="11"/>
        <v>0</v>
      </c>
      <c r="L562" s="132" t="str">
        <f>IF(AND(Main!$M:$M&gt;=10, Main!$M:$M &lt; 25 , B:B = $B$3 ), A562,0)</f>
        <v>gabigantulga</v>
      </c>
      <c r="M562" s="75">
        <f t="shared" si="7"/>
        <v>18.2</v>
      </c>
      <c r="N562" s="67"/>
      <c r="O562" s="67"/>
      <c r="P562" s="67"/>
      <c r="Q562" s="67"/>
      <c r="R562" s="67"/>
      <c r="S562" s="67"/>
      <c r="T562" s="67"/>
      <c r="U562" s="67"/>
      <c r="V562" s="67"/>
      <c r="W562" s="67"/>
      <c r="X562" s="67"/>
      <c r="Y562" s="67"/>
      <c r="Z562" s="67"/>
    </row>
    <row r="563">
      <c r="A563" s="77" t="s">
        <v>1035</v>
      </c>
      <c r="B563" s="66" t="s">
        <v>43</v>
      </c>
      <c r="C563" s="69" t="s">
        <v>576</v>
      </c>
      <c r="D563" s="70" t="s">
        <v>344</v>
      </c>
      <c r="E563" s="71" t="s">
        <v>577</v>
      </c>
      <c r="F563" s="72"/>
      <c r="G563" s="64" t="s">
        <v>1033</v>
      </c>
      <c r="H563" s="65" t="str">
        <f t="shared" si="8"/>
        <v>18</v>
      </c>
      <c r="I563" s="65">
        <f t="shared" si="9"/>
        <v>0.2</v>
      </c>
      <c r="J563" s="65" t="b">
        <f t="shared" si="10"/>
        <v>1</v>
      </c>
      <c r="K563" s="65" t="b">
        <f t="shared" si="11"/>
        <v>0</v>
      </c>
      <c r="L563" s="132" t="str">
        <f>IF(AND(Main!$M:$M&gt;=10, Main!$M:$M &lt; 25 , B:B = $B$3 ), A563,0)</f>
        <v>Lastooink_</v>
      </c>
      <c r="M563" s="75">
        <f t="shared" si="7"/>
        <v>18.2</v>
      </c>
      <c r="N563" s="67"/>
      <c r="O563" s="67"/>
      <c r="P563" s="67"/>
      <c r="Q563" s="67"/>
      <c r="R563" s="67"/>
      <c r="S563" s="67"/>
      <c r="T563" s="67"/>
      <c r="U563" s="67"/>
      <c r="V563" s="67"/>
      <c r="W563" s="67"/>
      <c r="X563" s="67"/>
      <c r="Y563" s="67"/>
      <c r="Z563" s="67"/>
    </row>
    <row r="564">
      <c r="A564" s="86" t="s">
        <v>1036</v>
      </c>
      <c r="B564" s="66" t="s">
        <v>43</v>
      </c>
      <c r="C564" s="69" t="s">
        <v>44</v>
      </c>
      <c r="D564" s="70" t="s">
        <v>74</v>
      </c>
      <c r="E564" s="71" t="s">
        <v>60</v>
      </c>
      <c r="F564" s="72"/>
      <c r="G564" s="73" t="s">
        <v>1037</v>
      </c>
      <c r="H564" s="65" t="str">
        <f t="shared" si="8"/>
        <v>18</v>
      </c>
      <c r="I564" s="65">
        <f t="shared" si="9"/>
        <v>0.1</v>
      </c>
      <c r="J564" s="65" t="b">
        <f t="shared" si="10"/>
        <v>1</v>
      </c>
      <c r="K564" s="65" t="b">
        <f t="shared" si="11"/>
        <v>0</v>
      </c>
      <c r="L564" s="132" t="str">
        <f>IF(AND(Main!$M:$M&gt;=10, Main!$M:$M &lt; 25 , B:B = $B$3 ), A564,0)</f>
        <v>binderiya_btr</v>
      </c>
      <c r="M564" s="75">
        <f t="shared" si="7"/>
        <v>18.1</v>
      </c>
      <c r="N564" s="67"/>
      <c r="O564" s="67"/>
      <c r="P564" s="67"/>
      <c r="Q564" s="67"/>
      <c r="R564" s="67"/>
      <c r="S564" s="67"/>
      <c r="T564" s="67"/>
      <c r="U564" s="67"/>
      <c r="V564" s="67"/>
      <c r="W564" s="67"/>
      <c r="X564" s="67"/>
      <c r="Y564" s="67"/>
      <c r="Z564" s="67"/>
    </row>
    <row r="565">
      <c r="A565" s="86" t="s">
        <v>1038</v>
      </c>
      <c r="B565" s="66" t="s">
        <v>43</v>
      </c>
      <c r="C565" s="69" t="s">
        <v>44</v>
      </c>
      <c r="D565" s="70" t="s">
        <v>79</v>
      </c>
      <c r="E565" s="71" t="s">
        <v>79</v>
      </c>
      <c r="F565" s="72"/>
      <c r="G565" s="73" t="s">
        <v>1037</v>
      </c>
      <c r="H565" s="65" t="str">
        <f t="shared" si="8"/>
        <v>18</v>
      </c>
      <c r="I565" s="65">
        <f t="shared" si="9"/>
        <v>0.1</v>
      </c>
      <c r="J565" s="65" t="b">
        <f t="shared" si="10"/>
        <v>1</v>
      </c>
      <c r="K565" s="65" t="b">
        <f t="shared" si="11"/>
        <v>0</v>
      </c>
      <c r="L565" s="132" t="str">
        <f>IF(AND(Main!$M:$M&gt;=10, Main!$M:$M &lt; 25 , B:B = $B$3 ), A565,0)</f>
        <v>eegii_neudrang</v>
      </c>
      <c r="M565" s="75">
        <f t="shared" si="7"/>
        <v>18.1</v>
      </c>
      <c r="N565" s="67"/>
      <c r="O565" s="67"/>
      <c r="P565" s="67"/>
      <c r="Q565" s="67"/>
      <c r="R565" s="67"/>
      <c r="S565" s="67"/>
      <c r="T565" s="67"/>
      <c r="U565" s="67"/>
      <c r="V565" s="67"/>
      <c r="W565" s="67"/>
      <c r="X565" s="67"/>
      <c r="Y565" s="67"/>
      <c r="Z565" s="67"/>
    </row>
    <row r="566">
      <c r="A566" s="77" t="s">
        <v>1039</v>
      </c>
      <c r="B566" s="66" t="s">
        <v>43</v>
      </c>
      <c r="C566" s="69" t="s">
        <v>60</v>
      </c>
      <c r="D566" s="70" t="s">
        <v>380</v>
      </c>
      <c r="E566" s="71" t="s">
        <v>60</v>
      </c>
      <c r="F566" s="72"/>
      <c r="G566" s="64" t="s">
        <v>1040</v>
      </c>
      <c r="H566" s="65" t="str">
        <f t="shared" si="8"/>
        <v>17</v>
      </c>
      <c r="I566" s="65">
        <f t="shared" si="9"/>
        <v>0.9</v>
      </c>
      <c r="J566" s="65" t="b">
        <f t="shared" si="10"/>
        <v>1</v>
      </c>
      <c r="K566" s="65" t="b">
        <f t="shared" si="11"/>
        <v>0</v>
      </c>
      <c r="L566" s="132" t="str">
        <f>IF(AND(Main!$M:$M&gt;=10, Main!$M:$M &lt; 25 , B:B = $B$3 ), A566,0)</f>
        <v>dalai9009</v>
      </c>
      <c r="M566" s="75">
        <f t="shared" si="7"/>
        <v>17.9</v>
      </c>
      <c r="N566" s="67"/>
      <c r="O566" s="67"/>
      <c r="P566" s="67"/>
      <c r="Q566" s="67"/>
      <c r="R566" s="67"/>
      <c r="S566" s="67"/>
      <c r="T566" s="67"/>
      <c r="U566" s="67"/>
      <c r="V566" s="67"/>
      <c r="W566" s="67"/>
      <c r="X566" s="67"/>
      <c r="Y566" s="67"/>
      <c r="Z566" s="67"/>
    </row>
    <row r="567">
      <c r="A567" s="68" t="s">
        <v>1041</v>
      </c>
      <c r="B567" s="66" t="s">
        <v>43</v>
      </c>
      <c r="C567" s="69" t="s">
        <v>44</v>
      </c>
      <c r="D567" s="70" t="s">
        <v>53</v>
      </c>
      <c r="E567" s="71" t="s">
        <v>54</v>
      </c>
      <c r="F567" s="72"/>
      <c r="G567" s="73" t="s">
        <v>1040</v>
      </c>
      <c r="H567" s="65" t="str">
        <f t="shared" si="8"/>
        <v>17</v>
      </c>
      <c r="I567" s="65">
        <f t="shared" si="9"/>
        <v>0.9</v>
      </c>
      <c r="J567" s="65" t="b">
        <f t="shared" si="10"/>
        <v>1</v>
      </c>
      <c r="K567" s="65" t="b">
        <f t="shared" si="11"/>
        <v>0</v>
      </c>
      <c r="L567" s="132" t="str">
        <f>IF(AND(Main!$M:$M&gt;=10, Main!$M:$M &lt; 25 , B:B = $B$3 ), A567,0)</f>
        <v>Uundruu</v>
      </c>
      <c r="M567" s="75">
        <f t="shared" si="7"/>
        <v>17.9</v>
      </c>
      <c r="N567" s="67"/>
      <c r="O567" s="67"/>
      <c r="P567" s="67"/>
      <c r="Q567" s="67"/>
      <c r="R567" s="67"/>
      <c r="S567" s="67"/>
      <c r="T567" s="67"/>
      <c r="U567" s="67"/>
      <c r="V567" s="67"/>
      <c r="W567" s="67"/>
      <c r="X567" s="67"/>
      <c r="Y567" s="67"/>
      <c r="Z567" s="67"/>
    </row>
    <row r="568">
      <c r="A568" s="77" t="s">
        <v>1042</v>
      </c>
      <c r="B568" s="66" t="s">
        <v>43</v>
      </c>
      <c r="C568" s="69" t="s">
        <v>44</v>
      </c>
      <c r="D568" s="70" t="s">
        <v>53</v>
      </c>
      <c r="E568" s="71" t="s">
        <v>54</v>
      </c>
      <c r="F568" s="72"/>
      <c r="G568" s="64" t="s">
        <v>1040</v>
      </c>
      <c r="H568" s="65" t="str">
        <f t="shared" si="8"/>
        <v>17</v>
      </c>
      <c r="I568" s="65">
        <f t="shared" si="9"/>
        <v>0.9</v>
      </c>
      <c r="J568" s="65" t="b">
        <f t="shared" si="10"/>
        <v>1</v>
      </c>
      <c r="K568" s="65" t="b">
        <f t="shared" si="11"/>
        <v>0</v>
      </c>
      <c r="L568" s="132" t="str">
        <f>IF(AND(Main!$M:$M&gt;=10, Main!$M:$M &lt; 25 , B:B = $B$3 ), A568,0)</f>
        <v>achiimaaa</v>
      </c>
      <c r="M568" s="75">
        <f t="shared" si="7"/>
        <v>17.9</v>
      </c>
      <c r="N568" s="67"/>
      <c r="O568" s="67"/>
      <c r="P568" s="67"/>
      <c r="Q568" s="67"/>
      <c r="R568" s="67"/>
      <c r="S568" s="67"/>
      <c r="T568" s="67"/>
      <c r="U568" s="67"/>
      <c r="V568" s="67"/>
      <c r="W568" s="67"/>
      <c r="X568" s="67"/>
      <c r="Y568" s="67"/>
      <c r="Z568" s="67"/>
    </row>
    <row r="569">
      <c r="A569" s="77" t="s">
        <v>1043</v>
      </c>
      <c r="B569" s="66" t="s">
        <v>43</v>
      </c>
      <c r="C569" s="69" t="s">
        <v>44</v>
      </c>
      <c r="D569" s="70" t="s">
        <v>53</v>
      </c>
      <c r="E569" s="71" t="s">
        <v>54</v>
      </c>
      <c r="F569" s="72"/>
      <c r="G569" s="64" t="s">
        <v>1040</v>
      </c>
      <c r="H569" s="65" t="str">
        <f t="shared" si="8"/>
        <v>17</v>
      </c>
      <c r="I569" s="65">
        <f t="shared" si="9"/>
        <v>0.9</v>
      </c>
      <c r="J569" s="65" t="b">
        <f t="shared" si="10"/>
        <v>1</v>
      </c>
      <c r="K569" s="65" t="b">
        <f t="shared" si="11"/>
        <v>0</v>
      </c>
      <c r="L569" s="132" t="str">
        <f>IF(AND(Main!$M:$M&gt;=10, Main!$M:$M &lt; 25 , B:B = $B$3 ), A569,0)</f>
        <v>abusya_ariunaa</v>
      </c>
      <c r="M569" s="75">
        <f t="shared" si="7"/>
        <v>17.9</v>
      </c>
      <c r="N569" s="67"/>
      <c r="O569" s="67"/>
      <c r="P569" s="67"/>
      <c r="Q569" s="67"/>
      <c r="R569" s="67"/>
      <c r="S569" s="67"/>
      <c r="T569" s="67"/>
      <c r="U569" s="67"/>
      <c r="V569" s="67"/>
      <c r="W569" s="67"/>
      <c r="X569" s="67"/>
      <c r="Y569" s="67"/>
      <c r="Z569" s="67"/>
    </row>
    <row r="570">
      <c r="A570" s="77" t="s">
        <v>1044</v>
      </c>
      <c r="B570" s="66" t="s">
        <v>43</v>
      </c>
      <c r="C570" s="69" t="s">
        <v>44</v>
      </c>
      <c r="D570" s="70" t="s">
        <v>53</v>
      </c>
      <c r="E570" s="71" t="s">
        <v>54</v>
      </c>
      <c r="F570" s="72"/>
      <c r="G570" s="64" t="s">
        <v>1045</v>
      </c>
      <c r="H570" s="65" t="str">
        <f t="shared" si="8"/>
        <v>17</v>
      </c>
      <c r="I570" s="65">
        <f t="shared" si="9"/>
        <v>0.8</v>
      </c>
      <c r="J570" s="65" t="b">
        <f t="shared" si="10"/>
        <v>1</v>
      </c>
      <c r="K570" s="65" t="b">
        <f t="shared" si="11"/>
        <v>0</v>
      </c>
      <c r="L570" s="132" t="str">
        <f>IF(AND(Main!$M:$M&gt;=10, Main!$M:$M &lt; 25 , B:B = $B$3 ), A570,0)</f>
        <v>badmaa_batbold</v>
      </c>
      <c r="M570" s="75">
        <f t="shared" si="7"/>
        <v>17.8</v>
      </c>
      <c r="N570" s="67"/>
      <c r="O570" s="67"/>
      <c r="P570" s="67"/>
      <c r="Q570" s="67"/>
      <c r="R570" s="67"/>
      <c r="S570" s="67"/>
      <c r="T570" s="67"/>
      <c r="U570" s="67"/>
      <c r="V570" s="67"/>
      <c r="W570" s="67"/>
      <c r="X570" s="67"/>
      <c r="Y570" s="67"/>
      <c r="Z570" s="67"/>
    </row>
    <row r="571">
      <c r="A571" s="77" t="s">
        <v>1046</v>
      </c>
      <c r="B571" s="66" t="s">
        <v>43</v>
      </c>
      <c r="C571" s="69" t="s">
        <v>44</v>
      </c>
      <c r="D571" s="70" t="s">
        <v>53</v>
      </c>
      <c r="E571" s="71" t="s">
        <v>54</v>
      </c>
      <c r="F571" s="72"/>
      <c r="G571" s="64" t="s">
        <v>1045</v>
      </c>
      <c r="H571" s="65" t="str">
        <f t="shared" si="8"/>
        <v>17</v>
      </c>
      <c r="I571" s="65">
        <f t="shared" si="9"/>
        <v>0.8</v>
      </c>
      <c r="J571" s="65" t="b">
        <f t="shared" si="10"/>
        <v>1</v>
      </c>
      <c r="K571" s="65" t="b">
        <f t="shared" si="11"/>
        <v>0</v>
      </c>
      <c r="L571" s="132" t="str">
        <f>IF(AND(Main!$M:$M&gt;=10, Main!$M:$M &lt; 25 , B:B = $B$3 ), A571,0)</f>
        <v>nomii.b</v>
      </c>
      <c r="M571" s="75">
        <f t="shared" si="7"/>
        <v>17.8</v>
      </c>
      <c r="N571" s="67"/>
      <c r="O571" s="67"/>
      <c r="P571" s="67"/>
      <c r="Q571" s="67"/>
      <c r="R571" s="67"/>
      <c r="S571" s="67"/>
      <c r="T571" s="67"/>
      <c r="U571" s="67"/>
      <c r="V571" s="67"/>
      <c r="W571" s="67"/>
      <c r="X571" s="67"/>
      <c r="Y571" s="67"/>
      <c r="Z571" s="67"/>
    </row>
    <row r="572">
      <c r="A572" s="77" t="s">
        <v>1047</v>
      </c>
      <c r="B572" s="66" t="s">
        <v>43</v>
      </c>
      <c r="C572" s="69" t="s">
        <v>44</v>
      </c>
      <c r="D572" s="70" t="s">
        <v>53</v>
      </c>
      <c r="E572" s="71" t="s">
        <v>54</v>
      </c>
      <c r="F572" s="72"/>
      <c r="G572" s="64" t="s">
        <v>1045</v>
      </c>
      <c r="H572" s="65" t="str">
        <f t="shared" si="8"/>
        <v>17</v>
      </c>
      <c r="I572" s="65">
        <f t="shared" si="9"/>
        <v>0.8</v>
      </c>
      <c r="J572" s="65" t="b">
        <f t="shared" si="10"/>
        <v>1</v>
      </c>
      <c r="K572" s="65" t="b">
        <f t="shared" si="11"/>
        <v>0</v>
      </c>
      <c r="L572" s="132" t="str">
        <f>IF(AND(Main!$M:$M&gt;=10, Main!$M:$M &lt; 25 , B:B = $B$3 ), A572,0)</f>
        <v>taivan_orgil</v>
      </c>
      <c r="M572" s="75">
        <f t="shared" si="7"/>
        <v>17.8</v>
      </c>
      <c r="N572" s="67"/>
      <c r="O572" s="67"/>
      <c r="P572" s="67"/>
      <c r="Q572" s="67"/>
      <c r="R572" s="67"/>
      <c r="S572" s="67"/>
      <c r="T572" s="67"/>
      <c r="U572" s="67"/>
      <c r="V572" s="67"/>
      <c r="W572" s="67"/>
      <c r="X572" s="67"/>
      <c r="Y572" s="67"/>
      <c r="Z572" s="67"/>
    </row>
    <row r="573">
      <c r="A573" s="77" t="s">
        <v>1048</v>
      </c>
      <c r="B573" s="66" t="s">
        <v>43</v>
      </c>
      <c r="C573" s="69" t="s">
        <v>86</v>
      </c>
      <c r="D573" s="70" t="s">
        <v>87</v>
      </c>
      <c r="E573" s="71" t="s">
        <v>88</v>
      </c>
      <c r="F573" s="72"/>
      <c r="G573" s="64" t="s">
        <v>1045</v>
      </c>
      <c r="H573" s="65" t="str">
        <f t="shared" si="8"/>
        <v>17</v>
      </c>
      <c r="I573" s="65">
        <f t="shared" si="9"/>
        <v>0.8</v>
      </c>
      <c r="J573" s="65" t="b">
        <f t="shared" si="10"/>
        <v>1</v>
      </c>
      <c r="K573" s="65" t="b">
        <f t="shared" si="11"/>
        <v>0</v>
      </c>
      <c r="L573" s="132" t="str">
        <f>IF(AND(Main!$M:$M&gt;=10, Main!$M:$M &lt; 25 , B:B = $B$3 ), A573,0)</f>
        <v>Offshoree__</v>
      </c>
      <c r="M573" s="75">
        <f t="shared" si="7"/>
        <v>17.8</v>
      </c>
      <c r="N573" s="67"/>
      <c r="O573" s="67"/>
      <c r="P573" s="67"/>
      <c r="Q573" s="67"/>
      <c r="R573" s="67"/>
      <c r="S573" s="67"/>
      <c r="T573" s="67"/>
      <c r="U573" s="67"/>
      <c r="V573" s="67"/>
      <c r="W573" s="67"/>
      <c r="X573" s="67"/>
      <c r="Y573" s="67"/>
      <c r="Z573" s="67"/>
    </row>
    <row r="574">
      <c r="A574" s="136" t="s">
        <v>1049</v>
      </c>
      <c r="B574" s="66" t="s">
        <v>51</v>
      </c>
      <c r="C574" s="69" t="s">
        <v>44</v>
      </c>
      <c r="D574" s="70" t="s">
        <v>87</v>
      </c>
      <c r="E574" s="91" t="s">
        <v>333</v>
      </c>
      <c r="F574" s="72"/>
      <c r="G574" s="81" t="s">
        <v>1050</v>
      </c>
      <c r="H574" s="65" t="str">
        <f t="shared" si="8"/>
        <v>17</v>
      </c>
      <c r="I574" s="65">
        <f t="shared" si="9"/>
        <v>0.7</v>
      </c>
      <c r="J574" s="65" t="b">
        <f t="shared" si="10"/>
        <v>1</v>
      </c>
      <c r="K574" s="65" t="b">
        <f t="shared" si="11"/>
        <v>0</v>
      </c>
      <c r="L574" s="74">
        <f>IF(AND(Main!$M:$M&gt;=10, Main!$M:$M &lt; 25 , B:B = $B$3 ), A574,0)</f>
        <v>0</v>
      </c>
      <c r="M574" s="75">
        <f t="shared" si="7"/>
        <v>17.7</v>
      </c>
      <c r="N574" s="67"/>
      <c r="O574" s="67"/>
      <c r="P574" s="67"/>
      <c r="Q574" s="67"/>
      <c r="R574" s="67"/>
      <c r="S574" s="67"/>
      <c r="T574" s="67"/>
      <c r="U574" s="67"/>
      <c r="V574" s="67"/>
      <c r="W574" s="67"/>
      <c r="X574" s="67"/>
      <c r="Y574" s="67"/>
      <c r="Z574" s="67"/>
    </row>
    <row r="575">
      <c r="A575" s="68" t="s">
        <v>1051</v>
      </c>
      <c r="B575" s="66" t="s">
        <v>56</v>
      </c>
      <c r="C575" s="69" t="s">
        <v>86</v>
      </c>
      <c r="D575" s="70" t="s">
        <v>87</v>
      </c>
      <c r="E575" s="94" t="s">
        <v>138</v>
      </c>
      <c r="F575" s="87">
        <v>8.3000007E7</v>
      </c>
      <c r="G575" s="92">
        <v>19.6</v>
      </c>
      <c r="H575" s="65">
        <f t="shared" si="8"/>
        <v>19.6</v>
      </c>
      <c r="I575" s="65">
        <f t="shared" si="9"/>
        <v>19.6</v>
      </c>
      <c r="J575" s="65" t="b">
        <f t="shared" si="10"/>
        <v>1</v>
      </c>
      <c r="K575" s="65" t="b">
        <f t="shared" si="11"/>
        <v>1</v>
      </c>
      <c r="L575" s="74">
        <f>IF(AND(Main!$M:$M&gt;=10, Main!$M:$M &lt; 25 , B:B = $B$3 ), A575,0)</f>
        <v>0</v>
      </c>
      <c r="M575" s="75">
        <f t="shared" si="7"/>
        <v>19.6</v>
      </c>
      <c r="N575" s="67"/>
      <c r="O575" s="67"/>
      <c r="P575" s="67"/>
      <c r="Q575" s="67"/>
      <c r="R575" s="67"/>
      <c r="S575" s="67"/>
      <c r="T575" s="67"/>
      <c r="U575" s="67"/>
      <c r="V575" s="67"/>
      <c r="W575" s="67"/>
      <c r="X575" s="67"/>
      <c r="Y575" s="67"/>
      <c r="Z575" s="67"/>
    </row>
    <row r="576">
      <c r="A576" s="93" t="s">
        <v>1052</v>
      </c>
      <c r="B576" s="66" t="s">
        <v>43</v>
      </c>
      <c r="C576" s="69" t="s">
        <v>44</v>
      </c>
      <c r="D576" s="70" t="s">
        <v>100</v>
      </c>
      <c r="E576" s="71" t="s">
        <v>100</v>
      </c>
      <c r="F576" s="72"/>
      <c r="G576" s="73" t="s">
        <v>1050</v>
      </c>
      <c r="H576" s="65" t="str">
        <f t="shared" si="8"/>
        <v>17</v>
      </c>
      <c r="I576" s="65">
        <f t="shared" si="9"/>
        <v>0.7</v>
      </c>
      <c r="J576" s="65" t="b">
        <f t="shared" si="10"/>
        <v>1</v>
      </c>
      <c r="K576" s="65" t="b">
        <f t="shared" si="11"/>
        <v>0</v>
      </c>
      <c r="L576" s="132" t="str">
        <f>IF(AND(Main!$M:$M&gt;=10, Main!$M:$M &lt; 25 , B:B = $B$3 ), A576,0)</f>
        <v>enjinnj</v>
      </c>
      <c r="M576" s="75">
        <f t="shared" si="7"/>
        <v>17.7</v>
      </c>
      <c r="N576" s="67"/>
      <c r="O576" s="67"/>
      <c r="P576" s="67"/>
      <c r="Q576" s="67"/>
      <c r="R576" s="67"/>
      <c r="S576" s="67"/>
      <c r="T576" s="67"/>
      <c r="U576" s="67"/>
      <c r="V576" s="67"/>
      <c r="W576" s="67"/>
      <c r="X576" s="67"/>
      <c r="Y576" s="67"/>
      <c r="Z576" s="67"/>
    </row>
    <row r="577">
      <c r="A577" s="77" t="s">
        <v>1053</v>
      </c>
      <c r="B577" s="66" t="s">
        <v>43</v>
      </c>
      <c r="C577" s="69" t="s">
        <v>44</v>
      </c>
      <c r="D577" s="70" t="s">
        <v>261</v>
      </c>
      <c r="E577" s="71" t="s">
        <v>262</v>
      </c>
      <c r="F577" s="72"/>
      <c r="G577" s="85" t="s">
        <v>1050</v>
      </c>
      <c r="H577" s="65" t="str">
        <f t="shared" si="8"/>
        <v>17</v>
      </c>
      <c r="I577" s="65">
        <f t="shared" si="9"/>
        <v>0.7</v>
      </c>
      <c r="J577" s="65" t="b">
        <f t="shared" si="10"/>
        <v>1</v>
      </c>
      <c r="K577" s="65" t="b">
        <f t="shared" si="11"/>
        <v>0</v>
      </c>
      <c r="L577" s="132" t="str">
        <f>IF(AND(Main!$M:$M&gt;=10, Main!$M:$M &lt; 25 , B:B = $B$3 ), A577,0)</f>
        <v>the_gerel</v>
      </c>
      <c r="M577" s="75">
        <f t="shared" si="7"/>
        <v>17.7</v>
      </c>
      <c r="N577" s="67"/>
      <c r="O577" s="67"/>
      <c r="P577" s="67"/>
      <c r="Q577" s="67"/>
      <c r="R577" s="67"/>
      <c r="S577" s="67"/>
      <c r="T577" s="67"/>
      <c r="U577" s="67"/>
      <c r="V577" s="67"/>
      <c r="W577" s="67"/>
      <c r="X577" s="67"/>
      <c r="Y577" s="67"/>
      <c r="Z577" s="67"/>
    </row>
    <row r="578">
      <c r="A578" s="77" t="s">
        <v>1054</v>
      </c>
      <c r="B578" s="66" t="s">
        <v>43</v>
      </c>
      <c r="C578" s="69" t="s">
        <v>44</v>
      </c>
      <c r="D578" s="70" t="s">
        <v>48</v>
      </c>
      <c r="E578" s="78" t="s">
        <v>49</v>
      </c>
      <c r="F578" s="72"/>
      <c r="G578" s="64" t="s">
        <v>1055</v>
      </c>
      <c r="H578" s="65" t="str">
        <f t="shared" si="8"/>
        <v>17</v>
      </c>
      <c r="I578" s="65">
        <f t="shared" si="9"/>
        <v>0.6</v>
      </c>
      <c r="J578" s="65" t="b">
        <f t="shared" si="10"/>
        <v>1</v>
      </c>
      <c r="K578" s="65" t="b">
        <f t="shared" si="11"/>
        <v>0</v>
      </c>
      <c r="L578" s="132" t="str">
        <f>IF(AND(Main!$M:$M&gt;=10, Main!$M:$M &lt; 25 , B:B = $B$3 ), A578,0)</f>
        <v>balburamm</v>
      </c>
      <c r="M578" s="75">
        <f t="shared" si="7"/>
        <v>17.6</v>
      </c>
      <c r="N578" s="67"/>
      <c r="O578" s="67"/>
      <c r="P578" s="67"/>
      <c r="Q578" s="67"/>
      <c r="R578" s="67"/>
      <c r="S578" s="67"/>
      <c r="T578" s="67"/>
      <c r="U578" s="67"/>
      <c r="V578" s="67"/>
      <c r="W578" s="67"/>
      <c r="X578" s="67"/>
      <c r="Y578" s="67"/>
      <c r="Z578" s="67"/>
    </row>
    <row r="579">
      <c r="A579" s="86" t="s">
        <v>1056</v>
      </c>
      <c r="B579" s="66" t="s">
        <v>43</v>
      </c>
      <c r="C579" s="69" t="s">
        <v>44</v>
      </c>
      <c r="D579" s="70" t="s">
        <v>1057</v>
      </c>
      <c r="E579" s="71" t="s">
        <v>60</v>
      </c>
      <c r="F579" s="72"/>
      <c r="G579" s="73" t="s">
        <v>1055</v>
      </c>
      <c r="H579" s="65" t="str">
        <f t="shared" si="8"/>
        <v>17</v>
      </c>
      <c r="I579" s="65">
        <f t="shared" si="9"/>
        <v>0.6</v>
      </c>
      <c r="J579" s="65" t="b">
        <f t="shared" si="10"/>
        <v>1</v>
      </c>
      <c r="K579" s="65" t="b">
        <f t="shared" si="11"/>
        <v>0</v>
      </c>
      <c r="L579" s="132" t="str">
        <f>IF(AND(Main!$M:$M&gt;=10, Main!$M:$M &lt; 25 , B:B = $B$3 ), A579,0)</f>
        <v>e.uuganbileg</v>
      </c>
      <c r="M579" s="75">
        <f t="shared" si="7"/>
        <v>17.6</v>
      </c>
      <c r="N579" s="67"/>
      <c r="O579" s="67"/>
      <c r="P579" s="67"/>
      <c r="Q579" s="67"/>
      <c r="R579" s="67"/>
      <c r="S579" s="67"/>
      <c r="T579" s="67"/>
      <c r="U579" s="67"/>
      <c r="V579" s="67"/>
      <c r="W579" s="67"/>
      <c r="X579" s="67"/>
      <c r="Y579" s="67"/>
      <c r="Z579" s="67"/>
    </row>
    <row r="580">
      <c r="A580" s="77" t="s">
        <v>1058</v>
      </c>
      <c r="B580" s="66" t="s">
        <v>43</v>
      </c>
      <c r="C580" s="69" t="s">
        <v>44</v>
      </c>
      <c r="D580" s="70" t="s">
        <v>48</v>
      </c>
      <c r="E580" s="78" t="s">
        <v>49</v>
      </c>
      <c r="F580" s="72"/>
      <c r="G580" s="64" t="s">
        <v>1055</v>
      </c>
      <c r="H580" s="65" t="str">
        <f t="shared" si="8"/>
        <v>17</v>
      </c>
      <c r="I580" s="65">
        <f t="shared" si="9"/>
        <v>0.6</v>
      </c>
      <c r="J580" s="65" t="b">
        <f t="shared" si="10"/>
        <v>1</v>
      </c>
      <c r="K580" s="65" t="b">
        <f t="shared" si="11"/>
        <v>0</v>
      </c>
      <c r="L580" s="132" t="str">
        <f>IF(AND(Main!$M:$M&gt;=10, Main!$M:$M &lt; 25 , B:B = $B$3 ), A580,0)</f>
        <v>tegshee_official</v>
      </c>
      <c r="M580" s="75">
        <f t="shared" si="7"/>
        <v>17.6</v>
      </c>
      <c r="N580" s="67"/>
      <c r="O580" s="67"/>
      <c r="P580" s="67"/>
      <c r="Q580" s="67"/>
      <c r="R580" s="67"/>
      <c r="S580" s="67"/>
      <c r="T580" s="67"/>
      <c r="U580" s="67"/>
      <c r="V580" s="67"/>
      <c r="W580" s="67"/>
      <c r="X580" s="67"/>
      <c r="Y580" s="67"/>
      <c r="Z580" s="67"/>
    </row>
    <row r="581">
      <c r="A581" s="79" t="s">
        <v>1059</v>
      </c>
      <c r="B581" s="66" t="s">
        <v>56</v>
      </c>
      <c r="C581" s="69" t="s">
        <v>44</v>
      </c>
      <c r="D581" s="70" t="s">
        <v>87</v>
      </c>
      <c r="E581" s="94" t="s">
        <v>138</v>
      </c>
      <c r="F581" s="72"/>
      <c r="G581" s="81">
        <v>17.4</v>
      </c>
      <c r="H581" s="65">
        <f t="shared" si="8"/>
        <v>17.4</v>
      </c>
      <c r="I581" s="65">
        <f t="shared" si="9"/>
        <v>17.4</v>
      </c>
      <c r="J581" s="65" t="b">
        <f t="shared" si="10"/>
        <v>1</v>
      </c>
      <c r="K581" s="65" t="b">
        <f t="shared" si="11"/>
        <v>1</v>
      </c>
      <c r="L581" s="74">
        <f>IF(AND(Main!$M:$M&gt;=10, Main!$M:$M &lt; 25 , B:B = $B$3 ), A581,0)</f>
        <v>0</v>
      </c>
      <c r="M581" s="75">
        <f t="shared" si="7"/>
        <v>17.4</v>
      </c>
      <c r="N581" s="67"/>
      <c r="O581" s="67"/>
      <c r="P581" s="67"/>
      <c r="Q581" s="67"/>
      <c r="R581" s="67"/>
      <c r="S581" s="67"/>
      <c r="T581" s="67"/>
      <c r="U581" s="67"/>
      <c r="V581" s="67"/>
      <c r="W581" s="67"/>
      <c r="X581" s="67"/>
      <c r="Y581" s="67"/>
      <c r="Z581" s="67"/>
    </row>
    <row r="582">
      <c r="A582" s="77" t="s">
        <v>1060</v>
      </c>
      <c r="B582" s="66" t="s">
        <v>43</v>
      </c>
      <c r="C582" s="69" t="s">
        <v>86</v>
      </c>
      <c r="D582" s="70" t="s">
        <v>53</v>
      </c>
      <c r="E582" s="71" t="s">
        <v>54</v>
      </c>
      <c r="F582" s="72"/>
      <c r="G582" s="64" t="s">
        <v>1061</v>
      </c>
      <c r="H582" s="65" t="str">
        <f t="shared" si="8"/>
        <v>17</v>
      </c>
      <c r="I582" s="65">
        <f t="shared" si="9"/>
        <v>0.5</v>
      </c>
      <c r="J582" s="65" t="b">
        <f t="shared" si="10"/>
        <v>1</v>
      </c>
      <c r="K582" s="65" t="b">
        <f t="shared" si="11"/>
        <v>0</v>
      </c>
      <c r="L582" s="132" t="str">
        <f>IF(AND(Main!$M:$M&gt;=10, Main!$M:$M &lt; 25 , B:B = $B$3 ), A582,0)</f>
        <v>sahaltaizaluu</v>
      </c>
      <c r="M582" s="75">
        <f t="shared" si="7"/>
        <v>17.5</v>
      </c>
      <c r="N582" s="67"/>
      <c r="O582" s="67"/>
      <c r="P582" s="67"/>
      <c r="Q582" s="67"/>
      <c r="R582" s="67"/>
      <c r="S582" s="67"/>
      <c r="T582" s="67"/>
      <c r="U582" s="67"/>
      <c r="V582" s="67"/>
      <c r="W582" s="67"/>
      <c r="X582" s="67"/>
      <c r="Y582" s="67"/>
      <c r="Z582" s="67"/>
    </row>
    <row r="583">
      <c r="A583" s="86" t="s">
        <v>1062</v>
      </c>
      <c r="B583" s="66" t="s">
        <v>43</v>
      </c>
      <c r="C583" s="69" t="s">
        <v>44</v>
      </c>
      <c r="D583" s="70" t="s">
        <v>380</v>
      </c>
      <c r="E583" s="71" t="s">
        <v>60</v>
      </c>
      <c r="F583" s="72"/>
      <c r="G583" s="73" t="s">
        <v>1061</v>
      </c>
      <c r="H583" s="65" t="str">
        <f t="shared" si="8"/>
        <v>17</v>
      </c>
      <c r="I583" s="65">
        <f t="shared" si="9"/>
        <v>0.5</v>
      </c>
      <c r="J583" s="65" t="b">
        <f t="shared" si="10"/>
        <v>1</v>
      </c>
      <c r="K583" s="65" t="b">
        <f t="shared" si="11"/>
        <v>0</v>
      </c>
      <c r="L583" s="132" t="str">
        <f>IF(AND(Main!$M:$M&gt;=10, Main!$M:$M &lt; 25 , B:B = $B$3 ), A583,0)</f>
        <v>eduge_bugan</v>
      </c>
      <c r="M583" s="75">
        <f t="shared" si="7"/>
        <v>17.5</v>
      </c>
      <c r="N583" s="67"/>
      <c r="O583" s="67"/>
      <c r="P583" s="67"/>
      <c r="Q583" s="67"/>
      <c r="R583" s="67"/>
      <c r="S583" s="67"/>
      <c r="T583" s="67"/>
      <c r="U583" s="67"/>
      <c r="V583" s="67"/>
      <c r="W583" s="67"/>
      <c r="X583" s="67"/>
      <c r="Y583" s="67"/>
      <c r="Z583" s="67"/>
    </row>
    <row r="584">
      <c r="A584" s="86" t="s">
        <v>1063</v>
      </c>
      <c r="B584" s="66" t="s">
        <v>43</v>
      </c>
      <c r="C584" s="69" t="s">
        <v>44</v>
      </c>
      <c r="D584" s="70" t="s">
        <v>79</v>
      </c>
      <c r="E584" s="71" t="s">
        <v>79</v>
      </c>
      <c r="F584" s="72"/>
      <c r="G584" s="73" t="s">
        <v>1061</v>
      </c>
      <c r="H584" s="65" t="str">
        <f t="shared" si="8"/>
        <v>17</v>
      </c>
      <c r="I584" s="65">
        <f t="shared" si="9"/>
        <v>0.5</v>
      </c>
      <c r="J584" s="65" t="b">
        <f t="shared" si="10"/>
        <v>1</v>
      </c>
      <c r="K584" s="65" t="b">
        <f t="shared" si="11"/>
        <v>0</v>
      </c>
      <c r="L584" s="132" t="str">
        <f>IF(AND(Main!$M:$M&gt;=10, Main!$M:$M &lt; 25 , B:B = $B$3 ), A584,0)</f>
        <v>kida_fokus</v>
      </c>
      <c r="M584" s="75">
        <f t="shared" si="7"/>
        <v>17.5</v>
      </c>
      <c r="N584" s="67"/>
      <c r="O584" s="67"/>
      <c r="P584" s="67"/>
      <c r="Q584" s="67"/>
      <c r="R584" s="67"/>
      <c r="S584" s="67"/>
      <c r="T584" s="67"/>
      <c r="U584" s="67"/>
      <c r="V584" s="67"/>
      <c r="W584" s="67"/>
      <c r="X584" s="67"/>
      <c r="Y584" s="67"/>
      <c r="Z584" s="67"/>
    </row>
    <row r="585">
      <c r="A585" s="86" t="s">
        <v>1064</v>
      </c>
      <c r="B585" s="66" t="s">
        <v>43</v>
      </c>
      <c r="C585" s="69" t="s">
        <v>60</v>
      </c>
      <c r="D585" s="70" t="s">
        <v>74</v>
      </c>
      <c r="E585" s="71" t="s">
        <v>60</v>
      </c>
      <c r="F585" s="72"/>
      <c r="G585" s="73" t="s">
        <v>1065</v>
      </c>
      <c r="H585" s="65" t="str">
        <f t="shared" si="8"/>
        <v>17</v>
      </c>
      <c r="I585" s="65">
        <f t="shared" si="9"/>
        <v>0.4</v>
      </c>
      <c r="J585" s="65" t="b">
        <f t="shared" si="10"/>
        <v>1</v>
      </c>
      <c r="K585" s="65" t="b">
        <f t="shared" si="11"/>
        <v>0</v>
      </c>
      <c r="L585" s="132" t="str">
        <f>IF(AND(Main!$M:$M&gt;=10, Main!$M:$M &lt; 25 , B:B = $B$3 ), A585,0)</f>
        <v>bayartsengel_8888</v>
      </c>
      <c r="M585" s="75">
        <f t="shared" si="7"/>
        <v>17.4</v>
      </c>
      <c r="N585" s="67"/>
      <c r="O585" s="67"/>
      <c r="P585" s="67"/>
      <c r="Q585" s="67"/>
      <c r="R585" s="67"/>
      <c r="S585" s="67"/>
      <c r="T585" s="67"/>
      <c r="U585" s="67"/>
      <c r="V585" s="67"/>
      <c r="W585" s="67"/>
      <c r="X585" s="67"/>
      <c r="Y585" s="67"/>
      <c r="Z585" s="67"/>
    </row>
    <row r="586">
      <c r="A586" s="140" t="s">
        <v>1066</v>
      </c>
      <c r="B586" s="66" t="s">
        <v>51</v>
      </c>
      <c r="C586" s="69" t="s">
        <v>44</v>
      </c>
      <c r="D586" s="70" t="s">
        <v>79</v>
      </c>
      <c r="E586" s="91" t="s">
        <v>1067</v>
      </c>
      <c r="F586" s="72"/>
      <c r="G586" s="123" t="s">
        <v>1065</v>
      </c>
      <c r="H586" s="65" t="str">
        <f t="shared" si="8"/>
        <v>17</v>
      </c>
      <c r="I586" s="65">
        <f t="shared" si="9"/>
        <v>0.4</v>
      </c>
      <c r="J586" s="65" t="b">
        <f t="shared" si="10"/>
        <v>1</v>
      </c>
      <c r="K586" s="65" t="b">
        <f t="shared" si="11"/>
        <v>0</v>
      </c>
      <c r="L586" s="74">
        <f>IF(AND(Main!$M:$M&gt;=10, Main!$M:$M &lt; 25 , B:B = $B$3 ), A586,0)</f>
        <v>0</v>
      </c>
      <c r="M586" s="75">
        <f t="shared" si="7"/>
        <v>17.4</v>
      </c>
      <c r="N586" s="67"/>
      <c r="O586" s="67"/>
      <c r="P586" s="67"/>
      <c r="Q586" s="67"/>
      <c r="R586" s="67"/>
      <c r="S586" s="67"/>
      <c r="T586" s="67"/>
      <c r="U586" s="67"/>
      <c r="V586" s="67"/>
      <c r="W586" s="67"/>
      <c r="X586" s="67"/>
      <c r="Y586" s="67"/>
      <c r="Z586" s="67"/>
    </row>
    <row r="587">
      <c r="A587" s="68" t="s">
        <v>1068</v>
      </c>
      <c r="B587" s="66" t="s">
        <v>43</v>
      </c>
      <c r="C587" s="69" t="s">
        <v>44</v>
      </c>
      <c r="D587" s="70" t="s">
        <v>412</v>
      </c>
      <c r="E587" s="71" t="s">
        <v>262</v>
      </c>
      <c r="F587" s="72"/>
      <c r="G587" s="73" t="s">
        <v>1065</v>
      </c>
      <c r="H587" s="65" t="str">
        <f t="shared" si="8"/>
        <v>17</v>
      </c>
      <c r="I587" s="65">
        <f t="shared" si="9"/>
        <v>0.4</v>
      </c>
      <c r="J587" s="65" t="b">
        <f t="shared" si="10"/>
        <v>1</v>
      </c>
      <c r="K587" s="65" t="b">
        <f t="shared" si="11"/>
        <v>0</v>
      </c>
      <c r="L587" s="132" t="str">
        <f>IF(AND(Main!$M:$M&gt;=10, Main!$M:$M &lt; 25 , B:B = $B$3 ), A587,0)</f>
        <v>snowsalon_tsasaa</v>
      </c>
      <c r="M587" s="75">
        <f t="shared" si="7"/>
        <v>17.4</v>
      </c>
      <c r="N587" s="67"/>
      <c r="O587" s="67"/>
      <c r="P587" s="67"/>
      <c r="Q587" s="67"/>
      <c r="R587" s="67"/>
      <c r="S587" s="67"/>
      <c r="T587" s="67"/>
      <c r="U587" s="67"/>
      <c r="V587" s="67"/>
      <c r="W587" s="67"/>
      <c r="X587" s="67"/>
      <c r="Y587" s="67"/>
      <c r="Z587" s="67"/>
    </row>
    <row r="588">
      <c r="A588" s="79" t="s">
        <v>1069</v>
      </c>
      <c r="B588" s="66" t="s">
        <v>51</v>
      </c>
      <c r="C588" s="69" t="s">
        <v>44</v>
      </c>
      <c r="D588" s="70" t="s">
        <v>87</v>
      </c>
      <c r="E588" s="91" t="s">
        <v>333</v>
      </c>
      <c r="F588" s="72"/>
      <c r="G588" s="81" t="s">
        <v>1070</v>
      </c>
      <c r="H588" s="65" t="str">
        <f t="shared" si="8"/>
        <v>17</v>
      </c>
      <c r="I588" s="65">
        <f t="shared" si="9"/>
        <v>0.3</v>
      </c>
      <c r="J588" s="65" t="b">
        <f t="shared" si="10"/>
        <v>1</v>
      </c>
      <c r="K588" s="65" t="b">
        <f t="shared" si="11"/>
        <v>0</v>
      </c>
      <c r="L588" s="74">
        <f>IF(AND(Main!$M:$M&gt;=10, Main!$M:$M &lt; 25 , B:B = $B$3 ), A588,0)</f>
        <v>0</v>
      </c>
      <c r="M588" s="75">
        <f t="shared" si="7"/>
        <v>17.3</v>
      </c>
      <c r="N588" s="67"/>
      <c r="O588" s="67"/>
      <c r="P588" s="67"/>
      <c r="Q588" s="67"/>
      <c r="R588" s="67"/>
      <c r="S588" s="67"/>
      <c r="T588" s="67"/>
      <c r="U588" s="67"/>
      <c r="V588" s="67"/>
      <c r="W588" s="67"/>
      <c r="X588" s="67"/>
      <c r="Y588" s="67"/>
      <c r="Z588" s="67"/>
    </row>
    <row r="589">
      <c r="A589" s="79" t="s">
        <v>1071</v>
      </c>
      <c r="B589" s="66" t="s">
        <v>56</v>
      </c>
      <c r="C589" s="69" t="s">
        <v>86</v>
      </c>
      <c r="D589" s="70" t="s">
        <v>165</v>
      </c>
      <c r="E589" s="94" t="s">
        <v>138</v>
      </c>
      <c r="F589" s="87">
        <v>9.9040218E7</v>
      </c>
      <c r="G589" s="81">
        <v>17.5</v>
      </c>
      <c r="H589" s="65">
        <f t="shared" si="8"/>
        <v>17.5</v>
      </c>
      <c r="I589" s="65">
        <f t="shared" si="9"/>
        <v>17.5</v>
      </c>
      <c r="J589" s="65" t="b">
        <f t="shared" si="10"/>
        <v>1</v>
      </c>
      <c r="K589" s="65" t="b">
        <f t="shared" si="11"/>
        <v>1</v>
      </c>
      <c r="L589" s="74">
        <f>IF(AND(Main!$M:$M&gt;=10, Main!$M:$M &lt; 25 , B:B = $B$3 ), A589,0)</f>
        <v>0</v>
      </c>
      <c r="M589" s="75">
        <f t="shared" si="7"/>
        <v>17.5</v>
      </c>
      <c r="N589" s="67"/>
      <c r="O589" s="67"/>
      <c r="P589" s="67"/>
      <c r="Q589" s="67"/>
      <c r="R589" s="67"/>
      <c r="S589" s="67"/>
      <c r="T589" s="67"/>
      <c r="U589" s="67"/>
      <c r="V589" s="67"/>
      <c r="W589" s="67"/>
      <c r="X589" s="67"/>
      <c r="Y589" s="67"/>
      <c r="Z589" s="67"/>
    </row>
    <row r="590">
      <c r="A590" s="77" t="s">
        <v>1072</v>
      </c>
      <c r="B590" s="66" t="s">
        <v>43</v>
      </c>
      <c r="C590" s="69" t="s">
        <v>44</v>
      </c>
      <c r="D590" s="70" t="s">
        <v>53</v>
      </c>
      <c r="E590" s="71" t="s">
        <v>54</v>
      </c>
      <c r="F590" s="72"/>
      <c r="G590" s="64" t="s">
        <v>1070</v>
      </c>
      <c r="H590" s="65" t="str">
        <f t="shared" si="8"/>
        <v>17</v>
      </c>
      <c r="I590" s="65">
        <f t="shared" si="9"/>
        <v>0.3</v>
      </c>
      <c r="J590" s="65" t="b">
        <f t="shared" si="10"/>
        <v>1</v>
      </c>
      <c r="K590" s="65" t="b">
        <f t="shared" si="11"/>
        <v>0</v>
      </c>
      <c r="L590" s="132" t="str">
        <f>IF(AND(Main!$M:$M&gt;=10, Main!$M:$M &lt; 25 , B:B = $B$3 ), A590,0)</f>
        <v>jez_qz</v>
      </c>
      <c r="M590" s="75">
        <f t="shared" si="7"/>
        <v>17.3</v>
      </c>
      <c r="N590" s="67"/>
      <c r="O590" s="67"/>
      <c r="P590" s="67"/>
      <c r="Q590" s="67"/>
      <c r="R590" s="67"/>
      <c r="S590" s="67"/>
      <c r="T590" s="67"/>
      <c r="U590" s="67"/>
      <c r="V590" s="67"/>
      <c r="W590" s="67"/>
      <c r="X590" s="67"/>
      <c r="Y590" s="67"/>
      <c r="Z590" s="67"/>
    </row>
    <row r="591">
      <c r="A591" s="77" t="s">
        <v>1073</v>
      </c>
      <c r="B591" s="66" t="s">
        <v>43</v>
      </c>
      <c r="C591" s="69" t="s">
        <v>44</v>
      </c>
      <c r="D591" s="70" t="s">
        <v>70</v>
      </c>
      <c r="E591" s="71" t="s">
        <v>60</v>
      </c>
      <c r="F591" s="72"/>
      <c r="G591" s="64" t="s">
        <v>1074</v>
      </c>
      <c r="H591" s="65" t="str">
        <f t="shared" si="8"/>
        <v>17</v>
      </c>
      <c r="I591" s="65">
        <f t="shared" si="9"/>
        <v>0.2</v>
      </c>
      <c r="J591" s="65" t="b">
        <f t="shared" si="10"/>
        <v>1</v>
      </c>
      <c r="K591" s="65" t="b">
        <f t="shared" si="11"/>
        <v>0</v>
      </c>
      <c r="L591" s="132" t="str">
        <f>IF(AND(Main!$M:$M&gt;=10, Main!$M:$M &lt; 25 , B:B = $B$3 ), A591,0)</f>
        <v>chayodu</v>
      </c>
      <c r="M591" s="75">
        <f t="shared" si="7"/>
        <v>17.2</v>
      </c>
      <c r="N591" s="67"/>
      <c r="O591" s="67"/>
      <c r="P591" s="67"/>
      <c r="Q591" s="67"/>
      <c r="R591" s="67"/>
      <c r="S591" s="67"/>
      <c r="T591" s="67"/>
      <c r="U591" s="67"/>
      <c r="V591" s="67"/>
      <c r="W591" s="67"/>
      <c r="X591" s="67"/>
      <c r="Y591" s="67"/>
      <c r="Z591" s="67"/>
    </row>
    <row r="592">
      <c r="A592" s="68" t="s">
        <v>1075</v>
      </c>
      <c r="B592" s="66" t="s">
        <v>43</v>
      </c>
      <c r="C592" s="69" t="s">
        <v>60</v>
      </c>
      <c r="D592" s="70" t="s">
        <v>74</v>
      </c>
      <c r="E592" s="71" t="s">
        <v>60</v>
      </c>
      <c r="F592" s="72"/>
      <c r="G592" s="73" t="s">
        <v>1076</v>
      </c>
      <c r="H592" s="65" t="str">
        <f t="shared" si="8"/>
        <v>17</v>
      </c>
      <c r="I592" s="65">
        <f t="shared" si="9"/>
        <v>0.1</v>
      </c>
      <c r="J592" s="65" t="b">
        <f t="shared" si="10"/>
        <v>1</v>
      </c>
      <c r="K592" s="65" t="b">
        <f t="shared" si="11"/>
        <v>0</v>
      </c>
      <c r="L592" s="132" t="str">
        <f>IF(AND(Main!$M:$M&gt;=10, Main!$M:$M &lt; 25 , B:B = $B$3 ), A592,0)</f>
        <v>anujin.kj</v>
      </c>
      <c r="M592" s="75">
        <f t="shared" si="7"/>
        <v>17.1</v>
      </c>
      <c r="N592" s="67"/>
      <c r="O592" s="67"/>
      <c r="P592" s="67"/>
      <c r="Q592" s="67"/>
      <c r="R592" s="67"/>
      <c r="S592" s="67"/>
      <c r="T592" s="67"/>
      <c r="U592" s="67"/>
      <c r="V592" s="67"/>
      <c r="W592" s="67"/>
      <c r="X592" s="67"/>
      <c r="Y592" s="67"/>
      <c r="Z592" s="67"/>
    </row>
    <row r="593">
      <c r="A593" s="77" t="s">
        <v>1077</v>
      </c>
      <c r="B593" s="66" t="s">
        <v>43</v>
      </c>
      <c r="C593" s="69" t="s">
        <v>86</v>
      </c>
      <c r="D593" s="70" t="s">
        <v>12</v>
      </c>
      <c r="E593" s="71" t="s">
        <v>12</v>
      </c>
      <c r="F593" s="63">
        <v>8.0002662E7</v>
      </c>
      <c r="G593" s="64" t="s">
        <v>1076</v>
      </c>
      <c r="H593" s="65" t="str">
        <f t="shared" si="8"/>
        <v>17</v>
      </c>
      <c r="I593" s="65">
        <f t="shared" si="9"/>
        <v>0.1</v>
      </c>
      <c r="J593" s="65" t="b">
        <f t="shared" si="10"/>
        <v>1</v>
      </c>
      <c r="K593" s="65" t="b">
        <f t="shared" si="11"/>
        <v>0</v>
      </c>
      <c r="L593" s="132" t="str">
        <f>IF(AND(Main!$M:$M&gt;=10, Main!$M:$M &lt; 25 , B:B = $B$3 ), A593,0)</f>
        <v>purevsurenby</v>
      </c>
      <c r="M593" s="75">
        <f t="shared" si="7"/>
        <v>17.1</v>
      </c>
      <c r="N593" s="67"/>
      <c r="O593" s="67"/>
      <c r="P593" s="67"/>
      <c r="Q593" s="67"/>
      <c r="R593" s="67"/>
      <c r="S593" s="67"/>
      <c r="T593" s="67"/>
      <c r="U593" s="67"/>
      <c r="V593" s="67"/>
      <c r="W593" s="67"/>
      <c r="X593" s="67"/>
      <c r="Y593" s="67"/>
      <c r="Z593" s="67"/>
    </row>
    <row r="594">
      <c r="A594" s="77" t="s">
        <v>1078</v>
      </c>
      <c r="B594" s="66" t="s">
        <v>43</v>
      </c>
      <c r="C594" s="69" t="s">
        <v>44</v>
      </c>
      <c r="D594" s="70" t="s">
        <v>53</v>
      </c>
      <c r="E594" s="71" t="s">
        <v>54</v>
      </c>
      <c r="F594" s="72"/>
      <c r="G594" s="64" t="s">
        <v>1076</v>
      </c>
      <c r="H594" s="65" t="str">
        <f t="shared" si="8"/>
        <v>17</v>
      </c>
      <c r="I594" s="65">
        <f t="shared" si="9"/>
        <v>0.1</v>
      </c>
      <c r="J594" s="65" t="b">
        <f t="shared" si="10"/>
        <v>1</v>
      </c>
      <c r="K594" s="65" t="b">
        <f t="shared" si="11"/>
        <v>0</v>
      </c>
      <c r="L594" s="132" t="str">
        <f>IF(AND(Main!$M:$M&gt;=10, Main!$M:$M &lt; 25 , B:B = $B$3 ), A594,0)</f>
        <v>mongolista</v>
      </c>
      <c r="M594" s="75">
        <f t="shared" si="7"/>
        <v>17.1</v>
      </c>
      <c r="N594" s="67"/>
      <c r="O594" s="67"/>
      <c r="P594" s="67"/>
      <c r="Q594" s="67"/>
      <c r="R594" s="67"/>
      <c r="S594" s="67"/>
      <c r="T594" s="67"/>
      <c r="U594" s="67"/>
      <c r="V594" s="67"/>
      <c r="W594" s="67"/>
      <c r="X594" s="67"/>
      <c r="Y594" s="67"/>
      <c r="Z594" s="67"/>
    </row>
    <row r="595">
      <c r="A595" s="77" t="s">
        <v>1079</v>
      </c>
      <c r="B595" s="66" t="s">
        <v>43</v>
      </c>
      <c r="C595" s="69" t="s">
        <v>44</v>
      </c>
      <c r="D595" s="70" t="s">
        <v>53</v>
      </c>
      <c r="E595" s="71" t="s">
        <v>54</v>
      </c>
      <c r="F595" s="72"/>
      <c r="G595" s="64" t="s">
        <v>1076</v>
      </c>
      <c r="H595" s="65" t="str">
        <f t="shared" si="8"/>
        <v>17</v>
      </c>
      <c r="I595" s="65">
        <f t="shared" si="9"/>
        <v>0.1</v>
      </c>
      <c r="J595" s="65" t="b">
        <f t="shared" si="10"/>
        <v>1</v>
      </c>
      <c r="K595" s="65" t="b">
        <f t="shared" si="11"/>
        <v>0</v>
      </c>
      <c r="L595" s="132" t="str">
        <f>IF(AND(Main!$M:$M&gt;=10, Main!$M:$M &lt; 25 , B:B = $B$3 ), A595,0)</f>
        <v>hulanram</v>
      </c>
      <c r="M595" s="75">
        <f t="shared" si="7"/>
        <v>17.1</v>
      </c>
      <c r="N595" s="67"/>
      <c r="O595" s="67"/>
      <c r="P595" s="67"/>
      <c r="Q595" s="67"/>
      <c r="R595" s="67"/>
      <c r="S595" s="67"/>
      <c r="T595" s="67"/>
      <c r="U595" s="67"/>
      <c r="V595" s="67"/>
      <c r="W595" s="67"/>
      <c r="X595" s="67"/>
      <c r="Y595" s="67"/>
      <c r="Z595" s="67"/>
    </row>
    <row r="596">
      <c r="A596" s="128" t="s">
        <v>1080</v>
      </c>
      <c r="B596" s="66" t="s">
        <v>56</v>
      </c>
      <c r="C596" s="69" t="s">
        <v>107</v>
      </c>
      <c r="D596" s="70" t="s">
        <v>48</v>
      </c>
      <c r="E596" s="80" t="s">
        <v>49</v>
      </c>
      <c r="F596" s="72"/>
      <c r="G596" s="64">
        <v>168.0</v>
      </c>
      <c r="H596" s="65">
        <f t="shared" si="8"/>
        <v>168</v>
      </c>
      <c r="I596" s="65">
        <f t="shared" si="9"/>
        <v>168</v>
      </c>
      <c r="J596" s="65" t="b">
        <f t="shared" si="10"/>
        <v>1</v>
      </c>
      <c r="K596" s="65" t="b">
        <f t="shared" si="11"/>
        <v>1</v>
      </c>
      <c r="L596" s="74">
        <f>IF(AND(Main!$M:$M&gt;=10, Main!$M:$M &lt; 25 , B:B = $B$3 ), A596,0)</f>
        <v>0</v>
      </c>
      <c r="M596" s="75">
        <f t="shared" si="7"/>
        <v>168</v>
      </c>
      <c r="N596" s="67"/>
      <c r="O596" s="67"/>
      <c r="P596" s="67"/>
      <c r="Q596" s="67"/>
      <c r="R596" s="67"/>
      <c r="S596" s="67"/>
      <c r="T596" s="67"/>
      <c r="U596" s="67"/>
      <c r="V596" s="67"/>
      <c r="W596" s="67"/>
      <c r="X596" s="67"/>
      <c r="Y596" s="67"/>
      <c r="Z596" s="67"/>
    </row>
    <row r="597">
      <c r="A597" s="77" t="s">
        <v>1081</v>
      </c>
      <c r="B597" s="66" t="s">
        <v>43</v>
      </c>
      <c r="C597" s="69" t="s">
        <v>44</v>
      </c>
      <c r="D597" s="70" t="s">
        <v>48</v>
      </c>
      <c r="E597" s="78" t="s">
        <v>49</v>
      </c>
      <c r="F597" s="72"/>
      <c r="G597" s="64" t="s">
        <v>1082</v>
      </c>
      <c r="H597" s="65" t="str">
        <f t="shared" si="8"/>
        <v>16</v>
      </c>
      <c r="I597" s="65">
        <f t="shared" si="9"/>
        <v>0.9</v>
      </c>
      <c r="J597" s="65" t="b">
        <f t="shared" si="10"/>
        <v>1</v>
      </c>
      <c r="K597" s="65" t="b">
        <f t="shared" si="11"/>
        <v>0</v>
      </c>
      <c r="L597" s="132" t="str">
        <f>IF(AND(Main!$M:$M&gt;=10, Main!$M:$M &lt; 25 , B:B = $B$3 ), A597,0)</f>
        <v>bilegtodoo</v>
      </c>
      <c r="M597" s="75">
        <f t="shared" si="7"/>
        <v>16.9</v>
      </c>
      <c r="N597" s="67"/>
      <c r="O597" s="67"/>
      <c r="P597" s="67"/>
      <c r="Q597" s="67"/>
      <c r="R597" s="67"/>
      <c r="S597" s="67"/>
      <c r="T597" s="67"/>
      <c r="U597" s="67"/>
      <c r="V597" s="67"/>
      <c r="W597" s="67"/>
      <c r="X597" s="67"/>
      <c r="Y597" s="67"/>
      <c r="Z597" s="67"/>
    </row>
    <row r="598">
      <c r="A598" s="86" t="s">
        <v>1083</v>
      </c>
      <c r="B598" s="66" t="s">
        <v>43</v>
      </c>
      <c r="C598" s="69" t="s">
        <v>60</v>
      </c>
      <c r="D598" s="70" t="s">
        <v>74</v>
      </c>
      <c r="E598" s="71" t="s">
        <v>60</v>
      </c>
      <c r="F598" s="141" t="s">
        <v>1084</v>
      </c>
      <c r="G598" s="73" t="s">
        <v>1082</v>
      </c>
      <c r="H598" s="65" t="str">
        <f t="shared" si="8"/>
        <v>16</v>
      </c>
      <c r="I598" s="65">
        <f t="shared" si="9"/>
        <v>0.9</v>
      </c>
      <c r="J598" s="65" t="b">
        <f t="shared" si="10"/>
        <v>1</v>
      </c>
      <c r="K598" s="65" t="b">
        <f t="shared" si="11"/>
        <v>0</v>
      </c>
      <c r="L598" s="132" t="str">
        <f>IF(AND(Main!$M:$M&gt;=10, Main!$M:$M &lt; 25 , B:B = $B$3 ), A598,0)</f>
        <v>anuri_annda</v>
      </c>
      <c r="M598" s="75">
        <f t="shared" si="7"/>
        <v>16.9</v>
      </c>
      <c r="N598" s="67"/>
      <c r="O598" s="67"/>
      <c r="P598" s="67"/>
      <c r="Q598" s="67"/>
      <c r="R598" s="67"/>
      <c r="S598" s="67"/>
      <c r="T598" s="67"/>
      <c r="U598" s="67"/>
      <c r="V598" s="67"/>
      <c r="W598" s="67"/>
      <c r="X598" s="67"/>
      <c r="Y598" s="67"/>
      <c r="Z598" s="67"/>
    </row>
    <row r="599">
      <c r="A599" s="86" t="s">
        <v>1085</v>
      </c>
      <c r="B599" s="66" t="s">
        <v>43</v>
      </c>
      <c r="C599" s="69" t="s">
        <v>60</v>
      </c>
      <c r="D599" s="70" t="s">
        <v>74</v>
      </c>
      <c r="E599" s="71" t="s">
        <v>60</v>
      </c>
      <c r="F599" s="72"/>
      <c r="G599" s="73" t="s">
        <v>1082</v>
      </c>
      <c r="H599" s="65" t="str">
        <f t="shared" si="8"/>
        <v>16</v>
      </c>
      <c r="I599" s="65">
        <f t="shared" si="9"/>
        <v>0.9</v>
      </c>
      <c r="J599" s="65" t="b">
        <f t="shared" si="10"/>
        <v>1</v>
      </c>
      <c r="K599" s="65" t="b">
        <f t="shared" si="11"/>
        <v>0</v>
      </c>
      <c r="L599" s="132" t="str">
        <f>IF(AND(Main!$M:$M&gt;=10, Main!$M:$M &lt; 25 , B:B = $B$3 ), A599,0)</f>
        <v>nasaa.official</v>
      </c>
      <c r="M599" s="75">
        <f t="shared" si="7"/>
        <v>16.9</v>
      </c>
      <c r="N599" s="67"/>
      <c r="O599" s="67"/>
      <c r="P599" s="67"/>
      <c r="Q599" s="67"/>
      <c r="R599" s="67"/>
      <c r="S599" s="67"/>
      <c r="T599" s="67"/>
      <c r="U599" s="67"/>
      <c r="V599" s="67"/>
      <c r="W599" s="67"/>
      <c r="X599" s="67"/>
      <c r="Y599" s="67"/>
      <c r="Z599" s="67"/>
    </row>
    <row r="600">
      <c r="A600" s="86" t="s">
        <v>1086</v>
      </c>
      <c r="B600" s="66" t="s">
        <v>43</v>
      </c>
      <c r="C600" s="69" t="s">
        <v>60</v>
      </c>
      <c r="D600" s="70" t="s">
        <v>74</v>
      </c>
      <c r="E600" s="71" t="s">
        <v>60</v>
      </c>
      <c r="F600" s="87">
        <v>9.99500845E8</v>
      </c>
      <c r="G600" s="73" t="s">
        <v>1082</v>
      </c>
      <c r="H600" s="65" t="str">
        <f t="shared" si="8"/>
        <v>16</v>
      </c>
      <c r="I600" s="65">
        <f t="shared" si="9"/>
        <v>0.9</v>
      </c>
      <c r="J600" s="65" t="b">
        <f t="shared" si="10"/>
        <v>1</v>
      </c>
      <c r="K600" s="65" t="b">
        <f t="shared" si="11"/>
        <v>0</v>
      </c>
      <c r="L600" s="132" t="str">
        <f>IF(AND(Main!$M:$M&gt;=10, Main!$M:$M &lt; 25 , B:B = $B$3 ), A600,0)</f>
        <v>a.r.i.u</v>
      </c>
      <c r="M600" s="75">
        <f t="shared" si="7"/>
        <v>16.9</v>
      </c>
      <c r="N600" s="67"/>
      <c r="O600" s="67"/>
      <c r="P600" s="67"/>
      <c r="Q600" s="67"/>
      <c r="R600" s="67"/>
      <c r="S600" s="67"/>
      <c r="T600" s="67"/>
      <c r="U600" s="67"/>
      <c r="V600" s="67"/>
      <c r="W600" s="67"/>
      <c r="X600" s="67"/>
      <c r="Y600" s="67"/>
      <c r="Z600" s="67"/>
    </row>
    <row r="601">
      <c r="A601" s="68" t="s">
        <v>1087</v>
      </c>
      <c r="B601" s="66" t="s">
        <v>56</v>
      </c>
      <c r="C601" s="69" t="s">
        <v>44</v>
      </c>
      <c r="D601" s="70" t="s">
        <v>53</v>
      </c>
      <c r="E601" s="96" t="s">
        <v>1088</v>
      </c>
      <c r="F601" s="72"/>
      <c r="G601" s="92">
        <v>26.9</v>
      </c>
      <c r="H601" s="65">
        <f t="shared" si="8"/>
        <v>26.9</v>
      </c>
      <c r="I601" s="65">
        <f t="shared" si="9"/>
        <v>26.9</v>
      </c>
      <c r="J601" s="65" t="b">
        <f t="shared" si="10"/>
        <v>1</v>
      </c>
      <c r="K601" s="65" t="b">
        <f t="shared" si="11"/>
        <v>1</v>
      </c>
      <c r="L601" s="74">
        <f>IF(AND(Main!$M:$M&gt;=10, Main!$M:$M &lt; 25 , B:B = $B$3 ), A601,0)</f>
        <v>0</v>
      </c>
      <c r="M601" s="75">
        <f t="shared" si="7"/>
        <v>26.9</v>
      </c>
      <c r="N601" s="67"/>
      <c r="O601" s="67"/>
      <c r="P601" s="67"/>
      <c r="Q601" s="67"/>
      <c r="R601" s="67"/>
      <c r="S601" s="67"/>
      <c r="T601" s="67"/>
      <c r="U601" s="67"/>
      <c r="V601" s="67"/>
      <c r="W601" s="67"/>
      <c r="X601" s="67"/>
      <c r="Y601" s="67"/>
      <c r="Z601" s="67"/>
    </row>
    <row r="602">
      <c r="A602" s="77" t="s">
        <v>1089</v>
      </c>
      <c r="B602" s="66" t="s">
        <v>43</v>
      </c>
      <c r="C602" s="69" t="s">
        <v>60</v>
      </c>
      <c r="D602" s="70" t="s">
        <v>380</v>
      </c>
      <c r="E602" s="71" t="s">
        <v>60</v>
      </c>
      <c r="F602" s="72"/>
      <c r="G602" s="85" t="s">
        <v>1082</v>
      </c>
      <c r="H602" s="65" t="str">
        <f t="shared" si="8"/>
        <v>16</v>
      </c>
      <c r="I602" s="65">
        <f t="shared" si="9"/>
        <v>0.9</v>
      </c>
      <c r="J602" s="65" t="b">
        <f t="shared" si="10"/>
        <v>1</v>
      </c>
      <c r="K602" s="65" t="b">
        <f t="shared" si="11"/>
        <v>0</v>
      </c>
      <c r="L602" s="132" t="str">
        <f>IF(AND(Main!$M:$M&gt;=10, Main!$M:$M &lt; 25 , B:B = $B$3 ), A602,0)</f>
        <v>mxrningstarmusic</v>
      </c>
      <c r="M602" s="75">
        <f t="shared" si="7"/>
        <v>16.9</v>
      </c>
      <c r="N602" s="67"/>
      <c r="O602" s="67"/>
      <c r="P602" s="67"/>
      <c r="Q602" s="67"/>
      <c r="R602" s="67"/>
      <c r="S602" s="67"/>
      <c r="T602" s="67"/>
      <c r="U602" s="67"/>
      <c r="V602" s="67"/>
      <c r="W602" s="67"/>
      <c r="X602" s="67"/>
      <c r="Y602" s="67"/>
      <c r="Z602" s="67"/>
    </row>
    <row r="603">
      <c r="A603" s="93" t="s">
        <v>1089</v>
      </c>
      <c r="B603" s="66" t="s">
        <v>43</v>
      </c>
      <c r="C603" s="69" t="s">
        <v>60</v>
      </c>
      <c r="D603" s="70" t="s">
        <v>168</v>
      </c>
      <c r="E603" s="71" t="s">
        <v>120</v>
      </c>
      <c r="F603" s="72"/>
      <c r="G603" s="103" t="s">
        <v>1082</v>
      </c>
      <c r="H603" s="65" t="str">
        <f t="shared" si="8"/>
        <v>16</v>
      </c>
      <c r="I603" s="65">
        <f t="shared" si="9"/>
        <v>0.9</v>
      </c>
      <c r="J603" s="65" t="b">
        <f t="shared" si="10"/>
        <v>1</v>
      </c>
      <c r="K603" s="65" t="b">
        <f t="shared" si="11"/>
        <v>0</v>
      </c>
      <c r="L603" s="132" t="str">
        <f>IF(AND(Main!$M:$M&gt;=10, Main!$M:$M &lt; 25 , B:B = $B$3 ), A603,0)</f>
        <v>mxrningstarmusic</v>
      </c>
      <c r="M603" s="75">
        <f t="shared" si="7"/>
        <v>16.9</v>
      </c>
      <c r="N603" s="67"/>
      <c r="O603" s="67"/>
      <c r="P603" s="67"/>
      <c r="Q603" s="67"/>
      <c r="R603" s="67"/>
      <c r="S603" s="67"/>
      <c r="T603" s="67"/>
      <c r="U603" s="67"/>
      <c r="V603" s="67"/>
      <c r="W603" s="67"/>
      <c r="X603" s="67"/>
      <c r="Y603" s="67"/>
      <c r="Z603" s="67"/>
    </row>
    <row r="604">
      <c r="A604" s="77" t="s">
        <v>1090</v>
      </c>
      <c r="B604" s="66" t="s">
        <v>43</v>
      </c>
      <c r="C604" s="69" t="s">
        <v>44</v>
      </c>
      <c r="D604" s="70" t="s">
        <v>87</v>
      </c>
      <c r="E604" s="71" t="s">
        <v>71</v>
      </c>
      <c r="F604" s="72"/>
      <c r="G604" s="64" t="s">
        <v>1091</v>
      </c>
      <c r="H604" s="65" t="str">
        <f t="shared" si="8"/>
        <v>16</v>
      </c>
      <c r="I604" s="65">
        <f t="shared" si="9"/>
        <v>0.8</v>
      </c>
      <c r="J604" s="65" t="b">
        <f t="shared" si="10"/>
        <v>1</v>
      </c>
      <c r="K604" s="65" t="b">
        <f t="shared" si="11"/>
        <v>0</v>
      </c>
      <c r="L604" s="132" t="str">
        <f>IF(AND(Main!$M:$M&gt;=10, Main!$M:$M &lt; 25 , B:B = $B$3 ), A604,0)</f>
        <v>duyahann</v>
      </c>
      <c r="M604" s="75">
        <f t="shared" si="7"/>
        <v>16.8</v>
      </c>
      <c r="N604" s="67"/>
      <c r="O604" s="67"/>
      <c r="P604" s="67"/>
      <c r="Q604" s="67"/>
      <c r="R604" s="67"/>
      <c r="S604" s="67"/>
      <c r="T604" s="67"/>
      <c r="U604" s="67"/>
      <c r="V604" s="67"/>
      <c r="W604" s="67"/>
      <c r="X604" s="67"/>
      <c r="Y604" s="67"/>
      <c r="Z604" s="67"/>
    </row>
    <row r="605">
      <c r="A605" s="77" t="s">
        <v>1092</v>
      </c>
      <c r="B605" s="66" t="s">
        <v>43</v>
      </c>
      <c r="C605" s="69" t="s">
        <v>44</v>
      </c>
      <c r="D605" s="70" t="s">
        <v>53</v>
      </c>
      <c r="E605" s="71" t="s">
        <v>54</v>
      </c>
      <c r="F605" s="72"/>
      <c r="G605" s="64" t="s">
        <v>1093</v>
      </c>
      <c r="H605" s="65" t="str">
        <f t="shared" si="8"/>
        <v>16</v>
      </c>
      <c r="I605" s="65">
        <f t="shared" si="9"/>
        <v>0.7</v>
      </c>
      <c r="J605" s="65" t="b">
        <f t="shared" si="10"/>
        <v>1</v>
      </c>
      <c r="K605" s="65" t="b">
        <f t="shared" si="11"/>
        <v>0</v>
      </c>
      <c r="L605" s="132" t="str">
        <f>IF(AND(Main!$M:$M&gt;=10, Main!$M:$M &lt; 25 , B:B = $B$3 ), A605,0)</f>
        <v>huka.daada</v>
      </c>
      <c r="M605" s="75">
        <f t="shared" si="7"/>
        <v>16.7</v>
      </c>
      <c r="N605" s="67"/>
      <c r="O605" s="67"/>
      <c r="P605" s="67"/>
      <c r="Q605" s="67"/>
      <c r="R605" s="67"/>
      <c r="S605" s="67"/>
      <c r="T605" s="67"/>
      <c r="U605" s="67"/>
      <c r="V605" s="67"/>
      <c r="W605" s="67"/>
      <c r="X605" s="67"/>
      <c r="Y605" s="67"/>
      <c r="Z605" s="67"/>
    </row>
    <row r="606">
      <c r="A606" s="77" t="s">
        <v>1094</v>
      </c>
      <c r="B606" s="66" t="s">
        <v>43</v>
      </c>
      <c r="C606" s="69" t="s">
        <v>44</v>
      </c>
      <c r="D606" s="70" t="s">
        <v>53</v>
      </c>
      <c r="E606" s="71" t="s">
        <v>54</v>
      </c>
      <c r="F606" s="72"/>
      <c r="G606" s="64" t="s">
        <v>1093</v>
      </c>
      <c r="H606" s="65" t="str">
        <f t="shared" si="8"/>
        <v>16</v>
      </c>
      <c r="I606" s="65">
        <f t="shared" si="9"/>
        <v>0.7</v>
      </c>
      <c r="J606" s="65" t="b">
        <f t="shared" si="10"/>
        <v>1</v>
      </c>
      <c r="K606" s="65" t="b">
        <f t="shared" si="11"/>
        <v>0</v>
      </c>
      <c r="L606" s="132" t="str">
        <f>IF(AND(Main!$M:$M&gt;=10, Main!$M:$M &lt; 25 , B:B = $B$3 ), A606,0)</f>
        <v>lnmngoo</v>
      </c>
      <c r="M606" s="75">
        <f t="shared" si="7"/>
        <v>16.7</v>
      </c>
      <c r="N606" s="67"/>
      <c r="O606" s="67"/>
      <c r="P606" s="67"/>
      <c r="Q606" s="67"/>
      <c r="R606" s="67"/>
      <c r="S606" s="67"/>
      <c r="T606" s="67"/>
      <c r="U606" s="67"/>
      <c r="V606" s="67"/>
      <c r="W606" s="67"/>
      <c r="X606" s="67"/>
      <c r="Y606" s="67"/>
      <c r="Z606" s="67"/>
    </row>
    <row r="607">
      <c r="A607" s="77" t="s">
        <v>1095</v>
      </c>
      <c r="B607" s="66" t="s">
        <v>43</v>
      </c>
      <c r="C607" s="69" t="s">
        <v>44</v>
      </c>
      <c r="D607" s="70" t="s">
        <v>53</v>
      </c>
      <c r="E607" s="71" t="s">
        <v>54</v>
      </c>
      <c r="F607" s="72"/>
      <c r="G607" s="64" t="s">
        <v>1096</v>
      </c>
      <c r="H607" s="65" t="str">
        <f t="shared" si="8"/>
        <v>16</v>
      </c>
      <c r="I607" s="65">
        <f t="shared" si="9"/>
        <v>0.6</v>
      </c>
      <c r="J607" s="65" t="b">
        <f t="shared" si="10"/>
        <v>1</v>
      </c>
      <c r="K607" s="65" t="b">
        <f t="shared" si="11"/>
        <v>0</v>
      </c>
      <c r="L607" s="132" t="str">
        <f>IF(AND(Main!$M:$M&gt;=10, Main!$M:$M &lt; 25 , B:B = $B$3 ), A607,0)</f>
        <v>sainaa_batbileg</v>
      </c>
      <c r="M607" s="75">
        <f t="shared" si="7"/>
        <v>16.6</v>
      </c>
      <c r="N607" s="67"/>
      <c r="O607" s="67"/>
      <c r="P607" s="67"/>
      <c r="Q607" s="67"/>
      <c r="R607" s="67"/>
      <c r="S607" s="67"/>
      <c r="T607" s="67"/>
      <c r="U607" s="67"/>
      <c r="V607" s="67"/>
      <c r="W607" s="67"/>
      <c r="X607" s="67"/>
      <c r="Y607" s="67"/>
      <c r="Z607" s="67"/>
    </row>
    <row r="608">
      <c r="A608" s="77" t="s">
        <v>1097</v>
      </c>
      <c r="B608" s="66" t="s">
        <v>43</v>
      </c>
      <c r="C608" s="69" t="s">
        <v>44</v>
      </c>
      <c r="D608" s="70" t="s">
        <v>53</v>
      </c>
      <c r="E608" s="71" t="s">
        <v>54</v>
      </c>
      <c r="F608" s="72"/>
      <c r="G608" s="64" t="s">
        <v>1098</v>
      </c>
      <c r="H608" s="65" t="str">
        <f t="shared" si="8"/>
        <v>16</v>
      </c>
      <c r="I608" s="65">
        <f t="shared" si="9"/>
        <v>0.5</v>
      </c>
      <c r="J608" s="65" t="b">
        <f t="shared" si="10"/>
        <v>1</v>
      </c>
      <c r="K608" s="65" t="b">
        <f t="shared" si="11"/>
        <v>0</v>
      </c>
      <c r="L608" s="132" t="str">
        <f>IF(AND(Main!$M:$M&gt;=10, Main!$M:$M &lt; 25 , B:B = $B$3 ), A608,0)</f>
        <v>hhrln</v>
      </c>
      <c r="M608" s="75">
        <f t="shared" si="7"/>
        <v>16.5</v>
      </c>
      <c r="N608" s="67"/>
      <c r="O608" s="67"/>
      <c r="P608" s="67"/>
      <c r="Q608" s="67"/>
      <c r="R608" s="67"/>
      <c r="S608" s="67"/>
      <c r="T608" s="67"/>
      <c r="U608" s="67"/>
      <c r="V608" s="67"/>
      <c r="W608" s="67"/>
      <c r="X608" s="67"/>
      <c r="Y608" s="67"/>
      <c r="Z608" s="67"/>
    </row>
    <row r="609">
      <c r="A609" s="77" t="s">
        <v>1099</v>
      </c>
      <c r="B609" s="66" t="s">
        <v>43</v>
      </c>
      <c r="C609" s="69" t="s">
        <v>44</v>
      </c>
      <c r="D609" s="70" t="s">
        <v>53</v>
      </c>
      <c r="E609" s="71" t="s">
        <v>54</v>
      </c>
      <c r="F609" s="72"/>
      <c r="G609" s="64" t="s">
        <v>1098</v>
      </c>
      <c r="H609" s="65" t="str">
        <f t="shared" si="8"/>
        <v>16</v>
      </c>
      <c r="I609" s="65">
        <f t="shared" si="9"/>
        <v>0.5</v>
      </c>
      <c r="J609" s="65" t="b">
        <f t="shared" si="10"/>
        <v>1</v>
      </c>
      <c r="K609" s="65" t="b">
        <f t="shared" si="11"/>
        <v>0</v>
      </c>
      <c r="L609" s="132" t="str">
        <f>IF(AND(Main!$M:$M&gt;=10, Main!$M:$M &lt; 25 , B:B = $B$3 ), A609,0)</f>
        <v>anunhann</v>
      </c>
      <c r="M609" s="75">
        <f t="shared" si="7"/>
        <v>16.5</v>
      </c>
      <c r="N609" s="67"/>
      <c r="O609" s="67"/>
      <c r="P609" s="67"/>
      <c r="Q609" s="67"/>
      <c r="R609" s="67"/>
      <c r="S609" s="67"/>
      <c r="T609" s="67"/>
      <c r="U609" s="67"/>
      <c r="V609" s="67"/>
      <c r="W609" s="67"/>
      <c r="X609" s="67"/>
      <c r="Y609" s="67"/>
      <c r="Z609" s="67"/>
    </row>
    <row r="610">
      <c r="A610" s="77" t="s">
        <v>1100</v>
      </c>
      <c r="B610" s="66" t="s">
        <v>43</v>
      </c>
      <c r="C610" s="69" t="s">
        <v>44</v>
      </c>
      <c r="D610" s="70" t="s">
        <v>97</v>
      </c>
      <c r="E610" s="71" t="s">
        <v>71</v>
      </c>
      <c r="F610" s="72"/>
      <c r="G610" s="64" t="s">
        <v>1098</v>
      </c>
      <c r="H610" s="65" t="str">
        <f t="shared" si="8"/>
        <v>16</v>
      </c>
      <c r="I610" s="65">
        <f t="shared" si="9"/>
        <v>0.5</v>
      </c>
      <c r="J610" s="65" t="b">
        <f t="shared" si="10"/>
        <v>1</v>
      </c>
      <c r="K610" s="65" t="b">
        <f t="shared" si="11"/>
        <v>0</v>
      </c>
      <c r="L610" s="132" t="str">
        <f>IF(AND(Main!$M:$M&gt;=10, Main!$M:$M &lt; 25 , B:B = $B$3 ), A610,0)</f>
        <v>hulancka</v>
      </c>
      <c r="M610" s="75">
        <f t="shared" si="7"/>
        <v>16.5</v>
      </c>
      <c r="N610" s="67"/>
      <c r="O610" s="67"/>
      <c r="P610" s="67"/>
      <c r="Q610" s="67"/>
      <c r="R610" s="67"/>
      <c r="S610" s="67"/>
      <c r="T610" s="67"/>
      <c r="U610" s="67"/>
      <c r="V610" s="67"/>
      <c r="W610" s="67"/>
      <c r="X610" s="67"/>
      <c r="Y610" s="67"/>
      <c r="Z610" s="67"/>
    </row>
    <row r="611">
      <c r="A611" s="86" t="s">
        <v>1101</v>
      </c>
      <c r="B611" s="66" t="s">
        <v>43</v>
      </c>
      <c r="C611" s="69" t="s">
        <v>44</v>
      </c>
      <c r="D611" s="70" t="s">
        <v>261</v>
      </c>
      <c r="E611" s="71" t="s">
        <v>262</v>
      </c>
      <c r="F611" s="72"/>
      <c r="G611" s="73" t="s">
        <v>1098</v>
      </c>
      <c r="H611" s="65" t="str">
        <f t="shared" si="8"/>
        <v>16</v>
      </c>
      <c r="I611" s="65">
        <f t="shared" si="9"/>
        <v>0.5</v>
      </c>
      <c r="J611" s="65" t="b">
        <f t="shared" si="10"/>
        <v>1</v>
      </c>
      <c r="K611" s="65" t="b">
        <f t="shared" si="11"/>
        <v>0</v>
      </c>
      <c r="L611" s="132" t="str">
        <f>IF(AND(Main!$M:$M&gt;=10, Main!$M:$M &lt; 25 , B:B = $B$3 ), A611,0)</f>
        <v>gangamaaaaa</v>
      </c>
      <c r="M611" s="75">
        <f t="shared" si="7"/>
        <v>16.5</v>
      </c>
      <c r="N611" s="67"/>
      <c r="O611" s="67"/>
      <c r="P611" s="67"/>
      <c r="Q611" s="67"/>
      <c r="R611" s="67"/>
      <c r="S611" s="67"/>
      <c r="T611" s="67"/>
      <c r="U611" s="67"/>
      <c r="V611" s="67"/>
      <c r="W611" s="67"/>
      <c r="X611" s="67"/>
      <c r="Y611" s="67"/>
      <c r="Z611" s="67"/>
    </row>
    <row r="612">
      <c r="A612" s="100" t="s">
        <v>1102</v>
      </c>
      <c r="B612" s="66" t="s">
        <v>56</v>
      </c>
      <c r="C612" s="69" t="s">
        <v>60</v>
      </c>
      <c r="D612" s="70" t="s">
        <v>74</v>
      </c>
      <c r="E612" s="94" t="s">
        <v>138</v>
      </c>
      <c r="F612" s="72"/>
      <c r="G612" s="98">
        <v>17.1</v>
      </c>
      <c r="H612" s="65">
        <f t="shared" si="8"/>
        <v>17.1</v>
      </c>
      <c r="I612" s="65">
        <f t="shared" si="9"/>
        <v>17.1</v>
      </c>
      <c r="J612" s="65" t="b">
        <f t="shared" si="10"/>
        <v>1</v>
      </c>
      <c r="K612" s="65" t="b">
        <f t="shared" si="11"/>
        <v>1</v>
      </c>
      <c r="L612" s="74">
        <f>IF(AND(Main!$M:$M&gt;=10, Main!$M:$M &lt; 25 , B:B = $B$3 ), A612,0)</f>
        <v>0</v>
      </c>
      <c r="M612" s="75">
        <f t="shared" si="7"/>
        <v>17.1</v>
      </c>
      <c r="N612" s="67"/>
      <c r="O612" s="67"/>
      <c r="P612" s="67"/>
      <c r="Q612" s="67"/>
      <c r="R612" s="67"/>
      <c r="S612" s="67"/>
      <c r="T612" s="67"/>
      <c r="U612" s="67"/>
      <c r="V612" s="67"/>
      <c r="W612" s="67"/>
      <c r="X612" s="67"/>
      <c r="Y612" s="67"/>
      <c r="Z612" s="67"/>
    </row>
    <row r="613">
      <c r="A613" s="79" t="s">
        <v>1103</v>
      </c>
      <c r="B613" s="66" t="s">
        <v>56</v>
      </c>
      <c r="C613" s="69" t="s">
        <v>44</v>
      </c>
      <c r="D613" s="70" t="s">
        <v>87</v>
      </c>
      <c r="E613" s="94" t="s">
        <v>138</v>
      </c>
      <c r="F613" s="72"/>
      <c r="G613" s="81">
        <v>17.7</v>
      </c>
      <c r="H613" s="65">
        <f t="shared" si="8"/>
        <v>17.7</v>
      </c>
      <c r="I613" s="65">
        <f t="shared" si="9"/>
        <v>17.7</v>
      </c>
      <c r="J613" s="65" t="b">
        <f t="shared" si="10"/>
        <v>1</v>
      </c>
      <c r="K613" s="65" t="b">
        <f t="shared" si="11"/>
        <v>1</v>
      </c>
      <c r="L613" s="74">
        <f>IF(AND(Main!$M:$M&gt;=10, Main!$M:$M &lt; 25 , B:B = $B$3 ), A613,0)</f>
        <v>0</v>
      </c>
      <c r="M613" s="75">
        <f t="shared" si="7"/>
        <v>17.7</v>
      </c>
      <c r="N613" s="67"/>
      <c r="O613" s="67"/>
      <c r="P613" s="67"/>
      <c r="Q613" s="67"/>
      <c r="R613" s="67"/>
      <c r="S613" s="67"/>
      <c r="T613" s="67"/>
      <c r="U613" s="67"/>
      <c r="V613" s="67"/>
      <c r="W613" s="67"/>
      <c r="X613" s="67"/>
      <c r="Y613" s="67"/>
      <c r="Z613" s="67"/>
    </row>
    <row r="614">
      <c r="A614" s="86" t="s">
        <v>1104</v>
      </c>
      <c r="B614" s="66" t="s">
        <v>43</v>
      </c>
      <c r="C614" s="69" t="s">
        <v>44</v>
      </c>
      <c r="D614" s="70" t="s">
        <v>412</v>
      </c>
      <c r="E614" s="71" t="s">
        <v>262</v>
      </c>
      <c r="F614" s="72"/>
      <c r="G614" s="73" t="s">
        <v>1105</v>
      </c>
      <c r="H614" s="65" t="str">
        <f t="shared" si="8"/>
        <v>16</v>
      </c>
      <c r="I614" s="65">
        <f t="shared" si="9"/>
        <v>0.4</v>
      </c>
      <c r="J614" s="65" t="b">
        <f t="shared" si="10"/>
        <v>1</v>
      </c>
      <c r="K614" s="65" t="b">
        <f t="shared" si="11"/>
        <v>0</v>
      </c>
      <c r="L614" s="132" t="str">
        <f>IF(AND(Main!$M:$M&gt;=10, Main!$M:$M &lt; 25 , B:B = $B$3 ), A614,0)</f>
        <v>khaliun_skincare</v>
      </c>
      <c r="M614" s="75">
        <f t="shared" si="7"/>
        <v>16.4</v>
      </c>
      <c r="N614" s="67"/>
      <c r="O614" s="67"/>
      <c r="P614" s="67"/>
      <c r="Q614" s="67"/>
      <c r="R614" s="67"/>
      <c r="S614" s="67"/>
      <c r="T614" s="67"/>
      <c r="U614" s="67"/>
      <c r="V614" s="67"/>
      <c r="W614" s="67"/>
      <c r="X614" s="67"/>
      <c r="Y614" s="67"/>
      <c r="Z614" s="67"/>
    </row>
    <row r="615">
      <c r="A615" s="77" t="s">
        <v>1106</v>
      </c>
      <c r="B615" s="66" t="s">
        <v>43</v>
      </c>
      <c r="C615" s="69" t="s">
        <v>44</v>
      </c>
      <c r="D615" s="70" t="s">
        <v>53</v>
      </c>
      <c r="E615" s="71" t="s">
        <v>54</v>
      </c>
      <c r="F615" s="72"/>
      <c r="G615" s="64" t="s">
        <v>1107</v>
      </c>
      <c r="H615" s="65" t="str">
        <f t="shared" si="8"/>
        <v>16</v>
      </c>
      <c r="I615" s="65">
        <f t="shared" si="9"/>
        <v>0.3</v>
      </c>
      <c r="J615" s="65" t="b">
        <f t="shared" si="10"/>
        <v>1</v>
      </c>
      <c r="K615" s="65" t="b">
        <f t="shared" si="11"/>
        <v>0</v>
      </c>
      <c r="L615" s="132" t="str">
        <f>IF(AND(Main!$M:$M&gt;=10, Main!$M:$M &lt; 25 , B:B = $B$3 ), A615,0)</f>
        <v>khulanbayarkhu</v>
      </c>
      <c r="M615" s="75">
        <f t="shared" si="7"/>
        <v>16.3</v>
      </c>
      <c r="N615" s="67"/>
      <c r="O615" s="67"/>
      <c r="P615" s="67"/>
      <c r="Q615" s="67"/>
      <c r="R615" s="67"/>
      <c r="S615" s="67"/>
      <c r="T615" s="67"/>
      <c r="U615" s="67"/>
      <c r="V615" s="67"/>
      <c r="W615" s="67"/>
      <c r="X615" s="67"/>
      <c r="Y615" s="67"/>
      <c r="Z615" s="67"/>
    </row>
    <row r="616">
      <c r="A616" s="68" t="s">
        <v>1108</v>
      </c>
      <c r="B616" s="66" t="s">
        <v>43</v>
      </c>
      <c r="C616" s="69" t="s">
        <v>86</v>
      </c>
      <c r="D616" s="70" t="s">
        <v>158</v>
      </c>
      <c r="E616" s="71" t="s">
        <v>158</v>
      </c>
      <c r="F616" s="72"/>
      <c r="G616" s="73" t="s">
        <v>1107</v>
      </c>
      <c r="H616" s="65" t="str">
        <f t="shared" si="8"/>
        <v>16</v>
      </c>
      <c r="I616" s="65">
        <f t="shared" si="9"/>
        <v>0.3</v>
      </c>
      <c r="J616" s="65" t="b">
        <f t="shared" si="10"/>
        <v>1</v>
      </c>
      <c r="K616" s="65" t="b">
        <f t="shared" si="11"/>
        <v>0</v>
      </c>
      <c r="L616" s="132" t="str">
        <f>IF(AND(Main!$M:$M&gt;=10, Main!$M:$M &lt; 25 , B:B = $B$3 ), A616,0)</f>
        <v>Ubdairy</v>
      </c>
      <c r="M616" s="75">
        <f t="shared" si="7"/>
        <v>16.3</v>
      </c>
      <c r="N616" s="67"/>
      <c r="O616" s="67"/>
      <c r="P616" s="67"/>
      <c r="Q616" s="67"/>
      <c r="R616" s="67"/>
      <c r="S616" s="67"/>
      <c r="T616" s="67"/>
      <c r="U616" s="67"/>
      <c r="V616" s="67"/>
      <c r="W616" s="67"/>
      <c r="X616" s="67"/>
      <c r="Y616" s="67"/>
      <c r="Z616" s="67"/>
    </row>
    <row r="617">
      <c r="A617" s="77" t="s">
        <v>1109</v>
      </c>
      <c r="B617" s="66" t="s">
        <v>43</v>
      </c>
      <c r="C617" s="69" t="s">
        <v>44</v>
      </c>
      <c r="D617" s="70" t="s">
        <v>48</v>
      </c>
      <c r="E617" s="78" t="s">
        <v>49</v>
      </c>
      <c r="F617" s="72"/>
      <c r="G617" s="64" t="s">
        <v>1110</v>
      </c>
      <c r="H617" s="65" t="str">
        <f t="shared" si="8"/>
        <v>16</v>
      </c>
      <c r="I617" s="65">
        <f t="shared" si="9"/>
        <v>0.1</v>
      </c>
      <c r="J617" s="65" t="b">
        <f t="shared" si="10"/>
        <v>1</v>
      </c>
      <c r="K617" s="65" t="b">
        <f t="shared" si="11"/>
        <v>0</v>
      </c>
      <c r="L617" s="132" t="str">
        <f>IF(AND(Main!$M:$M&gt;=10, Main!$M:$M &lt; 25 , B:B = $B$3 ), A617,0)</f>
        <v>ankhzulaa</v>
      </c>
      <c r="M617" s="75">
        <f t="shared" si="7"/>
        <v>16.1</v>
      </c>
      <c r="N617" s="67"/>
      <c r="O617" s="67"/>
      <c r="P617" s="67"/>
      <c r="Q617" s="67"/>
      <c r="R617" s="67"/>
      <c r="S617" s="67"/>
      <c r="T617" s="67"/>
      <c r="U617" s="67"/>
      <c r="V617" s="67"/>
      <c r="W617" s="67"/>
      <c r="X617" s="67"/>
      <c r="Y617" s="67"/>
      <c r="Z617" s="67"/>
    </row>
    <row r="618">
      <c r="A618" s="77" t="s">
        <v>1111</v>
      </c>
      <c r="B618" s="66" t="s">
        <v>43</v>
      </c>
      <c r="C618" s="69" t="s">
        <v>44</v>
      </c>
      <c r="D618" s="70" t="s">
        <v>59</v>
      </c>
      <c r="E618" s="102" t="s">
        <v>59</v>
      </c>
      <c r="F618" s="72"/>
      <c r="G618" s="64" t="s">
        <v>1110</v>
      </c>
      <c r="H618" s="65" t="str">
        <f t="shared" si="8"/>
        <v>16</v>
      </c>
      <c r="I618" s="65">
        <f t="shared" si="9"/>
        <v>0.1</v>
      </c>
      <c r="J618" s="65" t="b">
        <f t="shared" si="10"/>
        <v>1</v>
      </c>
      <c r="K618" s="65" t="b">
        <f t="shared" si="11"/>
        <v>0</v>
      </c>
      <c r="L618" s="132" t="str">
        <f>IF(AND(Main!$M:$M&gt;=10, Main!$M:$M &lt; 25 , B:B = $B$3 ), A618,0)</f>
        <v>Nominzul.zn</v>
      </c>
      <c r="M618" s="75">
        <f t="shared" si="7"/>
        <v>16.1</v>
      </c>
      <c r="N618" s="67"/>
      <c r="O618" s="67"/>
      <c r="P618" s="67"/>
      <c r="Q618" s="67"/>
      <c r="R618" s="67"/>
      <c r="S618" s="67"/>
      <c r="T618" s="67"/>
      <c r="U618" s="67"/>
      <c r="V618" s="67"/>
      <c r="W618" s="67"/>
      <c r="X618" s="67"/>
      <c r="Y618" s="67"/>
      <c r="Z618" s="67"/>
    </row>
    <row r="619">
      <c r="A619" s="86" t="s">
        <v>1112</v>
      </c>
      <c r="B619" s="66" t="s">
        <v>43</v>
      </c>
      <c r="C619" s="69" t="s">
        <v>44</v>
      </c>
      <c r="D619" s="70" t="s">
        <v>252</v>
      </c>
      <c r="E619" s="71" t="s">
        <v>88</v>
      </c>
      <c r="F619" s="72"/>
      <c r="G619" s="73" t="s">
        <v>1110</v>
      </c>
      <c r="H619" s="65" t="str">
        <f t="shared" si="8"/>
        <v>16</v>
      </c>
      <c r="I619" s="65">
        <f t="shared" si="9"/>
        <v>0.1</v>
      </c>
      <c r="J619" s="65" t="b">
        <f t="shared" si="10"/>
        <v>1</v>
      </c>
      <c r="K619" s="65" t="b">
        <f t="shared" si="11"/>
        <v>0</v>
      </c>
      <c r="L619" s="132" t="str">
        <f>IF(AND(Main!$M:$M&gt;=10, Main!$M:$M &lt; 25 , B:B = $B$3 ), A619,0)</f>
        <v>odna_gerel</v>
      </c>
      <c r="M619" s="75">
        <f t="shared" si="7"/>
        <v>16.1</v>
      </c>
      <c r="N619" s="67"/>
      <c r="O619" s="67"/>
      <c r="P619" s="67"/>
      <c r="Q619" s="67"/>
      <c r="R619" s="67"/>
      <c r="S619" s="67"/>
      <c r="T619" s="67"/>
      <c r="U619" s="67"/>
      <c r="V619" s="67"/>
      <c r="W619" s="67"/>
      <c r="X619" s="67"/>
      <c r="Y619" s="67"/>
      <c r="Z619" s="67"/>
    </row>
    <row r="620">
      <c r="A620" s="79" t="s">
        <v>1113</v>
      </c>
      <c r="B620" s="66" t="s">
        <v>56</v>
      </c>
      <c r="C620" s="69" t="s">
        <v>86</v>
      </c>
      <c r="D620" s="70" t="s">
        <v>87</v>
      </c>
      <c r="E620" s="94" t="s">
        <v>138</v>
      </c>
      <c r="F620" s="72"/>
      <c r="G620" s="81">
        <v>36.6</v>
      </c>
      <c r="H620" s="65">
        <f t="shared" si="8"/>
        <v>36.6</v>
      </c>
      <c r="I620" s="65">
        <f t="shared" si="9"/>
        <v>36.6</v>
      </c>
      <c r="J620" s="65" t="b">
        <f t="shared" si="10"/>
        <v>1</v>
      </c>
      <c r="K620" s="65" t="b">
        <f t="shared" si="11"/>
        <v>1</v>
      </c>
      <c r="L620" s="74">
        <f>IF(AND(Main!$M:$M&gt;=10, Main!$M:$M &lt; 25 , B:B = $B$3 ), A620,0)</f>
        <v>0</v>
      </c>
      <c r="M620" s="75">
        <f t="shared" si="7"/>
        <v>36.6</v>
      </c>
      <c r="N620" s="67"/>
      <c r="O620" s="67"/>
      <c r="P620" s="67"/>
      <c r="Q620" s="67"/>
      <c r="R620" s="67"/>
      <c r="S620" s="67"/>
      <c r="T620" s="67"/>
      <c r="U620" s="67"/>
      <c r="V620" s="67"/>
      <c r="W620" s="67"/>
      <c r="X620" s="67"/>
      <c r="Y620" s="67"/>
      <c r="Z620" s="67"/>
    </row>
    <row r="621">
      <c r="A621" s="79" t="s">
        <v>1114</v>
      </c>
      <c r="B621" s="66" t="s">
        <v>56</v>
      </c>
      <c r="C621" s="69" t="s">
        <v>44</v>
      </c>
      <c r="D621" s="70" t="s">
        <v>87</v>
      </c>
      <c r="E621" s="94" t="s">
        <v>138</v>
      </c>
      <c r="F621" s="72"/>
      <c r="G621" s="81">
        <v>155.4</v>
      </c>
      <c r="H621" s="65">
        <f t="shared" si="8"/>
        <v>155.4</v>
      </c>
      <c r="I621" s="65">
        <f t="shared" si="9"/>
        <v>155.4</v>
      </c>
      <c r="J621" s="65" t="b">
        <f t="shared" si="10"/>
        <v>1</v>
      </c>
      <c r="K621" s="65" t="b">
        <f t="shared" si="11"/>
        <v>1</v>
      </c>
      <c r="L621" s="74">
        <f>IF(AND(Main!$M:$M&gt;=10, Main!$M:$M &lt; 25 , B:B = $B$3 ), A621,0)</f>
        <v>0</v>
      </c>
      <c r="M621" s="75">
        <f t="shared" si="7"/>
        <v>155.4</v>
      </c>
      <c r="N621" s="67"/>
      <c r="O621" s="67"/>
      <c r="P621" s="67"/>
      <c r="Q621" s="67"/>
      <c r="R621" s="67"/>
      <c r="S621" s="67"/>
      <c r="T621" s="67"/>
      <c r="U621" s="67"/>
      <c r="V621" s="67"/>
      <c r="W621" s="67"/>
      <c r="X621" s="67"/>
      <c r="Y621" s="67"/>
      <c r="Z621" s="67"/>
    </row>
    <row r="622">
      <c r="A622" s="77" t="s">
        <v>1115</v>
      </c>
      <c r="B622" s="66" t="s">
        <v>43</v>
      </c>
      <c r="C622" s="69" t="s">
        <v>44</v>
      </c>
      <c r="D622" s="70" t="s">
        <v>53</v>
      </c>
      <c r="E622" s="71" t="s">
        <v>54</v>
      </c>
      <c r="F622" s="72"/>
      <c r="G622" s="64" t="s">
        <v>1116</v>
      </c>
      <c r="H622" s="65" t="str">
        <f t="shared" si="8"/>
        <v>15</v>
      </c>
      <c r="I622" s="65">
        <f t="shared" si="9"/>
        <v>0.9</v>
      </c>
      <c r="J622" s="65" t="b">
        <f t="shared" si="10"/>
        <v>1</v>
      </c>
      <c r="K622" s="65" t="b">
        <f t="shared" si="11"/>
        <v>0</v>
      </c>
      <c r="L622" s="132" t="str">
        <f>IF(AND(Main!$M:$M&gt;=10, Main!$M:$M &lt; 25 , B:B = $B$3 ), A622,0)</f>
        <v>dulguun0529</v>
      </c>
      <c r="M622" s="75">
        <f t="shared" si="7"/>
        <v>15.9</v>
      </c>
      <c r="N622" s="67"/>
      <c r="O622" s="67"/>
      <c r="P622" s="67"/>
      <c r="Q622" s="67"/>
      <c r="R622" s="67"/>
      <c r="S622" s="67"/>
      <c r="T622" s="67"/>
      <c r="U622" s="67"/>
      <c r="V622" s="67"/>
      <c r="W622" s="67"/>
      <c r="X622" s="67"/>
      <c r="Y622" s="67"/>
      <c r="Z622" s="67"/>
    </row>
    <row r="623">
      <c r="A623" s="68" t="s">
        <v>1117</v>
      </c>
      <c r="B623" s="66" t="s">
        <v>43</v>
      </c>
      <c r="C623" s="69" t="s">
        <v>44</v>
      </c>
      <c r="D623" s="70" t="s">
        <v>1118</v>
      </c>
      <c r="E623" s="71" t="s">
        <v>60</v>
      </c>
      <c r="F623" s="72"/>
      <c r="G623" s="73" t="s">
        <v>1116</v>
      </c>
      <c r="H623" s="65" t="str">
        <f t="shared" si="8"/>
        <v>15</v>
      </c>
      <c r="I623" s="65">
        <f t="shared" si="9"/>
        <v>0.9</v>
      </c>
      <c r="J623" s="65" t="b">
        <f t="shared" si="10"/>
        <v>1</v>
      </c>
      <c r="K623" s="65" t="b">
        <f t="shared" si="11"/>
        <v>0</v>
      </c>
      <c r="L623" s="132" t="str">
        <f>IF(AND(Main!$M:$M&gt;=10, Main!$M:$M &lt; 25 , B:B = $B$3 ), A623,0)</f>
        <v>Nini_ninjin</v>
      </c>
      <c r="M623" s="75">
        <f t="shared" si="7"/>
        <v>15.9</v>
      </c>
      <c r="N623" s="67"/>
      <c r="O623" s="67"/>
      <c r="P623" s="67"/>
      <c r="Q623" s="67"/>
      <c r="R623" s="67"/>
      <c r="S623" s="67"/>
      <c r="T623" s="67"/>
      <c r="U623" s="67"/>
      <c r="V623" s="67"/>
      <c r="W623" s="67"/>
      <c r="X623" s="67"/>
      <c r="Y623" s="67"/>
      <c r="Z623" s="67"/>
    </row>
    <row r="624">
      <c r="A624" s="86" t="s">
        <v>1119</v>
      </c>
      <c r="B624" s="66" t="s">
        <v>43</v>
      </c>
      <c r="C624" s="69" t="s">
        <v>44</v>
      </c>
      <c r="D624" s="70" t="s">
        <v>261</v>
      </c>
      <c r="E624" s="71" t="s">
        <v>269</v>
      </c>
      <c r="F624" s="72"/>
      <c r="G624" s="73" t="s">
        <v>1116</v>
      </c>
      <c r="H624" s="65" t="str">
        <f t="shared" si="8"/>
        <v>15</v>
      </c>
      <c r="I624" s="65">
        <f t="shared" si="9"/>
        <v>0.9</v>
      </c>
      <c r="J624" s="65" t="b">
        <f t="shared" si="10"/>
        <v>1</v>
      </c>
      <c r="K624" s="65" t="b">
        <f t="shared" si="11"/>
        <v>0</v>
      </c>
      <c r="L624" s="132" t="str">
        <f>IF(AND(Main!$M:$M&gt;=10, Main!$M:$M &lt; 25 , B:B = $B$3 ), A624,0)</f>
        <v>chekyb</v>
      </c>
      <c r="M624" s="75">
        <f t="shared" si="7"/>
        <v>15.9</v>
      </c>
      <c r="N624" s="67"/>
      <c r="O624" s="67"/>
      <c r="P624" s="67"/>
      <c r="Q624" s="67"/>
      <c r="R624" s="67"/>
      <c r="S624" s="67"/>
      <c r="T624" s="67"/>
      <c r="U624" s="67"/>
      <c r="V624" s="67"/>
      <c r="W624" s="67"/>
      <c r="X624" s="67"/>
      <c r="Y624" s="67"/>
      <c r="Z624" s="67"/>
    </row>
    <row r="625">
      <c r="A625" s="77" t="s">
        <v>1120</v>
      </c>
      <c r="B625" s="66" t="s">
        <v>43</v>
      </c>
      <c r="C625" s="69" t="s">
        <v>60</v>
      </c>
      <c r="D625" s="70" t="s">
        <v>74</v>
      </c>
      <c r="E625" s="71" t="s">
        <v>60</v>
      </c>
      <c r="F625" s="72"/>
      <c r="G625" s="64" t="s">
        <v>1121</v>
      </c>
      <c r="H625" s="65" t="str">
        <f t="shared" si="8"/>
        <v>15</v>
      </c>
      <c r="I625" s="65">
        <f t="shared" si="9"/>
        <v>0.8</v>
      </c>
      <c r="J625" s="65" t="b">
        <f t="shared" si="10"/>
        <v>1</v>
      </c>
      <c r="K625" s="65" t="b">
        <f t="shared" si="11"/>
        <v>0</v>
      </c>
      <c r="L625" s="132" t="str">
        <f>IF(AND(Main!$M:$M&gt;=10, Main!$M:$M &lt; 25 , B:B = $B$3 ), A625,0)</f>
        <v>babar_tnt</v>
      </c>
      <c r="M625" s="75">
        <f t="shared" si="7"/>
        <v>15.8</v>
      </c>
      <c r="N625" s="67"/>
      <c r="O625" s="67"/>
      <c r="P625" s="67"/>
      <c r="Q625" s="67"/>
      <c r="R625" s="67"/>
      <c r="S625" s="67"/>
      <c r="T625" s="67"/>
      <c r="U625" s="67"/>
      <c r="V625" s="67"/>
      <c r="W625" s="67"/>
      <c r="X625" s="67"/>
      <c r="Y625" s="67"/>
      <c r="Z625" s="67"/>
    </row>
    <row r="626">
      <c r="A626" s="68" t="s">
        <v>1122</v>
      </c>
      <c r="B626" s="66" t="s">
        <v>43</v>
      </c>
      <c r="C626" s="69" t="s">
        <v>44</v>
      </c>
      <c r="D626" s="70" t="s">
        <v>53</v>
      </c>
      <c r="E626" s="71" t="s">
        <v>54</v>
      </c>
      <c r="F626" s="72"/>
      <c r="G626" s="73" t="s">
        <v>1121</v>
      </c>
      <c r="H626" s="65" t="str">
        <f t="shared" si="8"/>
        <v>15</v>
      </c>
      <c r="I626" s="65">
        <f t="shared" si="9"/>
        <v>0.8</v>
      </c>
      <c r="J626" s="65" t="b">
        <f t="shared" si="10"/>
        <v>1</v>
      </c>
      <c r="K626" s="65" t="b">
        <f t="shared" si="11"/>
        <v>0</v>
      </c>
      <c r="L626" s="132" t="str">
        <f>IF(AND(Main!$M:$M&gt;=10, Main!$M:$M &lt; 25 , B:B = $B$3 ), A626,0)</f>
        <v>angie1220</v>
      </c>
      <c r="M626" s="75">
        <f t="shared" si="7"/>
        <v>15.8</v>
      </c>
      <c r="N626" s="67"/>
      <c r="O626" s="67"/>
      <c r="P626" s="67"/>
      <c r="Q626" s="67"/>
      <c r="R626" s="67"/>
      <c r="S626" s="67"/>
      <c r="T626" s="67"/>
      <c r="U626" s="67"/>
      <c r="V626" s="67"/>
      <c r="W626" s="67"/>
      <c r="X626" s="67"/>
      <c r="Y626" s="67"/>
      <c r="Z626" s="67"/>
    </row>
    <row r="627">
      <c r="A627" s="77" t="s">
        <v>1123</v>
      </c>
      <c r="B627" s="66" t="s">
        <v>43</v>
      </c>
      <c r="C627" s="69" t="s">
        <v>44</v>
      </c>
      <c r="D627" s="70" t="s">
        <v>53</v>
      </c>
      <c r="E627" s="71" t="s">
        <v>54</v>
      </c>
      <c r="F627" s="72"/>
      <c r="G627" s="64" t="s">
        <v>1124</v>
      </c>
      <c r="H627" s="65" t="str">
        <f t="shared" si="8"/>
        <v>15</v>
      </c>
      <c r="I627" s="65">
        <f t="shared" si="9"/>
        <v>0.7</v>
      </c>
      <c r="J627" s="65" t="b">
        <f t="shared" si="10"/>
        <v>1</v>
      </c>
      <c r="K627" s="65" t="b">
        <f t="shared" si="11"/>
        <v>0</v>
      </c>
      <c r="L627" s="132" t="str">
        <f>IF(AND(Main!$M:$M&gt;=10, Main!$M:$M &lt; 25 , B:B = $B$3 ), A627,0)</f>
        <v>nominhurel</v>
      </c>
      <c r="M627" s="75">
        <f t="shared" si="7"/>
        <v>15.7</v>
      </c>
      <c r="N627" s="67"/>
      <c r="O627" s="67"/>
      <c r="P627" s="67"/>
      <c r="Q627" s="67"/>
      <c r="R627" s="67"/>
      <c r="S627" s="67"/>
      <c r="T627" s="67"/>
      <c r="U627" s="67"/>
      <c r="V627" s="67"/>
      <c r="W627" s="67"/>
      <c r="X627" s="67"/>
      <c r="Y627" s="67"/>
      <c r="Z627" s="67"/>
    </row>
    <row r="628">
      <c r="A628" s="68" t="s">
        <v>1125</v>
      </c>
      <c r="B628" s="66" t="s">
        <v>43</v>
      </c>
      <c r="C628" s="69" t="s">
        <v>44</v>
      </c>
      <c r="D628" s="70" t="s">
        <v>100</v>
      </c>
      <c r="E628" s="71" t="s">
        <v>100</v>
      </c>
      <c r="F628" s="72"/>
      <c r="G628" s="73" t="s">
        <v>1124</v>
      </c>
      <c r="H628" s="65" t="str">
        <f t="shared" si="8"/>
        <v>15</v>
      </c>
      <c r="I628" s="65">
        <f t="shared" si="9"/>
        <v>0.7</v>
      </c>
      <c r="J628" s="65" t="b">
        <f t="shared" si="10"/>
        <v>1</v>
      </c>
      <c r="K628" s="65" t="b">
        <f t="shared" si="11"/>
        <v>0</v>
      </c>
      <c r="L628" s="132" t="str">
        <f>IF(AND(Main!$M:$M&gt;=10, Main!$M:$M &lt; 25 , B:B = $B$3 ), A628,0)</f>
        <v>Cengdukei</v>
      </c>
      <c r="M628" s="75">
        <f t="shared" si="7"/>
        <v>15.7</v>
      </c>
      <c r="N628" s="67"/>
      <c r="O628" s="67"/>
      <c r="P628" s="67"/>
      <c r="Q628" s="67"/>
      <c r="R628" s="67"/>
      <c r="S628" s="67"/>
      <c r="T628" s="67"/>
      <c r="U628" s="67"/>
      <c r="V628" s="67"/>
      <c r="W628" s="67"/>
      <c r="X628" s="67"/>
      <c r="Y628" s="67"/>
      <c r="Z628" s="67"/>
    </row>
    <row r="629">
      <c r="A629" s="77" t="s">
        <v>1126</v>
      </c>
      <c r="B629" s="66" t="s">
        <v>43</v>
      </c>
      <c r="C629" s="69" t="s">
        <v>44</v>
      </c>
      <c r="D629" s="70" t="s">
        <v>53</v>
      </c>
      <c r="E629" s="71" t="s">
        <v>54</v>
      </c>
      <c r="F629" s="72"/>
      <c r="G629" s="64" t="s">
        <v>1127</v>
      </c>
      <c r="H629" s="65" t="str">
        <f t="shared" si="8"/>
        <v>15</v>
      </c>
      <c r="I629" s="65">
        <f t="shared" si="9"/>
        <v>0.6</v>
      </c>
      <c r="J629" s="65" t="b">
        <f t="shared" si="10"/>
        <v>1</v>
      </c>
      <c r="K629" s="65" t="b">
        <f t="shared" si="11"/>
        <v>0</v>
      </c>
      <c r="L629" s="132" t="str">
        <f>IF(AND(Main!$M:$M&gt;=10, Main!$M:$M &lt; 25 , B:B = $B$3 ), A629,0)</f>
        <v>dooggiiii</v>
      </c>
      <c r="M629" s="75">
        <f t="shared" si="7"/>
        <v>15.6</v>
      </c>
      <c r="N629" s="67"/>
      <c r="O629" s="67"/>
      <c r="P629" s="67"/>
      <c r="Q629" s="67"/>
      <c r="R629" s="67"/>
      <c r="S629" s="67"/>
      <c r="T629" s="67"/>
      <c r="U629" s="67"/>
      <c r="V629" s="67"/>
      <c r="W629" s="67"/>
      <c r="X629" s="67"/>
      <c r="Y629" s="67"/>
      <c r="Z629" s="67"/>
    </row>
    <row r="630">
      <c r="A630" s="142" t="s">
        <v>1128</v>
      </c>
      <c r="B630" s="66" t="s">
        <v>56</v>
      </c>
      <c r="C630" s="69" t="s">
        <v>44</v>
      </c>
      <c r="D630" s="70" t="s">
        <v>87</v>
      </c>
      <c r="E630" s="94" t="s">
        <v>138</v>
      </c>
      <c r="F630" s="72"/>
      <c r="G630" s="143">
        <v>18.8</v>
      </c>
      <c r="H630" s="65">
        <f t="shared" si="8"/>
        <v>18.8</v>
      </c>
      <c r="I630" s="65">
        <f t="shared" si="9"/>
        <v>18.8</v>
      </c>
      <c r="J630" s="65" t="b">
        <f t="shared" si="10"/>
        <v>1</v>
      </c>
      <c r="K630" s="65" t="b">
        <f t="shared" si="11"/>
        <v>1</v>
      </c>
      <c r="L630" s="74">
        <f>IF(AND(Main!$M:$M&gt;=10, Main!$M:$M &lt; 25 , B:B = $B$3 ), A630,0)</f>
        <v>0</v>
      </c>
      <c r="M630" s="75">
        <f t="shared" si="7"/>
        <v>18.8</v>
      </c>
      <c r="N630" s="67"/>
      <c r="O630" s="67"/>
      <c r="P630" s="67"/>
      <c r="Q630" s="67"/>
      <c r="R630" s="67"/>
      <c r="S630" s="67"/>
      <c r="T630" s="67"/>
      <c r="U630" s="67"/>
      <c r="V630" s="67"/>
      <c r="W630" s="67"/>
      <c r="X630" s="67"/>
      <c r="Y630" s="67"/>
      <c r="Z630" s="67"/>
    </row>
    <row r="631">
      <c r="A631" s="77" t="s">
        <v>1129</v>
      </c>
      <c r="B631" s="66" t="s">
        <v>43</v>
      </c>
      <c r="C631" s="69" t="s">
        <v>44</v>
      </c>
      <c r="D631" s="70" t="s">
        <v>59</v>
      </c>
      <c r="E631" s="102" t="s">
        <v>59</v>
      </c>
      <c r="F631" s="72"/>
      <c r="G631" s="64" t="s">
        <v>1130</v>
      </c>
      <c r="H631" s="65" t="str">
        <f t="shared" si="8"/>
        <v>15</v>
      </c>
      <c r="I631" s="65">
        <f t="shared" si="9"/>
        <v>0.5</v>
      </c>
      <c r="J631" s="65" t="b">
        <f t="shared" si="10"/>
        <v>1</v>
      </c>
      <c r="K631" s="65" t="b">
        <f t="shared" si="11"/>
        <v>0</v>
      </c>
      <c r="L631" s="132" t="str">
        <f>IF(AND(Main!$M:$M&gt;=10, Main!$M:$M &lt; 25 , B:B = $B$3 ), A631,0)</f>
        <v>_hataan_</v>
      </c>
      <c r="M631" s="75">
        <f t="shared" si="7"/>
        <v>15.5</v>
      </c>
      <c r="N631" s="67"/>
      <c r="O631" s="67"/>
      <c r="P631" s="67"/>
      <c r="Q631" s="67"/>
      <c r="R631" s="67"/>
      <c r="S631" s="67"/>
      <c r="T631" s="67"/>
      <c r="U631" s="67"/>
      <c r="V631" s="67"/>
      <c r="W631" s="67"/>
      <c r="X631" s="67"/>
      <c r="Y631" s="67"/>
      <c r="Z631" s="67"/>
    </row>
    <row r="632">
      <c r="A632" s="77" t="s">
        <v>1131</v>
      </c>
      <c r="B632" s="66" t="s">
        <v>43</v>
      </c>
      <c r="C632" s="69" t="s">
        <v>44</v>
      </c>
      <c r="D632" s="70" t="s">
        <v>53</v>
      </c>
      <c r="E632" s="71" t="s">
        <v>54</v>
      </c>
      <c r="F632" s="72"/>
      <c r="G632" s="64" t="s">
        <v>1130</v>
      </c>
      <c r="H632" s="65" t="str">
        <f t="shared" si="8"/>
        <v>15</v>
      </c>
      <c r="I632" s="65">
        <f t="shared" si="9"/>
        <v>0.5</v>
      </c>
      <c r="J632" s="65" t="b">
        <f t="shared" si="10"/>
        <v>1</v>
      </c>
      <c r="K632" s="65" t="b">
        <f t="shared" si="11"/>
        <v>0</v>
      </c>
      <c r="L632" s="132" t="str">
        <f>IF(AND(Main!$M:$M&gt;=10, Main!$M:$M &lt; 25 , B:B = $B$3 ), A632,0)</f>
        <v>egshiglen_dh</v>
      </c>
      <c r="M632" s="75">
        <f t="shared" si="7"/>
        <v>15.5</v>
      </c>
      <c r="N632" s="67"/>
      <c r="O632" s="67"/>
      <c r="P632" s="67"/>
      <c r="Q632" s="67"/>
      <c r="R632" s="67"/>
      <c r="S632" s="67"/>
      <c r="T632" s="67"/>
      <c r="U632" s="67"/>
      <c r="V632" s="67"/>
      <c r="W632" s="67"/>
      <c r="X632" s="67"/>
      <c r="Y632" s="67"/>
      <c r="Z632" s="67"/>
    </row>
    <row r="633">
      <c r="A633" s="86" t="s">
        <v>1132</v>
      </c>
      <c r="B633" s="66" t="s">
        <v>43</v>
      </c>
      <c r="C633" s="69" t="s">
        <v>44</v>
      </c>
      <c r="D633" s="70" t="s">
        <v>53</v>
      </c>
      <c r="E633" s="71" t="s">
        <v>88</v>
      </c>
      <c r="F633" s="72"/>
      <c r="G633" s="73" t="s">
        <v>1130</v>
      </c>
      <c r="H633" s="65" t="str">
        <f t="shared" si="8"/>
        <v>15</v>
      </c>
      <c r="I633" s="65">
        <f t="shared" si="9"/>
        <v>0.5</v>
      </c>
      <c r="J633" s="65" t="b">
        <f t="shared" si="10"/>
        <v>1</v>
      </c>
      <c r="K633" s="65" t="b">
        <f t="shared" si="11"/>
        <v>0</v>
      </c>
      <c r="L633" s="132" t="str">
        <f>IF(AND(Main!$M:$M&gt;=10, Main!$M:$M &lt; 25 , B:B = $B$3 ), A633,0)</f>
        <v>barsma_nara</v>
      </c>
      <c r="M633" s="75">
        <f t="shared" si="7"/>
        <v>15.5</v>
      </c>
      <c r="N633" s="67"/>
      <c r="O633" s="67"/>
      <c r="P633" s="67"/>
      <c r="Q633" s="67"/>
      <c r="R633" s="67"/>
      <c r="S633" s="67"/>
      <c r="T633" s="67"/>
      <c r="U633" s="67"/>
      <c r="V633" s="67"/>
      <c r="W633" s="67"/>
      <c r="X633" s="67"/>
      <c r="Y633" s="67"/>
      <c r="Z633" s="67"/>
    </row>
    <row r="634">
      <c r="A634" s="68" t="s">
        <v>1133</v>
      </c>
      <c r="B634" s="66" t="s">
        <v>43</v>
      </c>
      <c r="C634" s="69" t="s">
        <v>86</v>
      </c>
      <c r="D634" s="70" t="s">
        <v>53</v>
      </c>
      <c r="E634" s="71" t="s">
        <v>54</v>
      </c>
      <c r="F634" s="72"/>
      <c r="G634" s="73" t="s">
        <v>1134</v>
      </c>
      <c r="H634" s="65" t="str">
        <f t="shared" si="8"/>
        <v>15</v>
      </c>
      <c r="I634" s="65">
        <f t="shared" si="9"/>
        <v>0.4</v>
      </c>
      <c r="J634" s="65" t="b">
        <f t="shared" si="10"/>
        <v>1</v>
      </c>
      <c r="K634" s="65" t="b">
        <f t="shared" si="11"/>
        <v>0</v>
      </c>
      <c r="L634" s="132" t="str">
        <f>IF(AND(Main!$M:$M&gt;=10, Main!$M:$M &lt; 25 , B:B = $B$3 ), A634,0)</f>
        <v>littlemom_zul</v>
      </c>
      <c r="M634" s="75">
        <f t="shared" si="7"/>
        <v>15.4</v>
      </c>
      <c r="N634" s="67"/>
      <c r="O634" s="67"/>
      <c r="P634" s="67"/>
      <c r="Q634" s="67"/>
      <c r="R634" s="67"/>
      <c r="S634" s="67"/>
      <c r="T634" s="67"/>
      <c r="U634" s="67"/>
      <c r="V634" s="67"/>
      <c r="W634" s="67"/>
      <c r="X634" s="67"/>
      <c r="Y634" s="67"/>
      <c r="Z634" s="67"/>
    </row>
    <row r="635">
      <c r="A635" s="77" t="s">
        <v>1135</v>
      </c>
      <c r="B635" s="66" t="s">
        <v>43</v>
      </c>
      <c r="C635" s="69" t="s">
        <v>44</v>
      </c>
      <c r="D635" s="70" t="s">
        <v>53</v>
      </c>
      <c r="E635" s="71" t="s">
        <v>54</v>
      </c>
      <c r="F635" s="72"/>
      <c r="G635" s="64" t="s">
        <v>1134</v>
      </c>
      <c r="H635" s="65" t="str">
        <f t="shared" si="8"/>
        <v>15</v>
      </c>
      <c r="I635" s="65">
        <f t="shared" si="9"/>
        <v>0.4</v>
      </c>
      <c r="J635" s="65" t="b">
        <f t="shared" si="10"/>
        <v>1</v>
      </c>
      <c r="K635" s="65" t="b">
        <f t="shared" si="11"/>
        <v>0</v>
      </c>
      <c r="L635" s="132" t="str">
        <f>IF(AND(Main!$M:$M&gt;=10, Main!$M:$M &lt; 25 , B:B = $B$3 ), A635,0)</f>
        <v>oyuntukhuurg</v>
      </c>
      <c r="M635" s="75">
        <f t="shared" si="7"/>
        <v>15.4</v>
      </c>
      <c r="N635" s="67"/>
      <c r="O635" s="67"/>
      <c r="P635" s="67"/>
      <c r="Q635" s="67"/>
      <c r="R635" s="67"/>
      <c r="S635" s="67"/>
      <c r="T635" s="67"/>
      <c r="U635" s="67"/>
      <c r="V635" s="67"/>
      <c r="W635" s="67"/>
      <c r="X635" s="67"/>
      <c r="Y635" s="67"/>
      <c r="Z635" s="67"/>
    </row>
    <row r="636">
      <c r="A636" s="77" t="s">
        <v>1136</v>
      </c>
      <c r="B636" s="66" t="s">
        <v>43</v>
      </c>
      <c r="C636" s="69" t="s">
        <v>44</v>
      </c>
      <c r="D636" s="70" t="s">
        <v>53</v>
      </c>
      <c r="E636" s="71" t="s">
        <v>54</v>
      </c>
      <c r="F636" s="72"/>
      <c r="G636" s="64" t="s">
        <v>1134</v>
      </c>
      <c r="H636" s="65" t="str">
        <f t="shared" si="8"/>
        <v>15</v>
      </c>
      <c r="I636" s="65">
        <f t="shared" si="9"/>
        <v>0.4</v>
      </c>
      <c r="J636" s="65" t="b">
        <f t="shared" si="10"/>
        <v>1</v>
      </c>
      <c r="K636" s="65" t="b">
        <f t="shared" si="11"/>
        <v>0</v>
      </c>
      <c r="L636" s="132" t="str">
        <f>IF(AND(Main!$M:$M&gt;=10, Main!$M:$M &lt; 25 , B:B = $B$3 ), A636,0)</f>
        <v>xngrzulla</v>
      </c>
      <c r="M636" s="75">
        <f t="shared" si="7"/>
        <v>15.4</v>
      </c>
      <c r="N636" s="67"/>
      <c r="O636" s="67"/>
      <c r="P636" s="67"/>
      <c r="Q636" s="67"/>
      <c r="R636" s="67"/>
      <c r="S636" s="67"/>
      <c r="T636" s="67"/>
      <c r="U636" s="67"/>
      <c r="V636" s="67"/>
      <c r="W636" s="67"/>
      <c r="X636" s="67"/>
      <c r="Y636" s="67"/>
      <c r="Z636" s="67"/>
    </row>
    <row r="637">
      <c r="A637" s="77" t="s">
        <v>1137</v>
      </c>
      <c r="B637" s="66" t="s">
        <v>43</v>
      </c>
      <c r="C637" s="69" t="s">
        <v>44</v>
      </c>
      <c r="D637" s="70" t="s">
        <v>412</v>
      </c>
      <c r="E637" s="71" t="s">
        <v>262</v>
      </c>
      <c r="F637" s="63">
        <v>9.9047207E7</v>
      </c>
      <c r="G637" s="64" t="s">
        <v>1134</v>
      </c>
      <c r="H637" s="65" t="str">
        <f t="shared" si="8"/>
        <v>15</v>
      </c>
      <c r="I637" s="65">
        <f t="shared" si="9"/>
        <v>0.4</v>
      </c>
      <c r="J637" s="65" t="b">
        <f t="shared" si="10"/>
        <v>1</v>
      </c>
      <c r="K637" s="65" t="b">
        <f t="shared" si="11"/>
        <v>0</v>
      </c>
      <c r="L637" s="132" t="str">
        <f>IF(AND(Main!$M:$M&gt;=10, Main!$M:$M &lt; 25 , B:B = $B$3 ), A637,0)</f>
        <v>jargalaaann_gangal</v>
      </c>
      <c r="M637" s="75">
        <f t="shared" si="7"/>
        <v>15.4</v>
      </c>
      <c r="N637" s="67"/>
      <c r="O637" s="67"/>
      <c r="P637" s="67"/>
      <c r="Q637" s="67"/>
      <c r="R637" s="67"/>
      <c r="S637" s="67"/>
      <c r="T637" s="67"/>
      <c r="U637" s="67"/>
      <c r="V637" s="67"/>
      <c r="W637" s="67"/>
      <c r="X637" s="67"/>
      <c r="Y637" s="67"/>
      <c r="Z637" s="67"/>
    </row>
    <row r="638">
      <c r="A638" s="86" t="s">
        <v>1138</v>
      </c>
      <c r="B638" s="66" t="s">
        <v>43</v>
      </c>
      <c r="C638" s="69" t="s">
        <v>44</v>
      </c>
      <c r="D638" s="70" t="s">
        <v>412</v>
      </c>
      <c r="E638" s="71" t="s">
        <v>262</v>
      </c>
      <c r="F638" s="72"/>
      <c r="G638" s="73" t="s">
        <v>1134</v>
      </c>
      <c r="H638" s="65" t="str">
        <f t="shared" si="8"/>
        <v>15</v>
      </c>
      <c r="I638" s="65">
        <f t="shared" si="9"/>
        <v>0.4</v>
      </c>
      <c r="J638" s="65" t="b">
        <f t="shared" si="10"/>
        <v>1</v>
      </c>
      <c r="K638" s="65" t="b">
        <f t="shared" si="11"/>
        <v>0</v>
      </c>
      <c r="L638" s="132" t="str">
        <f>IF(AND(Main!$M:$M&gt;=10, Main!$M:$M &lt; 25 , B:B = $B$3 ), A638,0)</f>
        <v>_shurr_</v>
      </c>
      <c r="M638" s="75">
        <f t="shared" si="7"/>
        <v>15.4</v>
      </c>
      <c r="N638" s="67"/>
      <c r="O638" s="67"/>
      <c r="P638" s="67"/>
      <c r="Q638" s="67"/>
      <c r="R638" s="67"/>
      <c r="S638" s="67"/>
      <c r="T638" s="67"/>
      <c r="U638" s="67"/>
      <c r="V638" s="67"/>
      <c r="W638" s="67"/>
      <c r="X638" s="67"/>
      <c r="Y638" s="67"/>
      <c r="Z638" s="67"/>
    </row>
    <row r="639">
      <c r="A639" s="77" t="s">
        <v>1139</v>
      </c>
      <c r="B639" s="66" t="s">
        <v>43</v>
      </c>
      <c r="C639" s="69" t="s">
        <v>44</v>
      </c>
      <c r="D639" s="70" t="s">
        <v>48</v>
      </c>
      <c r="E639" s="78" t="s">
        <v>49</v>
      </c>
      <c r="F639" s="72"/>
      <c r="G639" s="64" t="s">
        <v>1140</v>
      </c>
      <c r="H639" s="65" t="str">
        <f t="shared" si="8"/>
        <v>15</v>
      </c>
      <c r="I639" s="65">
        <f t="shared" si="9"/>
        <v>0.3</v>
      </c>
      <c r="J639" s="65" t="b">
        <f t="shared" si="10"/>
        <v>1</v>
      </c>
      <c r="K639" s="65" t="b">
        <f t="shared" si="11"/>
        <v>0</v>
      </c>
      <c r="L639" s="132" t="str">
        <f>IF(AND(Main!$M:$M&gt;=10, Main!$M:$M &lt; 25 , B:B = $B$3 ), A639,0)</f>
        <v>Enkhtuya_indra</v>
      </c>
      <c r="M639" s="75">
        <f t="shared" si="7"/>
        <v>15.3</v>
      </c>
      <c r="N639" s="67"/>
      <c r="O639" s="67"/>
      <c r="P639" s="67"/>
      <c r="Q639" s="67"/>
      <c r="R639" s="67"/>
      <c r="S639" s="67"/>
      <c r="T639" s="67"/>
      <c r="U639" s="67"/>
      <c r="V639" s="67"/>
      <c r="W639" s="67"/>
      <c r="X639" s="67"/>
      <c r="Y639" s="67"/>
      <c r="Z639" s="67"/>
    </row>
    <row r="640">
      <c r="A640" s="77" t="s">
        <v>1141</v>
      </c>
      <c r="B640" s="66" t="s">
        <v>43</v>
      </c>
      <c r="C640" s="69" t="s">
        <v>44</v>
      </c>
      <c r="D640" s="70" t="s">
        <v>53</v>
      </c>
      <c r="E640" s="71" t="s">
        <v>54</v>
      </c>
      <c r="F640" s="72"/>
      <c r="G640" s="64" t="s">
        <v>1140</v>
      </c>
      <c r="H640" s="65" t="str">
        <f t="shared" si="8"/>
        <v>15</v>
      </c>
      <c r="I640" s="65">
        <f t="shared" si="9"/>
        <v>0.3</v>
      </c>
      <c r="J640" s="65" t="b">
        <f t="shared" si="10"/>
        <v>1</v>
      </c>
      <c r="K640" s="65" t="b">
        <f t="shared" si="11"/>
        <v>0</v>
      </c>
      <c r="L640" s="132" t="str">
        <f>IF(AND(Main!$M:$M&gt;=10, Main!$M:$M &lt; 25 , B:B = $B$3 ), A640,0)</f>
        <v>ganbolor.angel</v>
      </c>
      <c r="M640" s="75">
        <f t="shared" si="7"/>
        <v>15.3</v>
      </c>
      <c r="N640" s="67"/>
      <c r="O640" s="67"/>
      <c r="P640" s="67"/>
      <c r="Q640" s="67"/>
      <c r="R640" s="67"/>
      <c r="S640" s="67"/>
      <c r="T640" s="67"/>
      <c r="U640" s="67"/>
      <c r="V640" s="67"/>
      <c r="W640" s="67"/>
      <c r="X640" s="67"/>
      <c r="Y640" s="67"/>
      <c r="Z640" s="67"/>
    </row>
    <row r="641">
      <c r="A641" s="86" t="s">
        <v>1142</v>
      </c>
      <c r="B641" s="66" t="s">
        <v>43</v>
      </c>
      <c r="C641" s="69" t="s">
        <v>44</v>
      </c>
      <c r="D641" s="70" t="s">
        <v>261</v>
      </c>
      <c r="E641" s="71" t="s">
        <v>269</v>
      </c>
      <c r="F641" s="72"/>
      <c r="G641" s="73" t="s">
        <v>1140</v>
      </c>
      <c r="H641" s="65" t="str">
        <f t="shared" si="8"/>
        <v>15</v>
      </c>
      <c r="I641" s="65">
        <f t="shared" si="9"/>
        <v>0.3</v>
      </c>
      <c r="J641" s="65" t="b">
        <f t="shared" si="10"/>
        <v>1</v>
      </c>
      <c r="K641" s="65" t="b">
        <f t="shared" si="11"/>
        <v>0</v>
      </c>
      <c r="L641" s="132" t="str">
        <f>IF(AND(Main!$M:$M&gt;=10, Main!$M:$M &lt; 25 , B:B = $B$3 ), A641,0)</f>
        <v>taakii_taakii</v>
      </c>
      <c r="M641" s="75">
        <f t="shared" si="7"/>
        <v>15.3</v>
      </c>
      <c r="N641" s="67"/>
      <c r="O641" s="67"/>
      <c r="P641" s="67"/>
      <c r="Q641" s="67"/>
      <c r="R641" s="67"/>
      <c r="S641" s="67"/>
      <c r="T641" s="67"/>
      <c r="U641" s="67"/>
      <c r="V641" s="67"/>
      <c r="W641" s="67"/>
      <c r="X641" s="67"/>
      <c r="Y641" s="67"/>
      <c r="Z641" s="67"/>
    </row>
    <row r="642">
      <c r="A642" s="77" t="s">
        <v>1143</v>
      </c>
      <c r="B642" s="66" t="s">
        <v>43</v>
      </c>
      <c r="C642" s="69" t="s">
        <v>44</v>
      </c>
      <c r="D642" s="70" t="s">
        <v>53</v>
      </c>
      <c r="E642" s="71" t="s">
        <v>54</v>
      </c>
      <c r="F642" s="72"/>
      <c r="G642" s="64" t="s">
        <v>1144</v>
      </c>
      <c r="H642" s="65" t="str">
        <f t="shared" si="8"/>
        <v>15</v>
      </c>
      <c r="I642" s="65">
        <f t="shared" si="9"/>
        <v>0.2</v>
      </c>
      <c r="J642" s="65" t="b">
        <f t="shared" si="10"/>
        <v>1</v>
      </c>
      <c r="K642" s="65" t="b">
        <f t="shared" si="11"/>
        <v>0</v>
      </c>
      <c r="L642" s="132" t="str">
        <f>IF(AND(Main!$M:$M&gt;=10, Main!$M:$M &lt; 25 , B:B = $B$3 ), A642,0)</f>
        <v>mo_muana</v>
      </c>
      <c r="M642" s="75">
        <f t="shared" si="7"/>
        <v>15.2</v>
      </c>
      <c r="N642" s="67"/>
      <c r="O642" s="67"/>
      <c r="P642" s="67"/>
      <c r="Q642" s="67"/>
      <c r="R642" s="67"/>
      <c r="S642" s="67"/>
      <c r="T642" s="67"/>
      <c r="U642" s="67"/>
      <c r="V642" s="67"/>
      <c r="W642" s="67"/>
      <c r="X642" s="67"/>
      <c r="Y642" s="67"/>
      <c r="Z642" s="67"/>
    </row>
    <row r="643">
      <c r="A643" s="77" t="s">
        <v>1145</v>
      </c>
      <c r="B643" s="66" t="s">
        <v>43</v>
      </c>
      <c r="C643" s="69" t="s">
        <v>44</v>
      </c>
      <c r="D643" s="70" t="s">
        <v>53</v>
      </c>
      <c r="E643" s="71" t="s">
        <v>54</v>
      </c>
      <c r="F643" s="72"/>
      <c r="G643" s="64" t="s">
        <v>1144</v>
      </c>
      <c r="H643" s="65" t="str">
        <f t="shared" si="8"/>
        <v>15</v>
      </c>
      <c r="I643" s="65">
        <f t="shared" si="9"/>
        <v>0.2</v>
      </c>
      <c r="J643" s="65" t="b">
        <f t="shared" si="10"/>
        <v>1</v>
      </c>
      <c r="K643" s="65" t="b">
        <f t="shared" si="11"/>
        <v>0</v>
      </c>
      <c r="L643" s="132" t="str">
        <f>IF(AND(Main!$M:$M&gt;=10, Main!$M:$M &lt; 25 , B:B = $B$3 ), A643,0)</f>
        <v>handaa_ganbaatar</v>
      </c>
      <c r="M643" s="75">
        <f t="shared" si="7"/>
        <v>15.2</v>
      </c>
      <c r="N643" s="67"/>
      <c r="O643" s="67"/>
      <c r="P643" s="67"/>
      <c r="Q643" s="67"/>
      <c r="R643" s="67"/>
      <c r="S643" s="67"/>
      <c r="T643" s="67"/>
      <c r="U643" s="67"/>
      <c r="V643" s="67"/>
      <c r="W643" s="67"/>
      <c r="X643" s="67"/>
      <c r="Y643" s="67"/>
      <c r="Z643" s="67"/>
    </row>
    <row r="644">
      <c r="A644" s="77" t="s">
        <v>1146</v>
      </c>
      <c r="B644" s="66" t="s">
        <v>43</v>
      </c>
      <c r="C644" s="69" t="s">
        <v>44</v>
      </c>
      <c r="D644" s="70" t="s">
        <v>53</v>
      </c>
      <c r="E644" s="71" t="s">
        <v>54</v>
      </c>
      <c r="F644" s="72"/>
      <c r="G644" s="64" t="s">
        <v>1147</v>
      </c>
      <c r="H644" s="65" t="str">
        <f t="shared" si="8"/>
        <v>15</v>
      </c>
      <c r="I644" s="65">
        <f t="shared" si="9"/>
        <v>0.1</v>
      </c>
      <c r="J644" s="65" t="b">
        <f t="shared" si="10"/>
        <v>1</v>
      </c>
      <c r="K644" s="65" t="b">
        <f t="shared" si="11"/>
        <v>0</v>
      </c>
      <c r="L644" s="132" t="str">
        <f>IF(AND(Main!$M:$M&gt;=10, Main!$M:$M &lt; 25 , B:B = $B$3 ), A644,0)</f>
        <v>iexynn</v>
      </c>
      <c r="M644" s="75">
        <f t="shared" si="7"/>
        <v>15.1</v>
      </c>
      <c r="N644" s="67"/>
      <c r="O644" s="67"/>
      <c r="P644" s="67"/>
      <c r="Q644" s="67"/>
      <c r="R644" s="67"/>
      <c r="S644" s="67"/>
      <c r="T644" s="67"/>
      <c r="U644" s="67"/>
      <c r="V644" s="67"/>
      <c r="W644" s="67"/>
      <c r="X644" s="67"/>
      <c r="Y644" s="67"/>
      <c r="Z644" s="67"/>
    </row>
    <row r="645">
      <c r="A645" s="77" t="s">
        <v>1148</v>
      </c>
      <c r="B645" s="66" t="s">
        <v>43</v>
      </c>
      <c r="C645" s="69" t="s">
        <v>44</v>
      </c>
      <c r="D645" s="70" t="s">
        <v>126</v>
      </c>
      <c r="E645" s="71" t="s">
        <v>126</v>
      </c>
      <c r="F645" s="72"/>
      <c r="G645" s="85" t="s">
        <v>1147</v>
      </c>
      <c r="H645" s="65" t="str">
        <f t="shared" si="8"/>
        <v>15</v>
      </c>
      <c r="I645" s="65">
        <f t="shared" si="9"/>
        <v>0.1</v>
      </c>
      <c r="J645" s="65" t="b">
        <f t="shared" si="10"/>
        <v>1</v>
      </c>
      <c r="K645" s="65" t="b">
        <f t="shared" si="11"/>
        <v>0</v>
      </c>
      <c r="L645" s="74">
        <f>IF(AND(Main!$M:$M&gt;=10, Main!$M:$M &lt; 25 , B:B = $B$3 ), A645,0)</f>
        <v>0</v>
      </c>
      <c r="M645" s="73">
        <v>46.5</v>
      </c>
      <c r="N645" s="67"/>
      <c r="O645" s="67"/>
      <c r="P645" s="67"/>
      <c r="Q645" s="67"/>
      <c r="R645" s="67"/>
      <c r="S645" s="67"/>
      <c r="T645" s="67"/>
      <c r="U645" s="67"/>
      <c r="V645" s="67"/>
      <c r="W645" s="67"/>
      <c r="X645" s="67"/>
      <c r="Y645" s="67"/>
      <c r="Z645" s="67"/>
    </row>
    <row r="646">
      <c r="A646" s="79" t="s">
        <v>379</v>
      </c>
      <c r="B646" s="66" t="s">
        <v>56</v>
      </c>
      <c r="C646" s="69" t="s">
        <v>44</v>
      </c>
      <c r="D646" s="70" t="s">
        <v>87</v>
      </c>
      <c r="E646" s="94" t="s">
        <v>138</v>
      </c>
      <c r="F646" s="72"/>
      <c r="G646" s="81" t="s">
        <v>1149</v>
      </c>
      <c r="H646" s="65" t="str">
        <f t="shared" si="8"/>
        <v>14</v>
      </c>
      <c r="I646" s="65">
        <f t="shared" si="9"/>
        <v>0.4</v>
      </c>
      <c r="J646" s="65" t="b">
        <f t="shared" si="10"/>
        <v>1</v>
      </c>
      <c r="K646" s="65" t="b">
        <f t="shared" si="11"/>
        <v>0</v>
      </c>
      <c r="L646" s="74">
        <f>IF(AND(Main!$M:$M&gt;=10, Main!$M:$M &lt; 25 , B:B = $B$3 ), A646,0)</f>
        <v>0</v>
      </c>
      <c r="M646" s="75">
        <f t="shared" ref="M646:M1741" si="12">IF(K646=TRUE,G646,H646+I646)</f>
        <v>14.4</v>
      </c>
      <c r="N646" s="67"/>
      <c r="O646" s="67"/>
      <c r="P646" s="67"/>
      <c r="Q646" s="67"/>
      <c r="R646" s="67"/>
      <c r="S646" s="67"/>
      <c r="T646" s="67"/>
      <c r="U646" s="67"/>
      <c r="V646" s="67"/>
      <c r="W646" s="67"/>
      <c r="X646" s="67"/>
      <c r="Y646" s="67"/>
      <c r="Z646" s="67"/>
    </row>
    <row r="647">
      <c r="A647" s="86" t="s">
        <v>1150</v>
      </c>
      <c r="B647" s="66" t="s">
        <v>43</v>
      </c>
      <c r="C647" s="69" t="s">
        <v>60</v>
      </c>
      <c r="D647" s="70" t="s">
        <v>74</v>
      </c>
      <c r="E647" s="71" t="s">
        <v>60</v>
      </c>
      <c r="F647" s="72"/>
      <c r="G647" s="73" t="s">
        <v>1151</v>
      </c>
      <c r="H647" s="65" t="str">
        <f t="shared" si="8"/>
        <v>14</v>
      </c>
      <c r="I647" s="65">
        <f t="shared" si="9"/>
        <v>0.9</v>
      </c>
      <c r="J647" s="65" t="b">
        <f t="shared" si="10"/>
        <v>1</v>
      </c>
      <c r="K647" s="65" t="b">
        <f t="shared" si="11"/>
        <v>0</v>
      </c>
      <c r="L647" s="132" t="str">
        <f>IF(AND(Main!$M:$M&gt;=10, Main!$M:$M &lt; 25 , B:B = $B$3 ), A647,0)</f>
        <v>erkadigital</v>
      </c>
      <c r="M647" s="75">
        <f t="shared" si="12"/>
        <v>14.9</v>
      </c>
      <c r="N647" s="67"/>
      <c r="O647" s="67"/>
      <c r="P647" s="67"/>
      <c r="Q647" s="67"/>
      <c r="R647" s="67"/>
      <c r="S647" s="67"/>
      <c r="T647" s="67"/>
      <c r="U647" s="67"/>
      <c r="V647" s="67"/>
      <c r="W647" s="67"/>
      <c r="X647" s="67"/>
      <c r="Y647" s="67"/>
      <c r="Z647" s="67"/>
    </row>
    <row r="648">
      <c r="A648" s="86" t="s">
        <v>1152</v>
      </c>
      <c r="B648" s="66" t="s">
        <v>43</v>
      </c>
      <c r="C648" s="69" t="s">
        <v>60</v>
      </c>
      <c r="D648" s="70" t="s">
        <v>380</v>
      </c>
      <c r="E648" s="71" t="s">
        <v>60</v>
      </c>
      <c r="F648" s="72"/>
      <c r="G648" s="73" t="s">
        <v>1151</v>
      </c>
      <c r="H648" s="65" t="str">
        <f t="shared" si="8"/>
        <v>14</v>
      </c>
      <c r="I648" s="65">
        <f t="shared" si="9"/>
        <v>0.9</v>
      </c>
      <c r="J648" s="65" t="b">
        <f t="shared" si="10"/>
        <v>1</v>
      </c>
      <c r="K648" s="65" t="b">
        <f t="shared" si="11"/>
        <v>0</v>
      </c>
      <c r="L648" s="132" t="str">
        <f>IF(AND(Main!$M:$M&gt;=10, Main!$M:$M &lt; 25 , B:B = $B$3 ), A648,0)</f>
        <v>naroyu.official</v>
      </c>
      <c r="M648" s="75">
        <f t="shared" si="12"/>
        <v>14.9</v>
      </c>
      <c r="N648" s="67"/>
      <c r="O648" s="67"/>
      <c r="P648" s="67"/>
      <c r="Q648" s="67"/>
      <c r="R648" s="67"/>
      <c r="S648" s="67"/>
      <c r="T648" s="67"/>
      <c r="U648" s="67"/>
      <c r="V648" s="67"/>
      <c r="W648" s="67"/>
      <c r="X648" s="67"/>
      <c r="Y648" s="67"/>
      <c r="Z648" s="67"/>
    </row>
    <row r="649">
      <c r="A649" s="68" t="s">
        <v>1153</v>
      </c>
      <c r="B649" s="66" t="s">
        <v>43</v>
      </c>
      <c r="C649" s="69" t="s">
        <v>86</v>
      </c>
      <c r="D649" s="70" t="s">
        <v>53</v>
      </c>
      <c r="E649" s="71" t="s">
        <v>54</v>
      </c>
      <c r="F649" s="72"/>
      <c r="G649" s="73" t="s">
        <v>1154</v>
      </c>
      <c r="H649" s="65" t="str">
        <f t="shared" si="8"/>
        <v>14</v>
      </c>
      <c r="I649" s="65">
        <f t="shared" si="9"/>
        <v>0.8</v>
      </c>
      <c r="J649" s="65" t="b">
        <f t="shared" si="10"/>
        <v>1</v>
      </c>
      <c r="K649" s="65" t="b">
        <f t="shared" si="11"/>
        <v>0</v>
      </c>
      <c r="L649" s="132" t="str">
        <f>IF(AND(Main!$M:$M&gt;=10, Main!$M:$M &lt; 25 , B:B = $B$3 ), A649,0)</f>
        <v>Bars_xn</v>
      </c>
      <c r="M649" s="75">
        <f t="shared" si="12"/>
        <v>14.8</v>
      </c>
      <c r="N649" s="67"/>
      <c r="O649" s="67"/>
      <c r="P649" s="67"/>
      <c r="Q649" s="67"/>
      <c r="R649" s="67"/>
      <c r="S649" s="67"/>
      <c r="T649" s="67"/>
      <c r="U649" s="67"/>
      <c r="V649" s="67"/>
      <c r="W649" s="67"/>
      <c r="X649" s="67"/>
      <c r="Y649" s="67"/>
      <c r="Z649" s="67"/>
    </row>
    <row r="650">
      <c r="A650" s="77" t="s">
        <v>1155</v>
      </c>
      <c r="B650" s="66" t="s">
        <v>43</v>
      </c>
      <c r="C650" s="69" t="s">
        <v>44</v>
      </c>
      <c r="D650" s="70" t="s">
        <v>53</v>
      </c>
      <c r="E650" s="71" t="s">
        <v>54</v>
      </c>
      <c r="F650" s="72"/>
      <c r="G650" s="64" t="s">
        <v>1154</v>
      </c>
      <c r="H650" s="65" t="str">
        <f t="shared" si="8"/>
        <v>14</v>
      </c>
      <c r="I650" s="65">
        <f t="shared" si="9"/>
        <v>0.8</v>
      </c>
      <c r="J650" s="65" t="b">
        <f t="shared" si="10"/>
        <v>1</v>
      </c>
      <c r="K650" s="65" t="b">
        <f t="shared" si="11"/>
        <v>0</v>
      </c>
      <c r="L650" s="132" t="str">
        <f>IF(AND(Main!$M:$M&gt;=10, Main!$M:$M &lt; 25 , B:B = $B$3 ), A650,0)</f>
        <v>ayasuu_ch</v>
      </c>
      <c r="M650" s="75">
        <f t="shared" si="12"/>
        <v>14.8</v>
      </c>
      <c r="N650" s="67"/>
      <c r="O650" s="67"/>
      <c r="P650" s="67"/>
      <c r="Q650" s="67"/>
      <c r="R650" s="67"/>
      <c r="S650" s="67"/>
      <c r="T650" s="67"/>
      <c r="U650" s="67"/>
      <c r="V650" s="67"/>
      <c r="W650" s="67"/>
      <c r="X650" s="67"/>
      <c r="Y650" s="67"/>
      <c r="Z650" s="67"/>
    </row>
    <row r="651">
      <c r="A651" s="77" t="s">
        <v>1156</v>
      </c>
      <c r="B651" s="66" t="s">
        <v>43</v>
      </c>
      <c r="C651" s="69" t="s">
        <v>44</v>
      </c>
      <c r="D651" s="70" t="s">
        <v>53</v>
      </c>
      <c r="E651" s="71" t="s">
        <v>88</v>
      </c>
      <c r="F651" s="72"/>
      <c r="G651" s="64" t="s">
        <v>1154</v>
      </c>
      <c r="H651" s="65" t="str">
        <f t="shared" si="8"/>
        <v>14</v>
      </c>
      <c r="I651" s="65">
        <f t="shared" si="9"/>
        <v>0.8</v>
      </c>
      <c r="J651" s="65" t="b">
        <f t="shared" si="10"/>
        <v>1</v>
      </c>
      <c r="K651" s="65" t="b">
        <f t="shared" si="11"/>
        <v>0</v>
      </c>
      <c r="L651" s="132" t="str">
        <f>IF(AND(Main!$M:$M&gt;=10, Main!$M:$M &lt; 25 , B:B = $B$3 ), A651,0)</f>
        <v>khaiddd</v>
      </c>
      <c r="M651" s="75">
        <f t="shared" si="12"/>
        <v>14.8</v>
      </c>
      <c r="N651" s="67"/>
      <c r="O651" s="67"/>
      <c r="P651" s="67"/>
      <c r="Q651" s="67"/>
      <c r="R651" s="67"/>
      <c r="S651" s="67"/>
      <c r="T651" s="67"/>
      <c r="U651" s="67"/>
      <c r="V651" s="67"/>
      <c r="W651" s="67"/>
      <c r="X651" s="67"/>
      <c r="Y651" s="67"/>
      <c r="Z651" s="67"/>
    </row>
    <row r="652">
      <c r="A652" s="68" t="s">
        <v>1157</v>
      </c>
      <c r="B652" s="66" t="s">
        <v>43</v>
      </c>
      <c r="C652" s="69" t="s">
        <v>86</v>
      </c>
      <c r="D652" s="70" t="s">
        <v>158</v>
      </c>
      <c r="E652" s="71" t="s">
        <v>158</v>
      </c>
      <c r="F652" s="72"/>
      <c r="G652" s="73" t="s">
        <v>1154</v>
      </c>
      <c r="H652" s="65" t="str">
        <f t="shared" si="8"/>
        <v>14</v>
      </c>
      <c r="I652" s="65">
        <f t="shared" si="9"/>
        <v>0.8</v>
      </c>
      <c r="J652" s="65" t="b">
        <f t="shared" si="10"/>
        <v>1</v>
      </c>
      <c r="K652" s="65" t="b">
        <f t="shared" si="11"/>
        <v>0</v>
      </c>
      <c r="L652" s="132" t="str">
        <f>IF(AND(Main!$M:$M&gt;=10, Main!$M:$M &lt; 25 , B:B = $B$3 ), A652,0)</f>
        <v>Khulan0303</v>
      </c>
      <c r="M652" s="75">
        <f t="shared" si="12"/>
        <v>14.8</v>
      </c>
      <c r="N652" s="67"/>
      <c r="O652" s="67"/>
      <c r="P652" s="67"/>
      <c r="Q652" s="67"/>
      <c r="R652" s="67"/>
      <c r="S652" s="67"/>
      <c r="T652" s="67"/>
      <c r="U652" s="67"/>
      <c r="V652" s="67"/>
      <c r="W652" s="67"/>
      <c r="X652" s="67"/>
      <c r="Y652" s="67"/>
      <c r="Z652" s="67"/>
    </row>
    <row r="653">
      <c r="A653" s="77" t="s">
        <v>1158</v>
      </c>
      <c r="B653" s="66" t="s">
        <v>43</v>
      </c>
      <c r="C653" s="69" t="s">
        <v>576</v>
      </c>
      <c r="D653" s="70" t="s">
        <v>344</v>
      </c>
      <c r="E653" s="71" t="s">
        <v>577</v>
      </c>
      <c r="F653" s="72"/>
      <c r="G653" s="64" t="s">
        <v>1154</v>
      </c>
      <c r="H653" s="65" t="str">
        <f t="shared" si="8"/>
        <v>14</v>
      </c>
      <c r="I653" s="65">
        <f t="shared" si="9"/>
        <v>0.8</v>
      </c>
      <c r="J653" s="65" t="b">
        <f t="shared" si="10"/>
        <v>1</v>
      </c>
      <c r="K653" s="65" t="b">
        <f t="shared" si="11"/>
        <v>0</v>
      </c>
      <c r="L653" s="132" t="str">
        <f>IF(AND(Main!$M:$M&gt;=10, Main!$M:$M &lt; 25 , B:B = $B$3 ), A653,0)</f>
        <v>Tmr.tattoo</v>
      </c>
      <c r="M653" s="75">
        <f t="shared" si="12"/>
        <v>14.8</v>
      </c>
      <c r="N653" s="67"/>
      <c r="O653" s="67"/>
      <c r="P653" s="67"/>
      <c r="Q653" s="67"/>
      <c r="R653" s="67"/>
      <c r="S653" s="67"/>
      <c r="T653" s="67"/>
      <c r="U653" s="67"/>
      <c r="V653" s="67"/>
      <c r="W653" s="67"/>
      <c r="X653" s="67"/>
      <c r="Y653" s="67"/>
      <c r="Z653" s="67"/>
    </row>
    <row r="654">
      <c r="A654" s="77" t="s">
        <v>1159</v>
      </c>
      <c r="B654" s="66" t="s">
        <v>43</v>
      </c>
      <c r="C654" s="69" t="s">
        <v>44</v>
      </c>
      <c r="D654" s="70" t="s">
        <v>53</v>
      </c>
      <c r="E654" s="71" t="s">
        <v>54</v>
      </c>
      <c r="F654" s="72"/>
      <c r="G654" s="64" t="s">
        <v>1160</v>
      </c>
      <c r="H654" s="65" t="str">
        <f t="shared" si="8"/>
        <v>14</v>
      </c>
      <c r="I654" s="65">
        <f t="shared" si="9"/>
        <v>0.7</v>
      </c>
      <c r="J654" s="65" t="b">
        <f t="shared" si="10"/>
        <v>1</v>
      </c>
      <c r="K654" s="65" t="b">
        <f t="shared" si="11"/>
        <v>0</v>
      </c>
      <c r="L654" s="132" t="str">
        <f>IF(AND(Main!$M:$M&gt;=10, Main!$M:$M &lt; 25 , B:B = $B$3 ), A654,0)</f>
        <v>degichk</v>
      </c>
      <c r="M654" s="75">
        <f t="shared" si="12"/>
        <v>14.7</v>
      </c>
      <c r="N654" s="67"/>
      <c r="O654" s="67"/>
      <c r="P654" s="67"/>
      <c r="Q654" s="67"/>
      <c r="R654" s="67"/>
      <c r="S654" s="67"/>
      <c r="T654" s="67"/>
      <c r="U654" s="67"/>
      <c r="V654" s="67"/>
      <c r="W654" s="67"/>
      <c r="X654" s="67"/>
      <c r="Y654" s="67"/>
      <c r="Z654" s="67"/>
    </row>
    <row r="655">
      <c r="A655" s="79" t="s">
        <v>1161</v>
      </c>
      <c r="B655" s="66" t="s">
        <v>56</v>
      </c>
      <c r="C655" s="69" t="s">
        <v>44</v>
      </c>
      <c r="D655" s="70" t="s">
        <v>87</v>
      </c>
      <c r="E655" s="94" t="s">
        <v>138</v>
      </c>
      <c r="F655" s="72"/>
      <c r="G655" s="81" t="s">
        <v>1160</v>
      </c>
      <c r="H655" s="65" t="str">
        <f t="shared" si="8"/>
        <v>14</v>
      </c>
      <c r="I655" s="65">
        <f t="shared" si="9"/>
        <v>0.7</v>
      </c>
      <c r="J655" s="65" t="b">
        <f t="shared" si="10"/>
        <v>1</v>
      </c>
      <c r="K655" s="65" t="b">
        <f t="shared" si="11"/>
        <v>0</v>
      </c>
      <c r="L655" s="74">
        <f>IF(AND(Main!$M:$M&gt;=10, Main!$M:$M &lt; 25 , B:B = $B$3 ), A655,0)</f>
        <v>0</v>
      </c>
      <c r="M655" s="75">
        <f t="shared" si="12"/>
        <v>14.7</v>
      </c>
      <c r="N655" s="67"/>
      <c r="O655" s="67"/>
      <c r="P655" s="67"/>
      <c r="Q655" s="67"/>
      <c r="R655" s="67"/>
      <c r="S655" s="67"/>
      <c r="T655" s="67"/>
      <c r="U655" s="67"/>
      <c r="V655" s="67"/>
      <c r="W655" s="67"/>
      <c r="X655" s="67"/>
      <c r="Y655" s="67"/>
      <c r="Z655" s="67"/>
    </row>
    <row r="656">
      <c r="A656" s="93" t="s">
        <v>1162</v>
      </c>
      <c r="B656" s="66" t="s">
        <v>43</v>
      </c>
      <c r="C656" s="69" t="s">
        <v>119</v>
      </c>
      <c r="D656" s="70" t="s">
        <v>87</v>
      </c>
      <c r="E656" s="71" t="s">
        <v>120</v>
      </c>
      <c r="F656" s="72"/>
      <c r="G656" s="90" t="s">
        <v>1160</v>
      </c>
      <c r="H656" s="65" t="str">
        <f t="shared" si="8"/>
        <v>14</v>
      </c>
      <c r="I656" s="65">
        <f t="shared" si="9"/>
        <v>0.7</v>
      </c>
      <c r="J656" s="65" t="b">
        <f t="shared" si="10"/>
        <v>1</v>
      </c>
      <c r="K656" s="65" t="b">
        <f t="shared" si="11"/>
        <v>0</v>
      </c>
      <c r="L656" s="132" t="str">
        <f>IF(AND(Main!$M:$M&gt;=10, Main!$M:$M &lt; 25 , B:B = $B$3 ), A656,0)</f>
        <v>Mongolstar</v>
      </c>
      <c r="M656" s="75">
        <f t="shared" si="12"/>
        <v>14.7</v>
      </c>
      <c r="N656" s="67"/>
      <c r="O656" s="67"/>
      <c r="P656" s="67"/>
      <c r="Q656" s="67"/>
      <c r="R656" s="67"/>
      <c r="S656" s="67"/>
      <c r="T656" s="67"/>
      <c r="U656" s="67"/>
      <c r="V656" s="67"/>
      <c r="W656" s="67"/>
      <c r="X656" s="67"/>
      <c r="Y656" s="67"/>
      <c r="Z656" s="67"/>
    </row>
    <row r="657">
      <c r="A657" s="86" t="s">
        <v>1163</v>
      </c>
      <c r="B657" s="66" t="s">
        <v>43</v>
      </c>
      <c r="C657" s="69" t="s">
        <v>44</v>
      </c>
      <c r="D657" s="70" t="s">
        <v>79</v>
      </c>
      <c r="E657" s="71" t="s">
        <v>79</v>
      </c>
      <c r="F657" s="72"/>
      <c r="G657" s="73" t="s">
        <v>1160</v>
      </c>
      <c r="H657" s="65" t="str">
        <f t="shared" si="8"/>
        <v>14</v>
      </c>
      <c r="I657" s="65">
        <f t="shared" si="9"/>
        <v>0.7</v>
      </c>
      <c r="J657" s="65" t="b">
        <f t="shared" si="10"/>
        <v>1</v>
      </c>
      <c r="K657" s="65" t="b">
        <f t="shared" si="11"/>
        <v>0</v>
      </c>
      <c r="L657" s="132" t="str">
        <f>IF(AND(Main!$M:$M&gt;=10, Main!$M:$M &lt; 25 , B:B = $B$3 ), A657,0)</f>
        <v>oorii_moondance</v>
      </c>
      <c r="M657" s="75">
        <f t="shared" si="12"/>
        <v>14.7</v>
      </c>
      <c r="N657" s="67"/>
      <c r="O657" s="67"/>
      <c r="P657" s="67"/>
      <c r="Q657" s="67"/>
      <c r="R657" s="67"/>
      <c r="S657" s="67"/>
      <c r="T657" s="67"/>
      <c r="U657" s="67"/>
      <c r="V657" s="67"/>
      <c r="W657" s="67"/>
      <c r="X657" s="67"/>
      <c r="Y657" s="67"/>
      <c r="Z657" s="67"/>
    </row>
    <row r="658">
      <c r="A658" s="77" t="s">
        <v>1164</v>
      </c>
      <c r="B658" s="66" t="s">
        <v>43</v>
      </c>
      <c r="C658" s="69" t="s">
        <v>44</v>
      </c>
      <c r="D658" s="70" t="s">
        <v>126</v>
      </c>
      <c r="E658" s="71" t="s">
        <v>126</v>
      </c>
      <c r="F658" s="72"/>
      <c r="G658" s="85" t="s">
        <v>1160</v>
      </c>
      <c r="H658" s="65" t="str">
        <f t="shared" si="8"/>
        <v>14</v>
      </c>
      <c r="I658" s="65">
        <f t="shared" si="9"/>
        <v>0.7</v>
      </c>
      <c r="J658" s="65" t="b">
        <f t="shared" si="10"/>
        <v>1</v>
      </c>
      <c r="K658" s="65" t="b">
        <f t="shared" si="11"/>
        <v>0</v>
      </c>
      <c r="L658" s="132" t="str">
        <f>IF(AND(Main!$M:$M&gt;=10, Main!$M:$M &lt; 25 , B:B = $B$3 ), A658,0)</f>
        <v>khaliunaaa_b</v>
      </c>
      <c r="M658" s="75">
        <f t="shared" si="12"/>
        <v>14.7</v>
      </c>
      <c r="N658" s="67"/>
      <c r="O658" s="67"/>
      <c r="P658" s="67"/>
      <c r="Q658" s="67"/>
      <c r="R658" s="67"/>
      <c r="S658" s="67"/>
      <c r="T658" s="67"/>
      <c r="U658" s="67"/>
      <c r="V658" s="67"/>
      <c r="W658" s="67"/>
      <c r="X658" s="67"/>
      <c r="Y658" s="67"/>
      <c r="Z658" s="67"/>
    </row>
    <row r="659">
      <c r="A659" s="77" t="s">
        <v>1165</v>
      </c>
      <c r="B659" s="66" t="s">
        <v>43</v>
      </c>
      <c r="C659" s="69" t="s">
        <v>44</v>
      </c>
      <c r="D659" s="70" t="s">
        <v>53</v>
      </c>
      <c r="E659" s="71" t="s">
        <v>88</v>
      </c>
      <c r="F659" s="72"/>
      <c r="G659" s="64" t="s">
        <v>1166</v>
      </c>
      <c r="H659" s="65" t="str">
        <f t="shared" si="8"/>
        <v>14</v>
      </c>
      <c r="I659" s="65">
        <f t="shared" si="9"/>
        <v>0.6</v>
      </c>
      <c r="J659" s="65" t="b">
        <f t="shared" si="10"/>
        <v>1</v>
      </c>
      <c r="K659" s="65" t="b">
        <f t="shared" si="11"/>
        <v>0</v>
      </c>
      <c r="L659" s="132" t="str">
        <f>IF(AND(Main!$M:$M&gt;=10, Main!$M:$M &lt; 25 , B:B = $B$3 ), A659,0)</f>
        <v>jargal_ym</v>
      </c>
      <c r="M659" s="75">
        <f t="shared" si="12"/>
        <v>14.6</v>
      </c>
      <c r="N659" s="67"/>
      <c r="O659" s="67"/>
      <c r="P659" s="67"/>
      <c r="Q659" s="67"/>
      <c r="R659" s="67"/>
      <c r="S659" s="67"/>
      <c r="T659" s="67"/>
      <c r="U659" s="67"/>
      <c r="V659" s="67"/>
      <c r="W659" s="67"/>
      <c r="X659" s="67"/>
      <c r="Y659" s="67"/>
      <c r="Z659" s="67"/>
    </row>
    <row r="660">
      <c r="A660" s="86" t="s">
        <v>1167</v>
      </c>
      <c r="B660" s="66" t="s">
        <v>43</v>
      </c>
      <c r="C660" s="69" t="s">
        <v>44</v>
      </c>
      <c r="D660" s="70" t="s">
        <v>380</v>
      </c>
      <c r="E660" s="71" t="s">
        <v>60</v>
      </c>
      <c r="F660" s="72"/>
      <c r="G660" s="73" t="s">
        <v>1166</v>
      </c>
      <c r="H660" s="65" t="str">
        <f t="shared" si="8"/>
        <v>14</v>
      </c>
      <c r="I660" s="65">
        <f t="shared" si="9"/>
        <v>0.6</v>
      </c>
      <c r="J660" s="65" t="b">
        <f t="shared" si="10"/>
        <v>1</v>
      </c>
      <c r="K660" s="65" t="b">
        <f t="shared" si="11"/>
        <v>0</v>
      </c>
      <c r="L660" s="132" t="str">
        <f>IF(AND(Main!$M:$M&gt;=10, Main!$M:$M &lt; 25 , B:B = $B$3 ), A660,0)</f>
        <v>joyfulsparkly</v>
      </c>
      <c r="M660" s="75">
        <f t="shared" si="12"/>
        <v>14.6</v>
      </c>
      <c r="N660" s="67"/>
      <c r="O660" s="67"/>
      <c r="P660" s="67"/>
      <c r="Q660" s="67"/>
      <c r="R660" s="67"/>
      <c r="S660" s="67"/>
      <c r="T660" s="67"/>
      <c r="U660" s="67"/>
      <c r="V660" s="67"/>
      <c r="W660" s="67"/>
      <c r="X660" s="67"/>
      <c r="Y660" s="67"/>
      <c r="Z660" s="67"/>
    </row>
    <row r="661">
      <c r="A661" s="68" t="s">
        <v>1168</v>
      </c>
      <c r="B661" s="66" t="s">
        <v>43</v>
      </c>
      <c r="C661" s="69" t="s">
        <v>44</v>
      </c>
      <c r="D661" s="70" t="s">
        <v>100</v>
      </c>
      <c r="E661" s="71" t="s">
        <v>88</v>
      </c>
      <c r="F661" s="72"/>
      <c r="G661" s="73" t="s">
        <v>1166</v>
      </c>
      <c r="H661" s="65" t="str">
        <f t="shared" si="8"/>
        <v>14</v>
      </c>
      <c r="I661" s="65">
        <f t="shared" si="9"/>
        <v>0.6</v>
      </c>
      <c r="J661" s="65" t="b">
        <f t="shared" si="10"/>
        <v>1</v>
      </c>
      <c r="K661" s="65" t="b">
        <f t="shared" si="11"/>
        <v>0</v>
      </c>
      <c r="L661" s="132" t="str">
        <f>IF(AND(Main!$M:$M&gt;=10, Main!$M:$M &lt; 25 , B:B = $B$3 ), A661,0)</f>
        <v>saikhnaapositive</v>
      </c>
      <c r="M661" s="75">
        <f t="shared" si="12"/>
        <v>14.6</v>
      </c>
      <c r="N661" s="67"/>
      <c r="O661" s="67"/>
      <c r="P661" s="67"/>
      <c r="Q661" s="67"/>
      <c r="R661" s="67"/>
      <c r="S661" s="67"/>
      <c r="T661" s="67"/>
      <c r="U661" s="67"/>
      <c r="V661" s="67"/>
      <c r="W661" s="67"/>
      <c r="X661" s="67"/>
      <c r="Y661" s="67"/>
      <c r="Z661" s="67"/>
    </row>
    <row r="662">
      <c r="A662" s="68" t="s">
        <v>1169</v>
      </c>
      <c r="B662" s="66" t="s">
        <v>43</v>
      </c>
      <c r="C662" s="69" t="s">
        <v>44</v>
      </c>
      <c r="D662" s="70" t="s">
        <v>100</v>
      </c>
      <c r="E662" s="71" t="s">
        <v>88</v>
      </c>
      <c r="F662" s="72"/>
      <c r="G662" s="73" t="s">
        <v>1166</v>
      </c>
      <c r="H662" s="65" t="str">
        <f t="shared" si="8"/>
        <v>14</v>
      </c>
      <c r="I662" s="65">
        <f t="shared" si="9"/>
        <v>0.6</v>
      </c>
      <c r="J662" s="65" t="b">
        <f t="shared" si="10"/>
        <v>1</v>
      </c>
      <c r="K662" s="65" t="b">
        <f t="shared" si="11"/>
        <v>0</v>
      </c>
      <c r="L662" s="132" t="str">
        <f>IF(AND(Main!$M:$M&gt;=10, Main!$M:$M &lt; 25 , B:B = $B$3 ), A662,0)</f>
        <v>batjaaa_</v>
      </c>
      <c r="M662" s="75">
        <f t="shared" si="12"/>
        <v>14.6</v>
      </c>
      <c r="N662" s="67"/>
      <c r="O662" s="67"/>
      <c r="P662" s="67"/>
      <c r="Q662" s="67"/>
      <c r="R662" s="67"/>
      <c r="S662" s="67"/>
      <c r="T662" s="67"/>
      <c r="U662" s="67"/>
      <c r="V662" s="67"/>
      <c r="W662" s="67"/>
      <c r="X662" s="67"/>
      <c r="Y662" s="67"/>
      <c r="Z662" s="67"/>
    </row>
    <row r="663">
      <c r="A663" s="86" t="s">
        <v>1170</v>
      </c>
      <c r="B663" s="66" t="s">
        <v>43</v>
      </c>
      <c r="C663" s="69" t="s">
        <v>44</v>
      </c>
      <c r="D663" s="70" t="s">
        <v>412</v>
      </c>
      <c r="E663" s="71" t="s">
        <v>262</v>
      </c>
      <c r="F663" s="72"/>
      <c r="G663" s="73" t="s">
        <v>1166</v>
      </c>
      <c r="H663" s="65" t="str">
        <f t="shared" si="8"/>
        <v>14</v>
      </c>
      <c r="I663" s="65">
        <f t="shared" si="9"/>
        <v>0.6</v>
      </c>
      <c r="J663" s="65" t="b">
        <f t="shared" si="10"/>
        <v>1</v>
      </c>
      <c r="K663" s="65" t="b">
        <f t="shared" si="11"/>
        <v>0</v>
      </c>
      <c r="L663" s="132" t="str">
        <f>IF(AND(Main!$M:$M&gt;=10, Main!$M:$M &lt; 25 , B:B = $B$3 ), A663,0)</f>
        <v>s_ssomma</v>
      </c>
      <c r="M663" s="75">
        <f t="shared" si="12"/>
        <v>14.6</v>
      </c>
      <c r="N663" s="67"/>
      <c r="O663" s="67"/>
      <c r="P663" s="67"/>
      <c r="Q663" s="67"/>
      <c r="R663" s="67"/>
      <c r="S663" s="67"/>
      <c r="T663" s="67"/>
      <c r="U663" s="67"/>
      <c r="V663" s="67"/>
      <c r="W663" s="67"/>
      <c r="X663" s="67"/>
      <c r="Y663" s="67"/>
      <c r="Z663" s="67"/>
    </row>
    <row r="664">
      <c r="A664" s="77" t="s">
        <v>1171</v>
      </c>
      <c r="B664" s="66" t="s">
        <v>43</v>
      </c>
      <c r="C664" s="69" t="s">
        <v>44</v>
      </c>
      <c r="D664" s="70" t="s">
        <v>59</v>
      </c>
      <c r="E664" s="102" t="s">
        <v>59</v>
      </c>
      <c r="F664" s="72"/>
      <c r="G664" s="64" t="s">
        <v>1172</v>
      </c>
      <c r="H664" s="65" t="str">
        <f t="shared" si="8"/>
        <v>14</v>
      </c>
      <c r="I664" s="65">
        <f t="shared" si="9"/>
        <v>0.5</v>
      </c>
      <c r="J664" s="65" t="b">
        <f t="shared" si="10"/>
        <v>1</v>
      </c>
      <c r="K664" s="65" t="b">
        <f t="shared" si="11"/>
        <v>0</v>
      </c>
      <c r="L664" s="132" t="str">
        <f>IF(AND(Main!$M:$M&gt;=10, Main!$M:$M &lt; 25 , B:B = $B$3 ), A664,0)</f>
        <v>bena0702</v>
      </c>
      <c r="M664" s="75">
        <f t="shared" si="12"/>
        <v>14.5</v>
      </c>
      <c r="N664" s="67"/>
      <c r="O664" s="67"/>
      <c r="P664" s="67"/>
      <c r="Q664" s="67"/>
      <c r="R664" s="67"/>
      <c r="S664" s="67"/>
      <c r="T664" s="67"/>
      <c r="U664" s="67"/>
      <c r="V664" s="67"/>
      <c r="W664" s="67"/>
      <c r="X664" s="67"/>
      <c r="Y664" s="67"/>
      <c r="Z664" s="67"/>
    </row>
    <row r="665">
      <c r="A665" s="68" t="s">
        <v>1173</v>
      </c>
      <c r="B665" s="66" t="s">
        <v>43</v>
      </c>
      <c r="C665" s="69" t="s">
        <v>44</v>
      </c>
      <c r="D665" s="70" t="s">
        <v>53</v>
      </c>
      <c r="E665" s="71" t="s">
        <v>54</v>
      </c>
      <c r="F665" s="72"/>
      <c r="G665" s="73" t="s">
        <v>1172</v>
      </c>
      <c r="H665" s="65" t="str">
        <f t="shared" si="8"/>
        <v>14</v>
      </c>
      <c r="I665" s="65">
        <f t="shared" si="9"/>
        <v>0.5</v>
      </c>
      <c r="J665" s="65" t="b">
        <f t="shared" si="10"/>
        <v>1</v>
      </c>
      <c r="K665" s="65" t="b">
        <f t="shared" si="11"/>
        <v>0</v>
      </c>
      <c r="L665" s="132" t="str">
        <f>IF(AND(Main!$M:$M&gt;=10, Main!$M:$M &lt; 25 , B:B = $B$3 ), A665,0)</f>
        <v>tuchku_ttt</v>
      </c>
      <c r="M665" s="75">
        <f t="shared" si="12"/>
        <v>14.5</v>
      </c>
      <c r="N665" s="67"/>
      <c r="O665" s="67"/>
      <c r="P665" s="67"/>
      <c r="Q665" s="67"/>
      <c r="R665" s="67"/>
      <c r="S665" s="67"/>
      <c r="T665" s="67"/>
      <c r="U665" s="67"/>
      <c r="V665" s="67"/>
      <c r="W665" s="67"/>
      <c r="X665" s="67"/>
      <c r="Y665" s="67"/>
      <c r="Z665" s="67"/>
    </row>
    <row r="666">
      <c r="A666" s="77" t="s">
        <v>1174</v>
      </c>
      <c r="B666" s="66" t="s">
        <v>43</v>
      </c>
      <c r="C666" s="69" t="s">
        <v>44</v>
      </c>
      <c r="D666" s="70" t="s">
        <v>53</v>
      </c>
      <c r="E666" s="71" t="s">
        <v>54</v>
      </c>
      <c r="F666" s="72"/>
      <c r="G666" s="64" t="s">
        <v>1172</v>
      </c>
      <c r="H666" s="65" t="str">
        <f t="shared" si="8"/>
        <v>14</v>
      </c>
      <c r="I666" s="65">
        <f t="shared" si="9"/>
        <v>0.5</v>
      </c>
      <c r="J666" s="65" t="b">
        <f t="shared" si="10"/>
        <v>1</v>
      </c>
      <c r="K666" s="65" t="b">
        <f t="shared" si="11"/>
        <v>0</v>
      </c>
      <c r="L666" s="132" t="str">
        <f>IF(AND(Main!$M:$M&gt;=10, Main!$M:$M &lt; 25 , B:B = $B$3 ), A666,0)</f>
        <v>hzuleee</v>
      </c>
      <c r="M666" s="75">
        <f t="shared" si="12"/>
        <v>14.5</v>
      </c>
      <c r="N666" s="67"/>
      <c r="O666" s="67"/>
      <c r="P666" s="67"/>
      <c r="Q666" s="67"/>
      <c r="R666" s="67"/>
      <c r="S666" s="67"/>
      <c r="T666" s="67"/>
      <c r="U666" s="67"/>
      <c r="V666" s="67"/>
      <c r="W666" s="67"/>
      <c r="X666" s="67"/>
      <c r="Y666" s="67"/>
      <c r="Z666" s="67"/>
    </row>
    <row r="667">
      <c r="A667" s="77" t="s">
        <v>1175</v>
      </c>
      <c r="B667" s="66" t="s">
        <v>43</v>
      </c>
      <c r="C667" s="69" t="s">
        <v>44</v>
      </c>
      <c r="D667" s="70" t="s">
        <v>261</v>
      </c>
      <c r="E667" s="71" t="s">
        <v>269</v>
      </c>
      <c r="F667" s="72"/>
      <c r="G667" s="85" t="s">
        <v>1172</v>
      </c>
      <c r="H667" s="65" t="str">
        <f t="shared" si="8"/>
        <v>14</v>
      </c>
      <c r="I667" s="65">
        <f t="shared" si="9"/>
        <v>0.5</v>
      </c>
      <c r="J667" s="65" t="b">
        <f t="shared" si="10"/>
        <v>1</v>
      </c>
      <c r="K667" s="65" t="b">
        <f t="shared" si="11"/>
        <v>0</v>
      </c>
      <c r="L667" s="132" t="str">
        <f>IF(AND(Main!$M:$M&gt;=10, Main!$M:$M &lt; 25 , B:B = $B$3 ), A667,0)</f>
        <v>lkhagvadorj.b</v>
      </c>
      <c r="M667" s="75">
        <f t="shared" si="12"/>
        <v>14.5</v>
      </c>
      <c r="N667" s="67"/>
      <c r="O667" s="67"/>
      <c r="P667" s="67"/>
      <c r="Q667" s="67"/>
      <c r="R667" s="67"/>
      <c r="S667" s="67"/>
      <c r="T667" s="67"/>
      <c r="U667" s="67"/>
      <c r="V667" s="67"/>
      <c r="W667" s="67"/>
      <c r="X667" s="67"/>
      <c r="Y667" s="67"/>
      <c r="Z667" s="67"/>
    </row>
    <row r="668">
      <c r="A668" s="77" t="s">
        <v>1176</v>
      </c>
      <c r="B668" s="66" t="s">
        <v>43</v>
      </c>
      <c r="C668" s="69" t="s">
        <v>44</v>
      </c>
      <c r="D668" s="70" t="s">
        <v>53</v>
      </c>
      <c r="E668" s="71" t="s">
        <v>54</v>
      </c>
      <c r="F668" s="72"/>
      <c r="G668" s="64" t="s">
        <v>1177</v>
      </c>
      <c r="H668" s="65" t="str">
        <f t="shared" si="8"/>
        <v>14</v>
      </c>
      <c r="I668" s="65">
        <f t="shared" si="9"/>
        <v>0.4</v>
      </c>
      <c r="J668" s="65" t="b">
        <f t="shared" si="10"/>
        <v>1</v>
      </c>
      <c r="K668" s="65" t="b">
        <f t="shared" si="11"/>
        <v>0</v>
      </c>
      <c r="L668" s="132" t="str">
        <f>IF(AND(Main!$M:$M&gt;=10, Main!$M:$M &lt; 25 , B:B = $B$3 ), A668,0)</f>
        <v>ukanaaaaaa</v>
      </c>
      <c r="M668" s="75">
        <f t="shared" si="12"/>
        <v>14.4</v>
      </c>
      <c r="N668" s="67"/>
      <c r="O668" s="67"/>
      <c r="P668" s="67"/>
      <c r="Q668" s="67"/>
      <c r="R668" s="67"/>
      <c r="S668" s="67"/>
      <c r="T668" s="67"/>
      <c r="U668" s="67"/>
      <c r="V668" s="67"/>
      <c r="W668" s="67"/>
      <c r="X668" s="67"/>
      <c r="Y668" s="67"/>
      <c r="Z668" s="67"/>
    </row>
    <row r="669">
      <c r="A669" s="77" t="s">
        <v>1178</v>
      </c>
      <c r="B669" s="66" t="s">
        <v>43</v>
      </c>
      <c r="C669" s="69" t="s">
        <v>44</v>
      </c>
      <c r="D669" s="70" t="s">
        <v>53</v>
      </c>
      <c r="E669" s="71" t="s">
        <v>54</v>
      </c>
      <c r="F669" s="72"/>
      <c r="G669" s="64" t="s">
        <v>1177</v>
      </c>
      <c r="H669" s="65" t="str">
        <f t="shared" si="8"/>
        <v>14</v>
      </c>
      <c r="I669" s="65">
        <f t="shared" si="9"/>
        <v>0.4</v>
      </c>
      <c r="J669" s="65" t="b">
        <f t="shared" si="10"/>
        <v>1</v>
      </c>
      <c r="K669" s="65" t="b">
        <f t="shared" si="11"/>
        <v>0</v>
      </c>
      <c r="L669" s="132" t="str">
        <f>IF(AND(Main!$M:$M&gt;=10, Main!$M:$M &lt; 25 , B:B = $B$3 ), A669,0)</f>
        <v>nomiko_0923</v>
      </c>
      <c r="M669" s="75">
        <f t="shared" si="12"/>
        <v>14.4</v>
      </c>
      <c r="N669" s="67"/>
      <c r="O669" s="67"/>
      <c r="P669" s="67"/>
      <c r="Q669" s="67"/>
      <c r="R669" s="67"/>
      <c r="S669" s="67"/>
      <c r="T669" s="67"/>
      <c r="U669" s="67"/>
      <c r="V669" s="67"/>
      <c r="W669" s="67"/>
      <c r="X669" s="67"/>
      <c r="Y669" s="67"/>
      <c r="Z669" s="67"/>
    </row>
    <row r="670">
      <c r="A670" s="77" t="s">
        <v>1179</v>
      </c>
      <c r="B670" s="66" t="s">
        <v>43</v>
      </c>
      <c r="C670" s="69" t="s">
        <v>44</v>
      </c>
      <c r="D670" s="70" t="s">
        <v>79</v>
      </c>
      <c r="E670" s="71" t="s">
        <v>79</v>
      </c>
      <c r="F670" s="72"/>
      <c r="G670" s="85" t="s">
        <v>1177</v>
      </c>
      <c r="H670" s="65" t="str">
        <f t="shared" si="8"/>
        <v>14</v>
      </c>
      <c r="I670" s="65">
        <f t="shared" si="9"/>
        <v>0.4</v>
      </c>
      <c r="J670" s="65" t="b">
        <f t="shared" si="10"/>
        <v>1</v>
      </c>
      <c r="K670" s="65" t="b">
        <f t="shared" si="11"/>
        <v>0</v>
      </c>
      <c r="L670" s="132" t="str">
        <f>IF(AND(Main!$M:$M&gt;=10, Main!$M:$M &lt; 25 , B:B = $B$3 ), A670,0)</f>
        <v>ikhee_ib</v>
      </c>
      <c r="M670" s="75">
        <f t="shared" si="12"/>
        <v>14.4</v>
      </c>
      <c r="N670" s="67"/>
      <c r="O670" s="67"/>
      <c r="P670" s="67"/>
      <c r="Q670" s="67"/>
      <c r="R670" s="67"/>
      <c r="S670" s="67"/>
      <c r="T670" s="67"/>
      <c r="U670" s="67"/>
      <c r="V670" s="67"/>
      <c r="W670" s="67"/>
      <c r="X670" s="67"/>
      <c r="Y670" s="67"/>
      <c r="Z670" s="67"/>
    </row>
    <row r="671">
      <c r="A671" s="77" t="s">
        <v>1180</v>
      </c>
      <c r="B671" s="66" t="s">
        <v>43</v>
      </c>
      <c r="C671" s="69" t="s">
        <v>44</v>
      </c>
      <c r="D671" s="70" t="s">
        <v>261</v>
      </c>
      <c r="E671" s="71" t="s">
        <v>269</v>
      </c>
      <c r="F671" s="72"/>
      <c r="G671" s="85" t="s">
        <v>1177</v>
      </c>
      <c r="H671" s="65" t="str">
        <f t="shared" si="8"/>
        <v>14</v>
      </c>
      <c r="I671" s="65">
        <f t="shared" si="9"/>
        <v>0.4</v>
      </c>
      <c r="J671" s="65" t="b">
        <f t="shared" si="10"/>
        <v>1</v>
      </c>
      <c r="K671" s="65" t="b">
        <f t="shared" si="11"/>
        <v>0</v>
      </c>
      <c r="L671" s="132" t="str">
        <f>IF(AND(Main!$M:$M&gt;=10, Main!$M:$M &lt; 25 , B:B = $B$3 ), A671,0)</f>
        <v>ifbbpro_kherlen</v>
      </c>
      <c r="M671" s="75">
        <f t="shared" si="12"/>
        <v>14.4</v>
      </c>
      <c r="N671" s="67"/>
      <c r="O671" s="67"/>
      <c r="P671" s="67"/>
      <c r="Q671" s="67"/>
      <c r="R671" s="67"/>
      <c r="S671" s="67"/>
      <c r="T671" s="67"/>
      <c r="U671" s="67"/>
      <c r="V671" s="67"/>
      <c r="W671" s="67"/>
      <c r="X671" s="67"/>
      <c r="Y671" s="67"/>
      <c r="Z671" s="67"/>
    </row>
    <row r="672">
      <c r="A672" s="77" t="s">
        <v>1181</v>
      </c>
      <c r="B672" s="66" t="s">
        <v>43</v>
      </c>
      <c r="C672" s="69" t="s">
        <v>44</v>
      </c>
      <c r="D672" s="70" t="s">
        <v>53</v>
      </c>
      <c r="E672" s="71" t="s">
        <v>54</v>
      </c>
      <c r="F672" s="72"/>
      <c r="G672" s="64" t="s">
        <v>1182</v>
      </c>
      <c r="H672" s="65" t="str">
        <f t="shared" si="8"/>
        <v>14</v>
      </c>
      <c r="I672" s="65">
        <f t="shared" si="9"/>
        <v>0.3</v>
      </c>
      <c r="J672" s="65" t="b">
        <f t="shared" si="10"/>
        <v>1</v>
      </c>
      <c r="K672" s="65" t="b">
        <f t="shared" si="11"/>
        <v>0</v>
      </c>
      <c r="L672" s="132" t="str">
        <f>IF(AND(Main!$M:$M&gt;=10, Main!$M:$M &lt; 25 , B:B = $B$3 ), A672,0)</f>
        <v>kononnnnnn</v>
      </c>
      <c r="M672" s="75">
        <f t="shared" si="12"/>
        <v>14.3</v>
      </c>
      <c r="N672" s="67"/>
      <c r="O672" s="67"/>
      <c r="P672" s="67"/>
      <c r="Q672" s="67"/>
      <c r="R672" s="67"/>
      <c r="S672" s="67"/>
      <c r="T672" s="67"/>
      <c r="U672" s="67"/>
      <c r="V672" s="67"/>
      <c r="W672" s="67"/>
      <c r="X672" s="67"/>
      <c r="Y672" s="67"/>
      <c r="Z672" s="67"/>
    </row>
    <row r="673">
      <c r="A673" s="77" t="s">
        <v>1183</v>
      </c>
      <c r="B673" s="66" t="s">
        <v>43</v>
      </c>
      <c r="C673" s="69" t="s">
        <v>44</v>
      </c>
      <c r="D673" s="70" t="s">
        <v>53</v>
      </c>
      <c r="E673" s="71" t="s">
        <v>54</v>
      </c>
      <c r="F673" s="72"/>
      <c r="G673" s="64" t="s">
        <v>1182</v>
      </c>
      <c r="H673" s="65" t="str">
        <f t="shared" si="8"/>
        <v>14</v>
      </c>
      <c r="I673" s="65">
        <f t="shared" si="9"/>
        <v>0.3</v>
      </c>
      <c r="J673" s="65" t="b">
        <f t="shared" si="10"/>
        <v>1</v>
      </c>
      <c r="K673" s="65" t="b">
        <f t="shared" si="11"/>
        <v>0</v>
      </c>
      <c r="L673" s="132" t="str">
        <f>IF(AND(Main!$M:$M&gt;=10, Main!$M:$M &lt; 25 , B:B = $B$3 ), A673,0)</f>
        <v>ella_poison</v>
      </c>
      <c r="M673" s="75">
        <f t="shared" si="12"/>
        <v>14.3</v>
      </c>
      <c r="N673" s="67"/>
      <c r="O673" s="67"/>
      <c r="P673" s="67"/>
      <c r="Q673" s="67"/>
      <c r="R673" s="67"/>
      <c r="S673" s="67"/>
      <c r="T673" s="67"/>
      <c r="U673" s="67"/>
      <c r="V673" s="67"/>
      <c r="W673" s="67"/>
      <c r="X673" s="67"/>
      <c r="Y673" s="67"/>
      <c r="Z673" s="67"/>
    </row>
    <row r="674">
      <c r="A674" s="68" t="s">
        <v>1184</v>
      </c>
      <c r="B674" s="66" t="s">
        <v>56</v>
      </c>
      <c r="C674" s="69" t="s">
        <v>44</v>
      </c>
      <c r="D674" s="70" t="s">
        <v>87</v>
      </c>
      <c r="E674" s="94" t="s">
        <v>138</v>
      </c>
      <c r="F674" s="87">
        <v>9.5058785E7</v>
      </c>
      <c r="G674" s="92">
        <v>18.4</v>
      </c>
      <c r="H674" s="65">
        <f t="shared" si="8"/>
        <v>18.4</v>
      </c>
      <c r="I674" s="65">
        <f t="shared" si="9"/>
        <v>18.4</v>
      </c>
      <c r="J674" s="65" t="b">
        <f t="shared" si="10"/>
        <v>1</v>
      </c>
      <c r="K674" s="65" t="b">
        <f t="shared" si="11"/>
        <v>1</v>
      </c>
      <c r="L674" s="74">
        <f>IF(AND(Main!$M:$M&gt;=10, Main!$M:$M &lt; 25 , B:B = $B$3 ), A674,0)</f>
        <v>0</v>
      </c>
      <c r="M674" s="75">
        <f t="shared" si="12"/>
        <v>18.4</v>
      </c>
      <c r="N674" s="67"/>
      <c r="O674" s="67"/>
      <c r="P674" s="67"/>
      <c r="Q674" s="67"/>
      <c r="R674" s="67"/>
      <c r="S674" s="67"/>
      <c r="T674" s="67"/>
      <c r="U674" s="67"/>
      <c r="V674" s="67"/>
      <c r="W674" s="67"/>
      <c r="X674" s="67"/>
      <c r="Y674" s="67"/>
      <c r="Z674" s="67"/>
    </row>
    <row r="675">
      <c r="A675" s="86" t="s">
        <v>1185</v>
      </c>
      <c r="B675" s="66" t="s">
        <v>43</v>
      </c>
      <c r="C675" s="69" t="s">
        <v>44</v>
      </c>
      <c r="D675" s="70" t="s">
        <v>380</v>
      </c>
      <c r="E675" s="71" t="s">
        <v>60</v>
      </c>
      <c r="F675" s="63">
        <v>9.9087971E7</v>
      </c>
      <c r="G675" s="73" t="s">
        <v>1182</v>
      </c>
      <c r="H675" s="65" t="str">
        <f t="shared" si="8"/>
        <v>14</v>
      </c>
      <c r="I675" s="65">
        <f t="shared" si="9"/>
        <v>0.3</v>
      </c>
      <c r="J675" s="65" t="b">
        <f t="shared" si="10"/>
        <v>1</v>
      </c>
      <c r="K675" s="65" t="b">
        <f t="shared" si="11"/>
        <v>0</v>
      </c>
      <c r="L675" s="132" t="str">
        <f>IF(AND(Main!$M:$M&gt;=10, Main!$M:$M &lt; 25 , B:B = $B$3 ), A675,0)</f>
        <v>chuhalaa</v>
      </c>
      <c r="M675" s="75">
        <f t="shared" si="12"/>
        <v>14.3</v>
      </c>
      <c r="N675" s="67"/>
      <c r="O675" s="67"/>
      <c r="P675" s="67"/>
      <c r="Q675" s="67"/>
      <c r="R675" s="67"/>
      <c r="S675" s="67"/>
      <c r="T675" s="67"/>
      <c r="U675" s="67"/>
      <c r="V675" s="67"/>
      <c r="W675" s="67"/>
      <c r="X675" s="67"/>
      <c r="Y675" s="67"/>
      <c r="Z675" s="67"/>
    </row>
    <row r="676">
      <c r="A676" s="77" t="s">
        <v>1186</v>
      </c>
      <c r="B676" s="66" t="s">
        <v>43</v>
      </c>
      <c r="C676" s="69" t="s">
        <v>44</v>
      </c>
      <c r="D676" s="70" t="s">
        <v>261</v>
      </c>
      <c r="E676" s="71" t="s">
        <v>269</v>
      </c>
      <c r="F676" s="72"/>
      <c r="G676" s="85" t="s">
        <v>1182</v>
      </c>
      <c r="H676" s="65" t="str">
        <f t="shared" si="8"/>
        <v>14</v>
      </c>
      <c r="I676" s="65">
        <f t="shared" si="9"/>
        <v>0.3</v>
      </c>
      <c r="J676" s="65" t="b">
        <f t="shared" si="10"/>
        <v>1</v>
      </c>
      <c r="K676" s="65" t="b">
        <f t="shared" si="11"/>
        <v>0</v>
      </c>
      <c r="L676" s="132" t="str">
        <f>IF(AND(Main!$M:$M&gt;=10, Main!$M:$M &lt; 25 , B:B = $B$3 ), A676,0)</f>
        <v>fitness_shinee</v>
      </c>
      <c r="M676" s="75">
        <f t="shared" si="12"/>
        <v>14.3</v>
      </c>
      <c r="N676" s="67"/>
      <c r="O676" s="67"/>
      <c r="P676" s="67"/>
      <c r="Q676" s="67"/>
      <c r="R676" s="67"/>
      <c r="S676" s="67"/>
      <c r="T676" s="67"/>
      <c r="U676" s="67"/>
      <c r="V676" s="67"/>
      <c r="W676" s="67"/>
      <c r="X676" s="67"/>
      <c r="Y676" s="67"/>
      <c r="Z676" s="67"/>
    </row>
    <row r="677">
      <c r="A677" s="68" t="s">
        <v>1187</v>
      </c>
      <c r="B677" s="66" t="s">
        <v>43</v>
      </c>
      <c r="C677" s="69" t="s">
        <v>44</v>
      </c>
      <c r="D677" s="70" t="s">
        <v>59</v>
      </c>
      <c r="E677" s="102" t="s">
        <v>59</v>
      </c>
      <c r="F677" s="72"/>
      <c r="G677" s="73" t="s">
        <v>1188</v>
      </c>
      <c r="H677" s="65" t="str">
        <f t="shared" si="8"/>
        <v>14</v>
      </c>
      <c r="I677" s="65">
        <f t="shared" si="9"/>
        <v>0.2</v>
      </c>
      <c r="J677" s="65" t="b">
        <f t="shared" si="10"/>
        <v>1</v>
      </c>
      <c r="K677" s="65" t="b">
        <f t="shared" si="11"/>
        <v>0</v>
      </c>
      <c r="L677" s="132" t="str">
        <f>IF(AND(Main!$M:$M&gt;=10, Main!$M:$M &lt; 25 , B:B = $B$3 ), A677,0)</f>
        <v>munkhchimeg_bat</v>
      </c>
      <c r="M677" s="75">
        <f t="shared" si="12"/>
        <v>14.2</v>
      </c>
      <c r="N677" s="67"/>
      <c r="O677" s="67"/>
      <c r="P677" s="67"/>
      <c r="Q677" s="67"/>
      <c r="R677" s="67"/>
      <c r="S677" s="67"/>
      <c r="T677" s="67"/>
      <c r="U677" s="67"/>
      <c r="V677" s="67"/>
      <c r="W677" s="67"/>
      <c r="X677" s="67"/>
      <c r="Y677" s="67"/>
      <c r="Z677" s="67"/>
    </row>
    <row r="678">
      <c r="A678" s="77" t="s">
        <v>1189</v>
      </c>
      <c r="B678" s="66" t="s">
        <v>43</v>
      </c>
      <c r="C678" s="69" t="s">
        <v>44</v>
      </c>
      <c r="D678" s="70" t="s">
        <v>79</v>
      </c>
      <c r="E678" s="71" t="s">
        <v>79</v>
      </c>
      <c r="F678" s="72"/>
      <c r="G678" s="85" t="s">
        <v>1188</v>
      </c>
      <c r="H678" s="65" t="str">
        <f t="shared" si="8"/>
        <v>14</v>
      </c>
      <c r="I678" s="65">
        <f t="shared" si="9"/>
        <v>0.2</v>
      </c>
      <c r="J678" s="65" t="b">
        <f t="shared" si="10"/>
        <v>1</v>
      </c>
      <c r="K678" s="65" t="b">
        <f t="shared" si="11"/>
        <v>0</v>
      </c>
      <c r="L678" s="132" t="str">
        <f>IF(AND(Main!$M:$M&gt;=10, Main!$M:$M &lt; 25 , B:B = $B$3 ), A678,0)</f>
        <v>zolo_dancer</v>
      </c>
      <c r="M678" s="75">
        <f t="shared" si="12"/>
        <v>14.2</v>
      </c>
      <c r="N678" s="67"/>
      <c r="O678" s="67"/>
      <c r="P678" s="67"/>
      <c r="Q678" s="67"/>
      <c r="R678" s="67"/>
      <c r="S678" s="67"/>
      <c r="T678" s="67"/>
      <c r="U678" s="67"/>
      <c r="V678" s="67"/>
      <c r="W678" s="67"/>
      <c r="X678" s="67"/>
      <c r="Y678" s="67"/>
      <c r="Z678" s="67"/>
    </row>
    <row r="679">
      <c r="A679" s="77" t="s">
        <v>1190</v>
      </c>
      <c r="B679" s="66" t="s">
        <v>43</v>
      </c>
      <c r="C679" s="69" t="s">
        <v>44</v>
      </c>
      <c r="D679" s="70" t="s">
        <v>412</v>
      </c>
      <c r="E679" s="71" t="s">
        <v>262</v>
      </c>
      <c r="F679" s="72"/>
      <c r="G679" s="85" t="s">
        <v>1188</v>
      </c>
      <c r="H679" s="65" t="str">
        <f t="shared" si="8"/>
        <v>14</v>
      </c>
      <c r="I679" s="65">
        <f t="shared" si="9"/>
        <v>0.2</v>
      </c>
      <c r="J679" s="65" t="b">
        <f t="shared" si="10"/>
        <v>1</v>
      </c>
      <c r="K679" s="65" t="b">
        <f t="shared" si="11"/>
        <v>0</v>
      </c>
      <c r="L679" s="132" t="str">
        <f>IF(AND(Main!$M:$M&gt;=10, Main!$M:$M &lt; 25 , B:B = $B$3 ), A679,0)</f>
        <v>eruularis</v>
      </c>
      <c r="M679" s="75">
        <f t="shared" si="12"/>
        <v>14.2</v>
      </c>
      <c r="N679" s="67"/>
      <c r="O679" s="67"/>
      <c r="P679" s="67"/>
      <c r="Q679" s="67"/>
      <c r="R679" s="67"/>
      <c r="S679" s="67"/>
      <c r="T679" s="67"/>
      <c r="U679" s="67"/>
      <c r="V679" s="67"/>
      <c r="W679" s="67"/>
      <c r="X679" s="67"/>
      <c r="Y679" s="67"/>
      <c r="Z679" s="67"/>
    </row>
    <row r="680">
      <c r="A680" s="68" t="s">
        <v>1191</v>
      </c>
      <c r="B680" s="66" t="s">
        <v>43</v>
      </c>
      <c r="C680" s="69" t="s">
        <v>86</v>
      </c>
      <c r="D680" s="70" t="s">
        <v>168</v>
      </c>
      <c r="E680" s="71" t="s">
        <v>168</v>
      </c>
      <c r="F680" s="72"/>
      <c r="G680" s="73" t="s">
        <v>1188</v>
      </c>
      <c r="H680" s="65" t="str">
        <f t="shared" si="8"/>
        <v>14</v>
      </c>
      <c r="I680" s="65">
        <f t="shared" si="9"/>
        <v>0.2</v>
      </c>
      <c r="J680" s="65" t="b">
        <f t="shared" si="10"/>
        <v>1</v>
      </c>
      <c r="K680" s="65" t="b">
        <f t="shared" si="11"/>
        <v>0</v>
      </c>
      <c r="L680" s="132" t="str">
        <f>IF(AND(Main!$M:$M&gt;=10, Main!$M:$M &lt; 25 , B:B = $B$3 ), A680,0)</f>
        <v>Agnuush </v>
      </c>
      <c r="M680" s="75">
        <f t="shared" si="12"/>
        <v>14.2</v>
      </c>
      <c r="N680" s="67"/>
      <c r="O680" s="67"/>
      <c r="P680" s="67"/>
      <c r="Q680" s="67"/>
      <c r="R680" s="67"/>
      <c r="S680" s="67"/>
      <c r="T680" s="67"/>
      <c r="U680" s="67"/>
      <c r="V680" s="67"/>
      <c r="W680" s="67"/>
      <c r="X680" s="67"/>
      <c r="Y680" s="67"/>
      <c r="Z680" s="67"/>
    </row>
    <row r="681">
      <c r="A681" s="77" t="s">
        <v>1192</v>
      </c>
      <c r="B681" s="66" t="s">
        <v>43</v>
      </c>
      <c r="C681" s="69" t="s">
        <v>44</v>
      </c>
      <c r="D681" s="70" t="s">
        <v>53</v>
      </c>
      <c r="E681" s="71" t="s">
        <v>54</v>
      </c>
      <c r="F681" s="72"/>
      <c r="G681" s="64" t="s">
        <v>1193</v>
      </c>
      <c r="H681" s="65" t="str">
        <f t="shared" si="8"/>
        <v>14</v>
      </c>
      <c r="I681" s="65">
        <f t="shared" si="9"/>
        <v>0.1</v>
      </c>
      <c r="J681" s="65" t="b">
        <f t="shared" si="10"/>
        <v>1</v>
      </c>
      <c r="K681" s="65" t="b">
        <f t="shared" si="11"/>
        <v>0</v>
      </c>
      <c r="L681" s="132" t="str">
        <f>IF(AND(Main!$M:$M&gt;=10, Main!$M:$M &lt; 25 , B:B = $B$3 ), A681,0)</f>
        <v>anykoo_</v>
      </c>
      <c r="M681" s="75">
        <f t="shared" si="12"/>
        <v>14.1</v>
      </c>
      <c r="N681" s="67"/>
      <c r="O681" s="67"/>
      <c r="P681" s="67"/>
      <c r="Q681" s="67"/>
      <c r="R681" s="67"/>
      <c r="S681" s="67"/>
      <c r="T681" s="67"/>
      <c r="U681" s="67"/>
      <c r="V681" s="67"/>
      <c r="W681" s="67"/>
      <c r="X681" s="67"/>
      <c r="Y681" s="67"/>
      <c r="Z681" s="67"/>
    </row>
    <row r="682">
      <c r="A682" s="77" t="s">
        <v>1194</v>
      </c>
      <c r="B682" s="66" t="s">
        <v>43</v>
      </c>
      <c r="C682" s="69" t="s">
        <v>44</v>
      </c>
      <c r="D682" s="70" t="s">
        <v>53</v>
      </c>
      <c r="E682" s="71" t="s">
        <v>252</v>
      </c>
      <c r="F682" s="72"/>
      <c r="G682" s="64" t="s">
        <v>1193</v>
      </c>
      <c r="H682" s="65" t="str">
        <f t="shared" si="8"/>
        <v>14</v>
      </c>
      <c r="I682" s="65">
        <f t="shared" si="9"/>
        <v>0.1</v>
      </c>
      <c r="J682" s="65" t="b">
        <f t="shared" si="10"/>
        <v>1</v>
      </c>
      <c r="K682" s="65" t="b">
        <f t="shared" si="11"/>
        <v>0</v>
      </c>
      <c r="L682" s="132" t="str">
        <f>IF(AND(Main!$M:$M&gt;=10, Main!$M:$M &lt; 25 , B:B = $B$3 ), A682,0)</f>
        <v>indra__nil</v>
      </c>
      <c r="M682" s="75">
        <f t="shared" si="12"/>
        <v>14.1</v>
      </c>
      <c r="N682" s="67"/>
      <c r="O682" s="67"/>
      <c r="P682" s="67"/>
      <c r="Q682" s="67"/>
      <c r="R682" s="67"/>
      <c r="S682" s="67"/>
      <c r="T682" s="67"/>
      <c r="U682" s="67"/>
      <c r="V682" s="67"/>
      <c r="W682" s="67"/>
      <c r="X682" s="67"/>
      <c r="Y682" s="67"/>
      <c r="Z682" s="67"/>
    </row>
    <row r="683">
      <c r="A683" s="77" t="s">
        <v>1195</v>
      </c>
      <c r="B683" s="66" t="s">
        <v>43</v>
      </c>
      <c r="C683" s="69" t="s">
        <v>86</v>
      </c>
      <c r="D683" s="70" t="s">
        <v>158</v>
      </c>
      <c r="E683" s="71" t="s">
        <v>158</v>
      </c>
      <c r="F683" s="72"/>
      <c r="G683" s="64" t="s">
        <v>1193</v>
      </c>
      <c r="H683" s="65" t="str">
        <f t="shared" si="8"/>
        <v>14</v>
      </c>
      <c r="I683" s="65">
        <f t="shared" si="9"/>
        <v>0.1</v>
      </c>
      <c r="J683" s="65" t="b">
        <f t="shared" si="10"/>
        <v>1</v>
      </c>
      <c r="K683" s="65" t="b">
        <f t="shared" si="11"/>
        <v>0</v>
      </c>
      <c r="L683" s="132" t="str">
        <f>IF(AND(Main!$M:$M&gt;=10, Main!$M:$M &lt; 25 , B:B = $B$3 ), A683,0)</f>
        <v>Tal_food</v>
      </c>
      <c r="M683" s="75">
        <f t="shared" si="12"/>
        <v>14.1</v>
      </c>
      <c r="N683" s="67"/>
      <c r="O683" s="67"/>
      <c r="P683" s="67"/>
      <c r="Q683" s="67"/>
      <c r="R683" s="67"/>
      <c r="S683" s="67"/>
      <c r="T683" s="67"/>
      <c r="U683" s="67"/>
      <c r="V683" s="67"/>
      <c r="W683" s="67"/>
      <c r="X683" s="67"/>
      <c r="Y683" s="67"/>
      <c r="Z683" s="67"/>
    </row>
    <row r="684">
      <c r="A684" s="86" t="s">
        <v>1196</v>
      </c>
      <c r="B684" s="66" t="s">
        <v>43</v>
      </c>
      <c r="C684" s="69" t="s">
        <v>44</v>
      </c>
      <c r="D684" s="70" t="s">
        <v>412</v>
      </c>
      <c r="E684" s="71" t="s">
        <v>262</v>
      </c>
      <c r="F684" s="72"/>
      <c r="G684" s="73" t="s">
        <v>1193</v>
      </c>
      <c r="H684" s="65" t="str">
        <f t="shared" si="8"/>
        <v>14</v>
      </c>
      <c r="I684" s="65">
        <f t="shared" si="9"/>
        <v>0.1</v>
      </c>
      <c r="J684" s="65" t="b">
        <f t="shared" si="10"/>
        <v>1</v>
      </c>
      <c r="K684" s="65" t="b">
        <f t="shared" si="11"/>
        <v>0</v>
      </c>
      <c r="L684" s="132" t="str">
        <f>IF(AND(Main!$M:$M&gt;=10, Main!$M:$M &lt; 25 , B:B = $B$3 ), A684,0)</f>
        <v>eegii_elina</v>
      </c>
      <c r="M684" s="75">
        <f t="shared" si="12"/>
        <v>14.1</v>
      </c>
      <c r="N684" s="67"/>
      <c r="O684" s="67"/>
      <c r="P684" s="67"/>
      <c r="Q684" s="67"/>
      <c r="R684" s="67"/>
      <c r="S684" s="67"/>
      <c r="T684" s="67"/>
      <c r="U684" s="67"/>
      <c r="V684" s="67"/>
      <c r="W684" s="67"/>
      <c r="X684" s="67"/>
      <c r="Y684" s="67"/>
      <c r="Z684" s="67"/>
    </row>
    <row r="685">
      <c r="A685" s="128" t="s">
        <v>1197</v>
      </c>
      <c r="B685" s="66" t="s">
        <v>56</v>
      </c>
      <c r="C685" s="69" t="s">
        <v>107</v>
      </c>
      <c r="D685" s="70" t="s">
        <v>48</v>
      </c>
      <c r="E685" s="80" t="s">
        <v>49</v>
      </c>
      <c r="F685" s="72"/>
      <c r="G685" s="123" t="s">
        <v>1198</v>
      </c>
      <c r="H685" s="65" t="str">
        <f t="shared" si="8"/>
        <v>13</v>
      </c>
      <c r="I685" s="65">
        <f t="shared" si="9"/>
        <v>0.9</v>
      </c>
      <c r="J685" s="65" t="b">
        <f t="shared" si="10"/>
        <v>1</v>
      </c>
      <c r="K685" s="65" t="b">
        <f t="shared" si="11"/>
        <v>0</v>
      </c>
      <c r="L685" s="74">
        <f>IF(AND(Main!$M:$M&gt;=10, Main!$M:$M &lt; 25 , B:B = $B$3 ), A685,0)</f>
        <v>0</v>
      </c>
      <c r="M685" s="75">
        <f t="shared" si="12"/>
        <v>13.9</v>
      </c>
      <c r="N685" s="67"/>
      <c r="O685" s="67"/>
      <c r="P685" s="67"/>
      <c r="Q685" s="67"/>
      <c r="R685" s="67"/>
      <c r="S685" s="67"/>
      <c r="T685" s="67"/>
      <c r="U685" s="67"/>
      <c r="V685" s="67"/>
      <c r="W685" s="67"/>
      <c r="X685" s="67"/>
      <c r="Y685" s="67"/>
      <c r="Z685" s="67"/>
    </row>
    <row r="686">
      <c r="A686" s="68" t="s">
        <v>1199</v>
      </c>
      <c r="B686" s="66" t="s">
        <v>43</v>
      </c>
      <c r="C686" s="69" t="s">
        <v>44</v>
      </c>
      <c r="D686" s="70" t="s">
        <v>412</v>
      </c>
      <c r="E686" s="71" t="s">
        <v>262</v>
      </c>
      <c r="F686" s="72"/>
      <c r="G686" s="95" t="s">
        <v>1200</v>
      </c>
      <c r="H686" s="65" t="str">
        <f t="shared" si="8"/>
        <v>13</v>
      </c>
      <c r="I686" s="65">
        <f t="shared" si="9"/>
        <v>0.9</v>
      </c>
      <c r="J686" s="65" t="b">
        <f t="shared" si="10"/>
        <v>1</v>
      </c>
      <c r="K686" s="65" t="b">
        <f t="shared" si="11"/>
        <v>0</v>
      </c>
      <c r="L686" s="132" t="str">
        <f>IF(AND(Main!$M:$M&gt;=10, Main!$M:$M &lt; 25 , B:B = $B$3 ), A686,0)</f>
        <v>hair__styloria</v>
      </c>
      <c r="M686" s="75">
        <f t="shared" si="12"/>
        <v>13.9</v>
      </c>
      <c r="N686" s="67"/>
      <c r="O686" s="67"/>
      <c r="P686" s="67"/>
      <c r="Q686" s="67"/>
      <c r="R686" s="67"/>
      <c r="S686" s="67"/>
      <c r="T686" s="67"/>
      <c r="U686" s="67"/>
      <c r="V686" s="67"/>
      <c r="W686" s="67"/>
      <c r="X686" s="67"/>
      <c r="Y686" s="67"/>
      <c r="Z686" s="67"/>
    </row>
    <row r="687">
      <c r="A687" s="68" t="s">
        <v>1201</v>
      </c>
      <c r="B687" s="66" t="s">
        <v>43</v>
      </c>
      <c r="C687" s="69" t="s">
        <v>44</v>
      </c>
      <c r="D687" s="70" t="s">
        <v>53</v>
      </c>
      <c r="E687" s="71" t="s">
        <v>54</v>
      </c>
      <c r="F687" s="72"/>
      <c r="G687" s="73" t="s">
        <v>1202</v>
      </c>
      <c r="H687" s="65" t="str">
        <f t="shared" si="8"/>
        <v>13</v>
      </c>
      <c r="I687" s="65">
        <f t="shared" si="9"/>
        <v>0.8</v>
      </c>
      <c r="J687" s="65" t="b">
        <f t="shared" si="10"/>
        <v>1</v>
      </c>
      <c r="K687" s="65" t="b">
        <f t="shared" si="11"/>
        <v>0</v>
      </c>
      <c r="L687" s="132" t="str">
        <f>IF(AND(Main!$M:$M&gt;=10, Main!$M:$M &lt; 25 , B:B = $B$3 ), A687,0)</f>
        <v>oja_mufu</v>
      </c>
      <c r="M687" s="75">
        <f t="shared" si="12"/>
        <v>13.8</v>
      </c>
      <c r="N687" s="67"/>
      <c r="O687" s="67"/>
      <c r="P687" s="67"/>
      <c r="Q687" s="67"/>
      <c r="R687" s="67"/>
      <c r="S687" s="67"/>
      <c r="T687" s="67"/>
      <c r="U687" s="67"/>
      <c r="V687" s="67"/>
      <c r="W687" s="67"/>
      <c r="X687" s="67"/>
      <c r="Y687" s="67"/>
      <c r="Z687" s="67"/>
    </row>
    <row r="688">
      <c r="A688" s="77" t="s">
        <v>1203</v>
      </c>
      <c r="B688" s="66" t="s">
        <v>43</v>
      </c>
      <c r="C688" s="69" t="s">
        <v>44</v>
      </c>
      <c r="D688" s="70" t="s">
        <v>53</v>
      </c>
      <c r="E688" s="71" t="s">
        <v>54</v>
      </c>
      <c r="F688" s="72"/>
      <c r="G688" s="64" t="s">
        <v>1202</v>
      </c>
      <c r="H688" s="65" t="str">
        <f t="shared" si="8"/>
        <v>13</v>
      </c>
      <c r="I688" s="65">
        <f t="shared" si="9"/>
        <v>0.8</v>
      </c>
      <c r="J688" s="65" t="b">
        <f t="shared" si="10"/>
        <v>1</v>
      </c>
      <c r="K688" s="65" t="b">
        <f t="shared" si="11"/>
        <v>0</v>
      </c>
      <c r="L688" s="132" t="str">
        <f>IF(AND(Main!$M:$M&gt;=10, Main!$M:$M &lt; 25 , B:B = $B$3 ), A688,0)</f>
        <v>jerry.wrm</v>
      </c>
      <c r="M688" s="75">
        <f t="shared" si="12"/>
        <v>13.8</v>
      </c>
      <c r="N688" s="67"/>
      <c r="O688" s="67"/>
      <c r="P688" s="67"/>
      <c r="Q688" s="67"/>
      <c r="R688" s="67"/>
      <c r="S688" s="67"/>
      <c r="T688" s="67"/>
      <c r="U688" s="67"/>
      <c r="V688" s="67"/>
      <c r="W688" s="67"/>
      <c r="X688" s="67"/>
      <c r="Y688" s="67"/>
      <c r="Z688" s="67"/>
    </row>
    <row r="689">
      <c r="A689" s="68" t="s">
        <v>1204</v>
      </c>
      <c r="B689" s="66" t="s">
        <v>56</v>
      </c>
      <c r="C689" s="69" t="s">
        <v>44</v>
      </c>
      <c r="D689" s="70" t="s">
        <v>87</v>
      </c>
      <c r="E689" s="94" t="s">
        <v>138</v>
      </c>
      <c r="F689" s="72"/>
      <c r="G689" s="92">
        <v>15.3</v>
      </c>
      <c r="H689" s="65">
        <f t="shared" si="8"/>
        <v>15.3</v>
      </c>
      <c r="I689" s="65">
        <f t="shared" si="9"/>
        <v>15.3</v>
      </c>
      <c r="J689" s="65" t="b">
        <f t="shared" si="10"/>
        <v>1</v>
      </c>
      <c r="K689" s="65" t="b">
        <f t="shared" si="11"/>
        <v>1</v>
      </c>
      <c r="L689" s="74">
        <f>IF(AND(Main!$M:$M&gt;=10, Main!$M:$M &lt; 25 , B:B = $B$3 ), A689,0)</f>
        <v>0</v>
      </c>
      <c r="M689" s="75">
        <f t="shared" si="12"/>
        <v>15.3</v>
      </c>
      <c r="N689" s="67"/>
      <c r="O689" s="67"/>
      <c r="P689" s="67"/>
      <c r="Q689" s="67"/>
      <c r="R689" s="67"/>
      <c r="S689" s="67"/>
      <c r="T689" s="67"/>
      <c r="U689" s="67"/>
      <c r="V689" s="67"/>
      <c r="W689" s="67"/>
      <c r="X689" s="67"/>
      <c r="Y689" s="67"/>
      <c r="Z689" s="67"/>
    </row>
    <row r="690">
      <c r="A690" s="77" t="s">
        <v>1205</v>
      </c>
      <c r="B690" s="66" t="s">
        <v>43</v>
      </c>
      <c r="C690" s="69" t="s">
        <v>44</v>
      </c>
      <c r="D690" s="70" t="s">
        <v>412</v>
      </c>
      <c r="E690" s="71" t="s">
        <v>892</v>
      </c>
      <c r="F690" s="72"/>
      <c r="G690" s="64" t="s">
        <v>1202</v>
      </c>
      <c r="H690" s="65" t="str">
        <f t="shared" si="8"/>
        <v>13</v>
      </c>
      <c r="I690" s="65">
        <f t="shared" si="9"/>
        <v>0.8</v>
      </c>
      <c r="J690" s="65" t="b">
        <f t="shared" si="10"/>
        <v>1</v>
      </c>
      <c r="K690" s="65" t="b">
        <f t="shared" si="11"/>
        <v>0</v>
      </c>
      <c r="L690" s="132" t="str">
        <f>IF(AND(Main!$M:$M&gt;=10, Main!$M:$M &lt; 25 , B:B = $B$3 ), A690,0)</f>
        <v>uran.bbt</v>
      </c>
      <c r="M690" s="75">
        <f t="shared" si="12"/>
        <v>13.8</v>
      </c>
      <c r="N690" s="67"/>
      <c r="O690" s="67"/>
      <c r="P690" s="67"/>
      <c r="Q690" s="67"/>
      <c r="R690" s="67"/>
      <c r="S690" s="67"/>
      <c r="T690" s="67"/>
      <c r="U690" s="67"/>
      <c r="V690" s="67"/>
      <c r="W690" s="67"/>
      <c r="X690" s="67"/>
      <c r="Y690" s="67"/>
      <c r="Z690" s="67"/>
    </row>
    <row r="691">
      <c r="A691" s="77" t="s">
        <v>1206</v>
      </c>
      <c r="B691" s="66" t="s">
        <v>43</v>
      </c>
      <c r="C691" s="69" t="s">
        <v>60</v>
      </c>
      <c r="D691" s="70" t="s">
        <v>74</v>
      </c>
      <c r="E691" s="71" t="s">
        <v>60</v>
      </c>
      <c r="F691" s="72"/>
      <c r="G691" s="85" t="s">
        <v>1207</v>
      </c>
      <c r="H691" s="65" t="str">
        <f t="shared" si="8"/>
        <v>13</v>
      </c>
      <c r="I691" s="65">
        <f t="shared" si="9"/>
        <v>0.7</v>
      </c>
      <c r="J691" s="65" t="b">
        <f t="shared" si="10"/>
        <v>1</v>
      </c>
      <c r="K691" s="65" t="b">
        <f t="shared" si="11"/>
        <v>0</v>
      </c>
      <c r="L691" s="132" t="str">
        <f>IF(AND(Main!$M:$M&gt;=10, Main!$M:$M &lt; 25 , B:B = $B$3 ), A691,0)</f>
        <v>armanbakhytbyek</v>
      </c>
      <c r="M691" s="75">
        <f t="shared" si="12"/>
        <v>13.7</v>
      </c>
      <c r="N691" s="67"/>
      <c r="O691" s="67"/>
      <c r="P691" s="67"/>
      <c r="Q691" s="67"/>
      <c r="R691" s="67"/>
      <c r="S691" s="67"/>
      <c r="T691" s="67"/>
      <c r="U691" s="67"/>
      <c r="V691" s="67"/>
      <c r="W691" s="67"/>
      <c r="X691" s="67"/>
      <c r="Y691" s="67"/>
      <c r="Z691" s="67"/>
    </row>
    <row r="692">
      <c r="A692" s="86" t="s">
        <v>1208</v>
      </c>
      <c r="B692" s="66" t="s">
        <v>43</v>
      </c>
      <c r="C692" s="69" t="s">
        <v>44</v>
      </c>
      <c r="D692" s="70" t="s">
        <v>261</v>
      </c>
      <c r="E692" s="71" t="s">
        <v>269</v>
      </c>
      <c r="F692" s="72"/>
      <c r="G692" s="73" t="s">
        <v>1207</v>
      </c>
      <c r="H692" s="65" t="str">
        <f t="shared" si="8"/>
        <v>13</v>
      </c>
      <c r="I692" s="65">
        <f t="shared" si="9"/>
        <v>0.7</v>
      </c>
      <c r="J692" s="65" t="b">
        <f t="shared" si="10"/>
        <v>1</v>
      </c>
      <c r="K692" s="65" t="b">
        <f t="shared" si="11"/>
        <v>0</v>
      </c>
      <c r="L692" s="132" t="str">
        <f>IF(AND(Main!$M:$M&gt;=10, Main!$M:$M &lt; 25 , B:B = $B$3 ), A692,0)</f>
        <v>seruntaij</v>
      </c>
      <c r="M692" s="75">
        <f t="shared" si="12"/>
        <v>13.7</v>
      </c>
      <c r="N692" s="67"/>
      <c r="O692" s="67"/>
      <c r="P692" s="67"/>
      <c r="Q692" s="67"/>
      <c r="R692" s="67"/>
      <c r="S692" s="67"/>
      <c r="T692" s="67"/>
      <c r="U692" s="67"/>
      <c r="V692" s="67"/>
      <c r="W692" s="67"/>
      <c r="X692" s="67"/>
      <c r="Y692" s="67"/>
      <c r="Z692" s="67"/>
    </row>
    <row r="693">
      <c r="A693" s="77" t="s">
        <v>1209</v>
      </c>
      <c r="B693" s="66" t="s">
        <v>43</v>
      </c>
      <c r="C693" s="69" t="s">
        <v>86</v>
      </c>
      <c r="D693" s="70" t="s">
        <v>158</v>
      </c>
      <c r="E693" s="71" t="s">
        <v>158</v>
      </c>
      <c r="F693" s="72"/>
      <c r="G693" s="85" t="s">
        <v>1207</v>
      </c>
      <c r="H693" s="65" t="str">
        <f t="shared" si="8"/>
        <v>13</v>
      </c>
      <c r="I693" s="65">
        <f t="shared" si="9"/>
        <v>0.7</v>
      </c>
      <c r="J693" s="65" t="b">
        <f t="shared" si="10"/>
        <v>1</v>
      </c>
      <c r="K693" s="65" t="b">
        <f t="shared" si="11"/>
        <v>0</v>
      </c>
      <c r="L693" s="132" t="str">
        <f>IF(AND(Main!$M:$M&gt;=10, Main!$M:$M &lt; 25 , B:B = $B$3 ), A693,0)</f>
        <v>chingunsjourney</v>
      </c>
      <c r="M693" s="75">
        <f t="shared" si="12"/>
        <v>13.7</v>
      </c>
      <c r="N693" s="67"/>
      <c r="O693" s="67"/>
      <c r="P693" s="67"/>
      <c r="Q693" s="67"/>
      <c r="R693" s="67"/>
      <c r="S693" s="67"/>
      <c r="T693" s="67"/>
      <c r="U693" s="67"/>
      <c r="V693" s="67"/>
      <c r="W693" s="67"/>
      <c r="X693" s="67"/>
      <c r="Y693" s="67"/>
      <c r="Z693" s="67"/>
    </row>
    <row r="694">
      <c r="A694" s="77" t="s">
        <v>1210</v>
      </c>
      <c r="B694" s="66" t="s">
        <v>43</v>
      </c>
      <c r="C694" s="69" t="s">
        <v>44</v>
      </c>
      <c r="D694" s="70" t="s">
        <v>53</v>
      </c>
      <c r="E694" s="71" t="s">
        <v>54</v>
      </c>
      <c r="F694" s="72"/>
      <c r="G694" s="64" t="s">
        <v>1211</v>
      </c>
      <c r="H694" s="65" t="str">
        <f t="shared" si="8"/>
        <v>13</v>
      </c>
      <c r="I694" s="65">
        <f t="shared" si="9"/>
        <v>0.6</v>
      </c>
      <c r="J694" s="65" t="b">
        <f t="shared" si="10"/>
        <v>1</v>
      </c>
      <c r="K694" s="65" t="b">
        <f t="shared" si="11"/>
        <v>0</v>
      </c>
      <c r="L694" s="132" t="str">
        <f>IF(AND(Main!$M:$M&gt;=10, Main!$M:$M &lt; 25 , B:B = $B$3 ), A694,0)</f>
        <v>babigedeeg</v>
      </c>
      <c r="M694" s="75">
        <f t="shared" si="12"/>
        <v>13.6</v>
      </c>
      <c r="N694" s="67"/>
      <c r="O694" s="67"/>
      <c r="P694" s="67"/>
      <c r="Q694" s="67"/>
      <c r="R694" s="67"/>
      <c r="S694" s="67"/>
      <c r="T694" s="67"/>
      <c r="U694" s="67"/>
      <c r="V694" s="67"/>
      <c r="W694" s="67"/>
      <c r="X694" s="67"/>
      <c r="Y694" s="67"/>
      <c r="Z694" s="67"/>
    </row>
    <row r="695">
      <c r="A695" s="86" t="s">
        <v>1212</v>
      </c>
      <c r="B695" s="66" t="s">
        <v>43</v>
      </c>
      <c r="C695" s="69" t="s">
        <v>44</v>
      </c>
      <c r="D695" s="70" t="s">
        <v>261</v>
      </c>
      <c r="E695" s="71" t="s">
        <v>269</v>
      </c>
      <c r="F695" s="72"/>
      <c r="G695" s="73" t="s">
        <v>1211</v>
      </c>
      <c r="H695" s="65" t="str">
        <f t="shared" si="8"/>
        <v>13</v>
      </c>
      <c r="I695" s="65">
        <f t="shared" si="9"/>
        <v>0.6</v>
      </c>
      <c r="J695" s="65" t="b">
        <f t="shared" si="10"/>
        <v>1</v>
      </c>
      <c r="K695" s="65" t="b">
        <f t="shared" si="11"/>
        <v>0</v>
      </c>
      <c r="L695" s="132" t="str">
        <f>IF(AND(Main!$M:$M&gt;=10, Main!$M:$M &lt; 25 , B:B = $B$3 ), A695,0)</f>
        <v>tanaa_daichin_7</v>
      </c>
      <c r="M695" s="75">
        <f t="shared" si="12"/>
        <v>13.6</v>
      </c>
      <c r="N695" s="67"/>
      <c r="O695" s="67"/>
      <c r="P695" s="67"/>
      <c r="Q695" s="67"/>
      <c r="R695" s="67"/>
      <c r="S695" s="67"/>
      <c r="T695" s="67"/>
      <c r="U695" s="67"/>
      <c r="V695" s="67"/>
      <c r="W695" s="67"/>
      <c r="X695" s="67"/>
      <c r="Y695" s="67"/>
      <c r="Z695" s="67"/>
    </row>
    <row r="696">
      <c r="A696" s="86" t="s">
        <v>1213</v>
      </c>
      <c r="B696" s="66" t="s">
        <v>43</v>
      </c>
      <c r="C696" s="69" t="s">
        <v>44</v>
      </c>
      <c r="D696" s="70" t="s">
        <v>53</v>
      </c>
      <c r="E696" s="71" t="s">
        <v>54</v>
      </c>
      <c r="F696" s="72"/>
      <c r="G696" s="73" t="s">
        <v>1214</v>
      </c>
      <c r="H696" s="65" t="str">
        <f t="shared" si="8"/>
        <v>13</v>
      </c>
      <c r="I696" s="65">
        <f t="shared" si="9"/>
        <v>0.5</v>
      </c>
      <c r="J696" s="65" t="b">
        <f t="shared" si="10"/>
        <v>1</v>
      </c>
      <c r="K696" s="65" t="b">
        <f t="shared" si="11"/>
        <v>0</v>
      </c>
      <c r="L696" s="132" t="str">
        <f>IF(AND(Main!$M:$M&gt;=10, Main!$M:$M &lt; 25 , B:B = $B$3 ), A696,0)</f>
        <v>haliukiii</v>
      </c>
      <c r="M696" s="75">
        <f t="shared" si="12"/>
        <v>13.5</v>
      </c>
      <c r="N696" s="67"/>
      <c r="O696" s="67"/>
      <c r="P696" s="67"/>
      <c r="Q696" s="67"/>
      <c r="R696" s="67"/>
      <c r="S696" s="67"/>
      <c r="T696" s="67"/>
      <c r="U696" s="67"/>
      <c r="V696" s="67"/>
      <c r="W696" s="67"/>
      <c r="X696" s="67"/>
      <c r="Y696" s="67"/>
      <c r="Z696" s="67"/>
    </row>
    <row r="697">
      <c r="A697" s="77" t="s">
        <v>1215</v>
      </c>
      <c r="B697" s="66" t="s">
        <v>43</v>
      </c>
      <c r="C697" s="69" t="s">
        <v>44</v>
      </c>
      <c r="D697" s="70" t="s">
        <v>53</v>
      </c>
      <c r="E697" s="71" t="s">
        <v>54</v>
      </c>
      <c r="F697" s="72"/>
      <c r="G697" s="64" t="s">
        <v>1216</v>
      </c>
      <c r="H697" s="65" t="str">
        <f t="shared" si="8"/>
        <v>13</v>
      </c>
      <c r="I697" s="65">
        <f t="shared" si="9"/>
        <v>0.4</v>
      </c>
      <c r="J697" s="65" t="b">
        <f t="shared" si="10"/>
        <v>1</v>
      </c>
      <c r="K697" s="65" t="b">
        <f t="shared" si="11"/>
        <v>0</v>
      </c>
      <c r="L697" s="132" t="str">
        <f>IF(AND(Main!$M:$M&gt;=10, Main!$M:$M &lt; 25 , B:B = $B$3 ), A697,0)</f>
        <v>jieun_sunn</v>
      </c>
      <c r="M697" s="75">
        <f t="shared" si="12"/>
        <v>13.4</v>
      </c>
      <c r="N697" s="67"/>
      <c r="O697" s="67"/>
      <c r="P697" s="67"/>
      <c r="Q697" s="67"/>
      <c r="R697" s="67"/>
      <c r="S697" s="67"/>
      <c r="T697" s="67"/>
      <c r="U697" s="67"/>
      <c r="V697" s="67"/>
      <c r="W697" s="67"/>
      <c r="X697" s="67"/>
      <c r="Y697" s="67"/>
      <c r="Z697" s="67"/>
    </row>
    <row r="698">
      <c r="A698" s="77" t="s">
        <v>1217</v>
      </c>
      <c r="B698" s="66" t="s">
        <v>43</v>
      </c>
      <c r="C698" s="69" t="s">
        <v>44</v>
      </c>
      <c r="D698" s="70" t="s">
        <v>53</v>
      </c>
      <c r="E698" s="71" t="s">
        <v>54</v>
      </c>
      <c r="F698" s="72"/>
      <c r="G698" s="64" t="s">
        <v>1218</v>
      </c>
      <c r="H698" s="65" t="str">
        <f t="shared" si="8"/>
        <v>13</v>
      </c>
      <c r="I698" s="65">
        <f t="shared" si="9"/>
        <v>0.3</v>
      </c>
      <c r="J698" s="65" t="b">
        <f t="shared" si="10"/>
        <v>1</v>
      </c>
      <c r="K698" s="65" t="b">
        <f t="shared" si="11"/>
        <v>0</v>
      </c>
      <c r="L698" s="132" t="str">
        <f>IF(AND(Main!$M:$M&gt;=10, Main!$M:$M &lt; 25 , B:B = $B$3 ), A698,0)</f>
        <v>uyangaesui</v>
      </c>
      <c r="M698" s="75">
        <f t="shared" si="12"/>
        <v>13.3</v>
      </c>
      <c r="N698" s="67"/>
      <c r="O698" s="67"/>
      <c r="P698" s="67"/>
      <c r="Q698" s="67"/>
      <c r="R698" s="67"/>
      <c r="S698" s="67"/>
      <c r="T698" s="67"/>
      <c r="U698" s="67"/>
      <c r="V698" s="67"/>
      <c r="W698" s="67"/>
      <c r="X698" s="67"/>
      <c r="Y698" s="67"/>
      <c r="Z698" s="67"/>
    </row>
    <row r="699">
      <c r="A699" s="77" t="s">
        <v>1219</v>
      </c>
      <c r="B699" s="66" t="s">
        <v>43</v>
      </c>
      <c r="C699" s="69" t="s">
        <v>44</v>
      </c>
      <c r="D699" s="70" t="s">
        <v>53</v>
      </c>
      <c r="E699" s="71" t="s">
        <v>54</v>
      </c>
      <c r="F699" s="72"/>
      <c r="G699" s="64" t="s">
        <v>1218</v>
      </c>
      <c r="H699" s="65" t="str">
        <f t="shared" si="8"/>
        <v>13</v>
      </c>
      <c r="I699" s="65">
        <f t="shared" si="9"/>
        <v>0.3</v>
      </c>
      <c r="J699" s="65" t="b">
        <f t="shared" si="10"/>
        <v>1</v>
      </c>
      <c r="K699" s="65" t="b">
        <f t="shared" si="11"/>
        <v>0</v>
      </c>
      <c r="L699" s="132" t="str">
        <f>IF(AND(Main!$M:$M&gt;=10, Main!$M:$M &lt; 25 , B:B = $B$3 ), A699,0)</f>
        <v>altangunii</v>
      </c>
      <c r="M699" s="75">
        <f t="shared" si="12"/>
        <v>13.3</v>
      </c>
      <c r="N699" s="67"/>
      <c r="O699" s="67"/>
      <c r="P699" s="67"/>
      <c r="Q699" s="67"/>
      <c r="R699" s="67"/>
      <c r="S699" s="67"/>
      <c r="T699" s="67"/>
      <c r="U699" s="67"/>
      <c r="V699" s="67"/>
      <c r="W699" s="67"/>
      <c r="X699" s="67"/>
      <c r="Y699" s="67"/>
      <c r="Z699" s="67"/>
    </row>
    <row r="700">
      <c r="A700" s="77" t="s">
        <v>1220</v>
      </c>
      <c r="B700" s="66" t="s">
        <v>43</v>
      </c>
      <c r="C700" s="69" t="s">
        <v>44</v>
      </c>
      <c r="D700" s="70" t="s">
        <v>53</v>
      </c>
      <c r="E700" s="71" t="s">
        <v>54</v>
      </c>
      <c r="F700" s="72"/>
      <c r="G700" s="64" t="s">
        <v>1218</v>
      </c>
      <c r="H700" s="65" t="str">
        <f t="shared" si="8"/>
        <v>13</v>
      </c>
      <c r="I700" s="65">
        <f t="shared" si="9"/>
        <v>0.3</v>
      </c>
      <c r="J700" s="65" t="b">
        <f t="shared" si="10"/>
        <v>1</v>
      </c>
      <c r="K700" s="65" t="b">
        <f t="shared" si="11"/>
        <v>0</v>
      </c>
      <c r="L700" s="132" t="str">
        <f>IF(AND(Main!$M:$M&gt;=10, Main!$M:$M &lt; 25 , B:B = $B$3 ), A700,0)</f>
        <v>zukkk_zulaa</v>
      </c>
      <c r="M700" s="75">
        <f t="shared" si="12"/>
        <v>13.3</v>
      </c>
      <c r="N700" s="67"/>
      <c r="O700" s="67"/>
      <c r="P700" s="67"/>
      <c r="Q700" s="67"/>
      <c r="R700" s="67"/>
      <c r="S700" s="67"/>
      <c r="T700" s="67"/>
      <c r="U700" s="67"/>
      <c r="V700" s="67"/>
      <c r="W700" s="67"/>
      <c r="X700" s="67"/>
      <c r="Y700" s="67"/>
      <c r="Z700" s="67"/>
    </row>
    <row r="701">
      <c r="A701" s="77" t="s">
        <v>1221</v>
      </c>
      <c r="B701" s="66" t="s">
        <v>43</v>
      </c>
      <c r="C701" s="69" t="s">
        <v>44</v>
      </c>
      <c r="D701" s="70" t="s">
        <v>53</v>
      </c>
      <c r="E701" s="71" t="s">
        <v>54</v>
      </c>
      <c r="F701" s="72"/>
      <c r="G701" s="64" t="s">
        <v>1218</v>
      </c>
      <c r="H701" s="65" t="str">
        <f t="shared" si="8"/>
        <v>13</v>
      </c>
      <c r="I701" s="65">
        <f t="shared" si="9"/>
        <v>0.3</v>
      </c>
      <c r="J701" s="65" t="b">
        <f t="shared" si="10"/>
        <v>1</v>
      </c>
      <c r="K701" s="65" t="b">
        <f t="shared" si="11"/>
        <v>0</v>
      </c>
      <c r="L701" s="132" t="str">
        <f>IF(AND(Main!$M:$M&gt;=10, Main!$M:$M &lt; 25 , B:B = $B$3 ), A701,0)</f>
        <v>youryuriko</v>
      </c>
      <c r="M701" s="75">
        <f t="shared" si="12"/>
        <v>13.3</v>
      </c>
      <c r="N701" s="67"/>
      <c r="O701" s="67"/>
      <c r="P701" s="67"/>
      <c r="Q701" s="67"/>
      <c r="R701" s="67"/>
      <c r="S701" s="67"/>
      <c r="T701" s="67"/>
      <c r="U701" s="67"/>
      <c r="V701" s="67"/>
      <c r="W701" s="67"/>
      <c r="X701" s="67"/>
      <c r="Y701" s="67"/>
      <c r="Z701" s="67"/>
    </row>
    <row r="702">
      <c r="A702" s="77" t="s">
        <v>1222</v>
      </c>
      <c r="B702" s="66" t="s">
        <v>43</v>
      </c>
      <c r="C702" s="69" t="s">
        <v>44</v>
      </c>
      <c r="D702" s="70" t="s">
        <v>59</v>
      </c>
      <c r="E702" s="102" t="s">
        <v>59</v>
      </c>
      <c r="F702" s="72"/>
      <c r="G702" s="64" t="s">
        <v>1223</v>
      </c>
      <c r="H702" s="65" t="str">
        <f t="shared" si="8"/>
        <v>13</v>
      </c>
      <c r="I702" s="65">
        <f t="shared" si="9"/>
        <v>0.2</v>
      </c>
      <c r="J702" s="65" t="b">
        <f t="shared" si="10"/>
        <v>1</v>
      </c>
      <c r="K702" s="65" t="b">
        <f t="shared" si="11"/>
        <v>0</v>
      </c>
      <c r="L702" s="132" t="str">
        <f>IF(AND(Main!$M:$M&gt;=10, Main!$M:$M &lt; 25 , B:B = $B$3 ), A702,0)</f>
        <v>khuslen_luna</v>
      </c>
      <c r="M702" s="75">
        <f t="shared" si="12"/>
        <v>13.2</v>
      </c>
      <c r="N702" s="67"/>
      <c r="O702" s="67"/>
      <c r="P702" s="67"/>
      <c r="Q702" s="67"/>
      <c r="R702" s="67"/>
      <c r="S702" s="67"/>
      <c r="T702" s="67"/>
      <c r="U702" s="67"/>
      <c r="V702" s="67"/>
      <c r="W702" s="67"/>
      <c r="X702" s="67"/>
      <c r="Y702" s="67"/>
      <c r="Z702" s="67"/>
    </row>
    <row r="703">
      <c r="A703" s="77" t="s">
        <v>1224</v>
      </c>
      <c r="B703" s="66" t="s">
        <v>43</v>
      </c>
      <c r="C703" s="69" t="s">
        <v>44</v>
      </c>
      <c r="D703" s="70" t="s">
        <v>87</v>
      </c>
      <c r="E703" s="71" t="s">
        <v>71</v>
      </c>
      <c r="F703" s="72"/>
      <c r="G703" s="64" t="s">
        <v>1223</v>
      </c>
      <c r="H703" s="65" t="str">
        <f t="shared" si="8"/>
        <v>13</v>
      </c>
      <c r="I703" s="65">
        <f t="shared" si="9"/>
        <v>0.2</v>
      </c>
      <c r="J703" s="65" t="b">
        <f t="shared" si="10"/>
        <v>1</v>
      </c>
      <c r="K703" s="65" t="b">
        <f t="shared" si="11"/>
        <v>0</v>
      </c>
      <c r="L703" s="132" t="str">
        <f>IF(AND(Main!$M:$M&gt;=10, Main!$M:$M &lt; 25 , B:B = $B$3 ), A703,0)</f>
        <v>azaashd</v>
      </c>
      <c r="M703" s="75">
        <f t="shared" si="12"/>
        <v>13.2</v>
      </c>
      <c r="N703" s="67"/>
      <c r="O703" s="67"/>
      <c r="P703" s="67"/>
      <c r="Q703" s="67"/>
      <c r="R703" s="67"/>
      <c r="S703" s="67"/>
      <c r="T703" s="67"/>
      <c r="U703" s="67"/>
      <c r="V703" s="67"/>
      <c r="W703" s="67"/>
      <c r="X703" s="67"/>
      <c r="Y703" s="67"/>
      <c r="Z703" s="67"/>
    </row>
    <row r="704">
      <c r="A704" s="68" t="s">
        <v>1225</v>
      </c>
      <c r="B704" s="66" t="s">
        <v>43</v>
      </c>
      <c r="C704" s="69" t="s">
        <v>44</v>
      </c>
      <c r="D704" s="70" t="s">
        <v>126</v>
      </c>
      <c r="E704" s="71" t="s">
        <v>126</v>
      </c>
      <c r="F704" s="72"/>
      <c r="G704" s="73" t="s">
        <v>1223</v>
      </c>
      <c r="H704" s="65" t="str">
        <f t="shared" si="8"/>
        <v>13</v>
      </c>
      <c r="I704" s="65">
        <f t="shared" si="9"/>
        <v>0.2</v>
      </c>
      <c r="J704" s="65" t="b">
        <f t="shared" si="10"/>
        <v>1</v>
      </c>
      <c r="K704" s="65" t="b">
        <f t="shared" si="11"/>
        <v>0</v>
      </c>
      <c r="L704" s="132" t="str">
        <f>IF(AND(Main!$M:$M&gt;=10, Main!$M:$M &lt; 25 , B:B = $B$3 ), A704,0)</f>
        <v>tommybilguun</v>
      </c>
      <c r="M704" s="75">
        <f t="shared" si="12"/>
        <v>13.2</v>
      </c>
      <c r="N704" s="67"/>
      <c r="O704" s="67"/>
      <c r="P704" s="67"/>
      <c r="Q704" s="67"/>
      <c r="R704" s="67"/>
      <c r="S704" s="67"/>
      <c r="T704" s="67"/>
      <c r="U704" s="67"/>
      <c r="V704" s="67"/>
      <c r="W704" s="67"/>
      <c r="X704" s="67"/>
      <c r="Y704" s="67"/>
      <c r="Z704" s="67"/>
    </row>
    <row r="705">
      <c r="A705" s="68" t="s">
        <v>1226</v>
      </c>
      <c r="B705" s="66" t="s">
        <v>43</v>
      </c>
      <c r="C705" s="69" t="s">
        <v>44</v>
      </c>
      <c r="D705" s="70" t="s">
        <v>59</v>
      </c>
      <c r="E705" s="102" t="s">
        <v>59</v>
      </c>
      <c r="F705" s="72"/>
      <c r="G705" s="73" t="s">
        <v>1227</v>
      </c>
      <c r="H705" s="65" t="str">
        <f t="shared" si="8"/>
        <v>13</v>
      </c>
      <c r="I705" s="65">
        <f t="shared" si="9"/>
        <v>0.1</v>
      </c>
      <c r="J705" s="65" t="b">
        <f t="shared" si="10"/>
        <v>1</v>
      </c>
      <c r="K705" s="65" t="b">
        <f t="shared" si="11"/>
        <v>0</v>
      </c>
      <c r="L705" s="132" t="str">
        <f>IF(AND(Main!$M:$M&gt;=10, Main!$M:$M &lt; 25 , B:B = $B$3 ), A705,0)</f>
        <v>nora_dagva</v>
      </c>
      <c r="M705" s="75">
        <f t="shared" si="12"/>
        <v>13.1</v>
      </c>
      <c r="N705" s="67"/>
      <c r="O705" s="67"/>
      <c r="P705" s="67"/>
      <c r="Q705" s="67"/>
      <c r="R705" s="67"/>
      <c r="S705" s="67"/>
      <c r="T705" s="67"/>
      <c r="U705" s="67"/>
      <c r="V705" s="67"/>
      <c r="W705" s="67"/>
      <c r="X705" s="67"/>
      <c r="Y705" s="67"/>
      <c r="Z705" s="67"/>
    </row>
    <row r="706">
      <c r="A706" s="77" t="s">
        <v>1228</v>
      </c>
      <c r="B706" s="66" t="s">
        <v>43</v>
      </c>
      <c r="C706" s="69" t="s">
        <v>44</v>
      </c>
      <c r="D706" s="70" t="s">
        <v>344</v>
      </c>
      <c r="E706" s="71" t="s">
        <v>344</v>
      </c>
      <c r="F706" s="72"/>
      <c r="G706" s="64" t="s">
        <v>1227</v>
      </c>
      <c r="H706" s="65" t="str">
        <f t="shared" si="8"/>
        <v>13</v>
      </c>
      <c r="I706" s="65">
        <f t="shared" si="9"/>
        <v>0.1</v>
      </c>
      <c r="J706" s="65" t="b">
        <f t="shared" si="10"/>
        <v>1</v>
      </c>
      <c r="K706" s="65" t="b">
        <f t="shared" si="11"/>
        <v>0</v>
      </c>
      <c r="L706" s="132" t="str">
        <f>IF(AND(Main!$M:$M&gt;=10, Main!$M:$M &lt; 25 , B:B = $B$3 ), A706,0)</f>
        <v>Tsolmonkhuuu</v>
      </c>
      <c r="M706" s="75">
        <f t="shared" si="12"/>
        <v>13.1</v>
      </c>
      <c r="N706" s="67"/>
      <c r="O706" s="67"/>
      <c r="P706" s="67"/>
      <c r="Q706" s="67"/>
      <c r="R706" s="67"/>
      <c r="S706" s="67"/>
      <c r="T706" s="67"/>
      <c r="U706" s="67"/>
      <c r="V706" s="67"/>
      <c r="W706" s="67"/>
      <c r="X706" s="67"/>
      <c r="Y706" s="67"/>
      <c r="Z706" s="67"/>
    </row>
    <row r="707">
      <c r="A707" s="86" t="s">
        <v>1229</v>
      </c>
      <c r="B707" s="66" t="s">
        <v>43</v>
      </c>
      <c r="C707" s="69" t="s">
        <v>44</v>
      </c>
      <c r="D707" s="70" t="s">
        <v>261</v>
      </c>
      <c r="E707" s="71" t="s">
        <v>269</v>
      </c>
      <c r="F707" s="72"/>
      <c r="G707" s="73" t="s">
        <v>1227</v>
      </c>
      <c r="H707" s="65" t="str">
        <f t="shared" si="8"/>
        <v>13</v>
      </c>
      <c r="I707" s="65">
        <f t="shared" si="9"/>
        <v>0.1</v>
      </c>
      <c r="J707" s="65" t="b">
        <f t="shared" si="10"/>
        <v>1</v>
      </c>
      <c r="K707" s="65" t="b">
        <f t="shared" si="11"/>
        <v>0</v>
      </c>
      <c r="L707" s="132" t="str">
        <f>IF(AND(Main!$M:$M&gt;=10, Main!$M:$M &lt; 25 , B:B = $B$3 ), A707,0)</f>
        <v>indruuushka</v>
      </c>
      <c r="M707" s="75">
        <f t="shared" si="12"/>
        <v>13.1</v>
      </c>
      <c r="N707" s="67"/>
      <c r="O707" s="67"/>
      <c r="P707" s="67"/>
      <c r="Q707" s="67"/>
      <c r="R707" s="67"/>
      <c r="S707" s="67"/>
      <c r="T707" s="67"/>
      <c r="U707" s="67"/>
      <c r="V707" s="67"/>
      <c r="W707" s="67"/>
      <c r="X707" s="67"/>
      <c r="Y707" s="67"/>
      <c r="Z707" s="67"/>
    </row>
    <row r="708">
      <c r="A708" s="121" t="s">
        <v>1230</v>
      </c>
      <c r="B708" s="66" t="s">
        <v>56</v>
      </c>
      <c r="C708" s="69" t="s">
        <v>44</v>
      </c>
      <c r="D708" s="70" t="s">
        <v>87</v>
      </c>
      <c r="E708" s="94" t="s">
        <v>138</v>
      </c>
      <c r="F708" s="72"/>
      <c r="G708" s="98">
        <v>129.6</v>
      </c>
      <c r="H708" s="65">
        <f t="shared" si="8"/>
        <v>129.6</v>
      </c>
      <c r="I708" s="65">
        <f t="shared" si="9"/>
        <v>129.6</v>
      </c>
      <c r="J708" s="65" t="b">
        <f t="shared" si="10"/>
        <v>1</v>
      </c>
      <c r="K708" s="65" t="b">
        <f t="shared" si="11"/>
        <v>1</v>
      </c>
      <c r="L708" s="74">
        <f>IF(AND(Main!$M:$M&gt;=10, Main!$M:$M &lt; 25 , B:B = $B$3 ), A708,0)</f>
        <v>0</v>
      </c>
      <c r="M708" s="75">
        <f t="shared" si="12"/>
        <v>129.6</v>
      </c>
      <c r="N708" s="67"/>
      <c r="O708" s="67"/>
      <c r="P708" s="67"/>
      <c r="Q708" s="67"/>
      <c r="R708" s="67"/>
      <c r="S708" s="67"/>
      <c r="T708" s="67"/>
      <c r="U708" s="67"/>
      <c r="V708" s="67"/>
      <c r="W708" s="67"/>
      <c r="X708" s="67"/>
      <c r="Y708" s="67"/>
      <c r="Z708" s="67"/>
    </row>
    <row r="709">
      <c r="A709" s="79" t="s">
        <v>1231</v>
      </c>
      <c r="B709" s="66" t="s">
        <v>56</v>
      </c>
      <c r="C709" s="69" t="s">
        <v>44</v>
      </c>
      <c r="D709" s="70" t="s">
        <v>87</v>
      </c>
      <c r="E709" s="94" t="s">
        <v>138</v>
      </c>
      <c r="F709" s="72"/>
      <c r="G709" s="81">
        <v>124.5</v>
      </c>
      <c r="H709" s="65">
        <f t="shared" si="8"/>
        <v>124.5</v>
      </c>
      <c r="I709" s="65">
        <f t="shared" si="9"/>
        <v>124.5</v>
      </c>
      <c r="J709" s="65" t="b">
        <f t="shared" si="10"/>
        <v>1</v>
      </c>
      <c r="K709" s="65" t="b">
        <f t="shared" si="11"/>
        <v>1</v>
      </c>
      <c r="L709" s="74">
        <f>IF(AND(Main!$M:$M&gt;=10, Main!$M:$M &lt; 25 , B:B = $B$3 ), A709,0)</f>
        <v>0</v>
      </c>
      <c r="M709" s="75">
        <f t="shared" si="12"/>
        <v>124.5</v>
      </c>
      <c r="N709" s="67"/>
      <c r="O709" s="67"/>
      <c r="P709" s="67"/>
      <c r="Q709" s="67"/>
      <c r="R709" s="67"/>
      <c r="S709" s="67"/>
      <c r="T709" s="67"/>
      <c r="U709" s="67"/>
      <c r="V709" s="67"/>
      <c r="W709" s="67"/>
      <c r="X709" s="67"/>
      <c r="Y709" s="67"/>
      <c r="Z709" s="67"/>
    </row>
    <row r="710">
      <c r="A710" s="77" t="s">
        <v>1232</v>
      </c>
      <c r="B710" s="66" t="s">
        <v>56</v>
      </c>
      <c r="C710" s="69" t="s">
        <v>107</v>
      </c>
      <c r="D710" s="70" t="s">
        <v>48</v>
      </c>
      <c r="E710" s="80" t="s">
        <v>49</v>
      </c>
      <c r="F710" s="87">
        <v>8.8090011E7</v>
      </c>
      <c r="G710" s="64">
        <v>124.2</v>
      </c>
      <c r="H710" s="65">
        <f t="shared" si="8"/>
        <v>124.2</v>
      </c>
      <c r="I710" s="65">
        <f t="shared" si="9"/>
        <v>124.2</v>
      </c>
      <c r="J710" s="65" t="b">
        <f t="shared" si="10"/>
        <v>1</v>
      </c>
      <c r="K710" s="65" t="b">
        <f t="shared" si="11"/>
        <v>1</v>
      </c>
      <c r="L710" s="74">
        <f>IF(AND(Main!$M:$M&gt;=10, Main!$M:$M &lt; 25 , B:B = $B$3 ), A710,0)</f>
        <v>0</v>
      </c>
      <c r="M710" s="75">
        <f t="shared" si="12"/>
        <v>124.2</v>
      </c>
      <c r="N710" s="67"/>
      <c r="O710" s="67"/>
      <c r="P710" s="67"/>
      <c r="Q710" s="67"/>
      <c r="R710" s="67"/>
      <c r="S710" s="67"/>
      <c r="T710" s="67"/>
      <c r="U710" s="67"/>
      <c r="V710" s="67"/>
      <c r="W710" s="67"/>
      <c r="X710" s="67"/>
      <c r="Y710" s="67"/>
      <c r="Z710" s="67"/>
    </row>
    <row r="711">
      <c r="A711" s="86" t="s">
        <v>1233</v>
      </c>
      <c r="B711" s="66" t="s">
        <v>51</v>
      </c>
      <c r="C711" s="69" t="s">
        <v>44</v>
      </c>
      <c r="D711" s="70" t="s">
        <v>1234</v>
      </c>
      <c r="E711" s="91" t="s">
        <v>333</v>
      </c>
      <c r="F711" s="72"/>
      <c r="G711" s="92" t="s">
        <v>1235</v>
      </c>
      <c r="H711" s="65" t="str">
        <f t="shared" si="8"/>
        <v>12</v>
      </c>
      <c r="I711" s="65">
        <f t="shared" si="9"/>
        <v>0.3</v>
      </c>
      <c r="J711" s="65" t="b">
        <f t="shared" si="10"/>
        <v>1</v>
      </c>
      <c r="K711" s="65" t="b">
        <f t="shared" si="11"/>
        <v>0</v>
      </c>
      <c r="L711" s="74">
        <f>IF(AND(Main!$M:$M&gt;=10, Main!$M:$M &lt; 25 , B:B = $B$3 ), A711,0)</f>
        <v>0</v>
      </c>
      <c r="M711" s="75">
        <f t="shared" si="12"/>
        <v>12.3</v>
      </c>
      <c r="N711" s="67"/>
      <c r="O711" s="67"/>
      <c r="P711" s="67"/>
      <c r="Q711" s="67"/>
      <c r="R711" s="67"/>
      <c r="S711" s="67"/>
      <c r="T711" s="67"/>
      <c r="U711" s="67"/>
      <c r="V711" s="67"/>
      <c r="W711" s="67"/>
      <c r="X711" s="67"/>
      <c r="Y711" s="67"/>
      <c r="Z711" s="67"/>
    </row>
    <row r="712">
      <c r="A712" s="68" t="s">
        <v>1236</v>
      </c>
      <c r="B712" s="66" t="s">
        <v>43</v>
      </c>
      <c r="C712" s="69" t="s">
        <v>44</v>
      </c>
      <c r="D712" s="70" t="s">
        <v>53</v>
      </c>
      <c r="E712" s="71" t="s">
        <v>54</v>
      </c>
      <c r="F712" s="72"/>
      <c r="G712" s="73" t="s">
        <v>1237</v>
      </c>
      <c r="H712" s="65" t="str">
        <f t="shared" si="8"/>
        <v>12</v>
      </c>
      <c r="I712" s="65">
        <f t="shared" si="9"/>
        <v>0.9</v>
      </c>
      <c r="J712" s="65" t="b">
        <f t="shared" si="10"/>
        <v>1</v>
      </c>
      <c r="K712" s="65" t="b">
        <f t="shared" si="11"/>
        <v>0</v>
      </c>
      <c r="L712" s="132" t="str">
        <f>IF(AND(Main!$M:$M&gt;=10, Main!$M:$M &lt; 25 , B:B = $B$3 ), A712,0)</f>
        <v>haliukkkkkk</v>
      </c>
      <c r="M712" s="75">
        <f t="shared" si="12"/>
        <v>12.9</v>
      </c>
      <c r="N712" s="67"/>
      <c r="O712" s="67"/>
      <c r="P712" s="67"/>
      <c r="Q712" s="67"/>
      <c r="R712" s="67"/>
      <c r="S712" s="67"/>
      <c r="T712" s="67"/>
      <c r="U712" s="67"/>
      <c r="V712" s="67"/>
      <c r="W712" s="67"/>
      <c r="X712" s="67"/>
      <c r="Y712" s="67"/>
      <c r="Z712" s="67"/>
    </row>
    <row r="713">
      <c r="A713" s="77" t="s">
        <v>1238</v>
      </c>
      <c r="B713" s="66" t="s">
        <v>43</v>
      </c>
      <c r="C713" s="69" t="s">
        <v>44</v>
      </c>
      <c r="D713" s="70" t="s">
        <v>84</v>
      </c>
      <c r="E713" s="71" t="s">
        <v>84</v>
      </c>
      <c r="F713" s="72"/>
      <c r="G713" s="85" t="s">
        <v>1237</v>
      </c>
      <c r="H713" s="65" t="str">
        <f t="shared" si="8"/>
        <v>12</v>
      </c>
      <c r="I713" s="65">
        <f t="shared" si="9"/>
        <v>0.9</v>
      </c>
      <c r="J713" s="65" t="b">
        <f t="shared" si="10"/>
        <v>1</v>
      </c>
      <c r="K713" s="65" t="b">
        <f t="shared" si="11"/>
        <v>0</v>
      </c>
      <c r="L713" s="132" t="str">
        <f>IF(AND(Main!$M:$M&gt;=10, Main!$M:$M &lt; 25 , B:B = $B$3 ), A713,0)</f>
        <v>beegiicomedian</v>
      </c>
      <c r="M713" s="75">
        <f t="shared" si="12"/>
        <v>12.9</v>
      </c>
      <c r="N713" s="67"/>
      <c r="O713" s="67"/>
      <c r="P713" s="67"/>
      <c r="Q713" s="67"/>
      <c r="R713" s="67"/>
      <c r="S713" s="67"/>
      <c r="T713" s="67"/>
      <c r="U713" s="67"/>
      <c r="V713" s="67"/>
      <c r="W713" s="67"/>
      <c r="X713" s="67"/>
      <c r="Y713" s="67"/>
      <c r="Z713" s="67"/>
    </row>
    <row r="714">
      <c r="A714" s="77" t="s">
        <v>1239</v>
      </c>
      <c r="B714" s="66" t="s">
        <v>43</v>
      </c>
      <c r="C714" s="69" t="s">
        <v>44</v>
      </c>
      <c r="D714" s="70" t="s">
        <v>48</v>
      </c>
      <c r="E714" s="78" t="s">
        <v>49</v>
      </c>
      <c r="F714" s="72"/>
      <c r="G714" s="64" t="s">
        <v>1240</v>
      </c>
      <c r="H714" s="65" t="str">
        <f t="shared" si="8"/>
        <v>12</v>
      </c>
      <c r="I714" s="65">
        <f t="shared" si="9"/>
        <v>0.8</v>
      </c>
      <c r="J714" s="65" t="b">
        <f t="shared" si="10"/>
        <v>1</v>
      </c>
      <c r="K714" s="65" t="b">
        <f t="shared" si="11"/>
        <v>0</v>
      </c>
      <c r="L714" s="132" t="str">
        <f>IF(AND(Main!$M:$M&gt;=10, Main!$M:$M &lt; 25 , B:B = $B$3 ), A714,0)</f>
        <v>erdenezaan_official</v>
      </c>
      <c r="M714" s="75">
        <f t="shared" si="12"/>
        <v>12.8</v>
      </c>
      <c r="N714" s="67"/>
      <c r="O714" s="67"/>
      <c r="P714" s="67"/>
      <c r="Q714" s="67"/>
      <c r="R714" s="67"/>
      <c r="S714" s="67"/>
      <c r="T714" s="67"/>
      <c r="U714" s="67"/>
      <c r="V714" s="67"/>
      <c r="W714" s="67"/>
      <c r="X714" s="67"/>
      <c r="Y714" s="67"/>
      <c r="Z714" s="67"/>
    </row>
    <row r="715">
      <c r="A715" s="77" t="s">
        <v>1241</v>
      </c>
      <c r="B715" s="66" t="s">
        <v>43</v>
      </c>
      <c r="C715" s="69" t="s">
        <v>44</v>
      </c>
      <c r="D715" s="70" t="s">
        <v>53</v>
      </c>
      <c r="E715" s="71" t="s">
        <v>54</v>
      </c>
      <c r="F715" s="72"/>
      <c r="G715" s="64" t="s">
        <v>1240</v>
      </c>
      <c r="H715" s="65" t="str">
        <f t="shared" si="8"/>
        <v>12</v>
      </c>
      <c r="I715" s="65">
        <f t="shared" si="9"/>
        <v>0.8</v>
      </c>
      <c r="J715" s="65" t="b">
        <f t="shared" si="10"/>
        <v>1</v>
      </c>
      <c r="K715" s="65" t="b">
        <f t="shared" si="11"/>
        <v>0</v>
      </c>
      <c r="L715" s="132" t="str">
        <f>IF(AND(Main!$M:$M&gt;=10, Main!$M:$M &lt; 25 , B:B = $B$3 ), A715,0)</f>
        <v>teddynnn__</v>
      </c>
      <c r="M715" s="75">
        <f t="shared" si="12"/>
        <v>12.8</v>
      </c>
      <c r="N715" s="67"/>
      <c r="O715" s="67"/>
      <c r="P715" s="67"/>
      <c r="Q715" s="67"/>
      <c r="R715" s="67"/>
      <c r="S715" s="67"/>
      <c r="T715" s="67"/>
      <c r="U715" s="67"/>
      <c r="V715" s="67"/>
      <c r="W715" s="67"/>
      <c r="X715" s="67"/>
      <c r="Y715" s="67"/>
      <c r="Z715" s="67"/>
    </row>
    <row r="716">
      <c r="A716" s="79" t="s">
        <v>1242</v>
      </c>
      <c r="B716" s="66" t="s">
        <v>56</v>
      </c>
      <c r="C716" s="69" t="s">
        <v>44</v>
      </c>
      <c r="D716" s="70" t="s">
        <v>87</v>
      </c>
      <c r="E716" s="94" t="s">
        <v>138</v>
      </c>
      <c r="F716" s="72"/>
      <c r="G716" s="81">
        <v>13.4</v>
      </c>
      <c r="H716" s="65">
        <f t="shared" si="8"/>
        <v>13.4</v>
      </c>
      <c r="I716" s="65">
        <f t="shared" si="9"/>
        <v>13.4</v>
      </c>
      <c r="J716" s="65" t="b">
        <f t="shared" si="10"/>
        <v>1</v>
      </c>
      <c r="K716" s="65" t="b">
        <f t="shared" si="11"/>
        <v>1</v>
      </c>
      <c r="L716" s="74">
        <f>IF(AND(Main!$M:$M&gt;=10, Main!$M:$M &lt; 25 , B:B = $B$3 ), A716,0)</f>
        <v>0</v>
      </c>
      <c r="M716" s="75">
        <f t="shared" si="12"/>
        <v>13.4</v>
      </c>
      <c r="N716" s="67"/>
      <c r="O716" s="67"/>
      <c r="P716" s="67"/>
      <c r="Q716" s="67"/>
      <c r="R716" s="67"/>
      <c r="S716" s="67"/>
      <c r="T716" s="67"/>
      <c r="U716" s="67"/>
      <c r="V716" s="67"/>
      <c r="W716" s="67"/>
      <c r="X716" s="67"/>
      <c r="Y716" s="67"/>
      <c r="Z716" s="67"/>
    </row>
    <row r="717">
      <c r="A717" s="79" t="s">
        <v>1243</v>
      </c>
      <c r="B717" s="66" t="s">
        <v>56</v>
      </c>
      <c r="C717" s="69" t="s">
        <v>44</v>
      </c>
      <c r="D717" s="70" t="s">
        <v>87</v>
      </c>
      <c r="E717" s="94" t="s">
        <v>138</v>
      </c>
      <c r="F717" s="72"/>
      <c r="G717" s="81">
        <v>13.5</v>
      </c>
      <c r="H717" s="65">
        <f t="shared" si="8"/>
        <v>13.5</v>
      </c>
      <c r="I717" s="65">
        <f t="shared" si="9"/>
        <v>13.5</v>
      </c>
      <c r="J717" s="65" t="b">
        <f t="shared" si="10"/>
        <v>1</v>
      </c>
      <c r="K717" s="65" t="b">
        <f t="shared" si="11"/>
        <v>1</v>
      </c>
      <c r="L717" s="74">
        <f>IF(AND(Main!$M:$M&gt;=10, Main!$M:$M &lt; 25 , B:B = $B$3 ), A717,0)</f>
        <v>0</v>
      </c>
      <c r="M717" s="75">
        <f t="shared" si="12"/>
        <v>13.5</v>
      </c>
      <c r="N717" s="67"/>
      <c r="O717" s="67"/>
      <c r="P717" s="67"/>
      <c r="Q717" s="67"/>
      <c r="R717" s="67"/>
      <c r="S717" s="67"/>
      <c r="T717" s="67"/>
      <c r="U717" s="67"/>
      <c r="V717" s="67"/>
      <c r="W717" s="67"/>
      <c r="X717" s="67"/>
      <c r="Y717" s="67"/>
      <c r="Z717" s="67"/>
    </row>
    <row r="718">
      <c r="A718" s="68" t="s">
        <v>1244</v>
      </c>
      <c r="B718" s="66" t="s">
        <v>43</v>
      </c>
      <c r="C718" s="69" t="s">
        <v>44</v>
      </c>
      <c r="D718" s="70" t="s">
        <v>100</v>
      </c>
      <c r="E718" s="71" t="s">
        <v>100</v>
      </c>
      <c r="F718" s="72"/>
      <c r="G718" s="95" t="s">
        <v>1240</v>
      </c>
      <c r="H718" s="65" t="str">
        <f t="shared" si="8"/>
        <v>12</v>
      </c>
      <c r="I718" s="65">
        <f t="shared" si="9"/>
        <v>0.8</v>
      </c>
      <c r="J718" s="65" t="b">
        <f t="shared" si="10"/>
        <v>1</v>
      </c>
      <c r="K718" s="65" t="b">
        <f t="shared" si="11"/>
        <v>0</v>
      </c>
      <c r="L718" s="132" t="str">
        <f>IF(AND(Main!$M:$M&gt;=10, Main!$M:$M &lt; 25 , B:B = $B$3 ), A718,0)</f>
        <v>reels_luca</v>
      </c>
      <c r="M718" s="75">
        <f t="shared" si="12"/>
        <v>12.8</v>
      </c>
      <c r="N718" s="67"/>
      <c r="O718" s="67"/>
      <c r="P718" s="67"/>
      <c r="Q718" s="67"/>
      <c r="R718" s="67"/>
      <c r="S718" s="67"/>
      <c r="T718" s="67"/>
      <c r="U718" s="67"/>
      <c r="V718" s="67"/>
      <c r="W718" s="67"/>
      <c r="X718" s="67"/>
      <c r="Y718" s="67"/>
      <c r="Z718" s="67"/>
    </row>
    <row r="719">
      <c r="A719" s="77" t="s">
        <v>1245</v>
      </c>
      <c r="B719" s="66" t="s">
        <v>43</v>
      </c>
      <c r="C719" s="69" t="s">
        <v>44</v>
      </c>
      <c r="D719" s="70" t="s">
        <v>261</v>
      </c>
      <c r="E719" s="71" t="s">
        <v>269</v>
      </c>
      <c r="F719" s="72"/>
      <c r="G719" s="85" t="s">
        <v>1240</v>
      </c>
      <c r="H719" s="65" t="str">
        <f t="shared" si="8"/>
        <v>12</v>
      </c>
      <c r="I719" s="65">
        <f t="shared" si="9"/>
        <v>0.8</v>
      </c>
      <c r="J719" s="65" t="b">
        <f t="shared" si="10"/>
        <v>1</v>
      </c>
      <c r="K719" s="65" t="b">
        <f t="shared" si="11"/>
        <v>0</v>
      </c>
      <c r="L719" s="132" t="str">
        <f>IF(AND(Main!$M:$M&gt;=10, Main!$M:$M &lt; 25 , B:B = $B$3 ), A719,0)</f>
        <v>jakmongolia</v>
      </c>
      <c r="M719" s="75">
        <f t="shared" si="12"/>
        <v>12.8</v>
      </c>
      <c r="N719" s="67"/>
      <c r="O719" s="67"/>
      <c r="P719" s="67"/>
      <c r="Q719" s="67"/>
      <c r="R719" s="67"/>
      <c r="S719" s="67"/>
      <c r="T719" s="67"/>
      <c r="U719" s="67"/>
      <c r="V719" s="67"/>
      <c r="W719" s="67"/>
      <c r="X719" s="67"/>
      <c r="Y719" s="67"/>
      <c r="Z719" s="67"/>
    </row>
    <row r="720">
      <c r="A720" s="77" t="s">
        <v>1246</v>
      </c>
      <c r="B720" s="66" t="s">
        <v>43</v>
      </c>
      <c r="C720" s="69" t="s">
        <v>44</v>
      </c>
      <c r="D720" s="70" t="s">
        <v>412</v>
      </c>
      <c r="E720" s="71" t="s">
        <v>262</v>
      </c>
      <c r="F720" s="72"/>
      <c r="G720" s="85" t="s">
        <v>1240</v>
      </c>
      <c r="H720" s="65" t="str">
        <f t="shared" si="8"/>
        <v>12</v>
      </c>
      <c r="I720" s="65">
        <f t="shared" si="9"/>
        <v>0.8</v>
      </c>
      <c r="J720" s="65" t="b">
        <f t="shared" si="10"/>
        <v>1</v>
      </c>
      <c r="K720" s="65" t="b">
        <f t="shared" si="11"/>
        <v>0</v>
      </c>
      <c r="L720" s="132" t="str">
        <f>IF(AND(Main!$M:$M&gt;=10, Main!$M:$M &lt; 25 , B:B = $B$3 ), A720,0)</f>
        <v>klymi.naa</v>
      </c>
      <c r="M720" s="75">
        <f t="shared" si="12"/>
        <v>12.8</v>
      </c>
      <c r="N720" s="67"/>
      <c r="O720" s="67"/>
      <c r="P720" s="67"/>
      <c r="Q720" s="67"/>
      <c r="R720" s="67"/>
      <c r="S720" s="67"/>
      <c r="T720" s="67"/>
      <c r="U720" s="67"/>
      <c r="V720" s="67"/>
      <c r="W720" s="67"/>
      <c r="X720" s="67"/>
      <c r="Y720" s="67"/>
      <c r="Z720" s="67"/>
    </row>
    <row r="721">
      <c r="A721" s="77" t="s">
        <v>1247</v>
      </c>
      <c r="B721" s="66" t="s">
        <v>43</v>
      </c>
      <c r="C721" s="69" t="s">
        <v>44</v>
      </c>
      <c r="D721" s="70" t="s">
        <v>53</v>
      </c>
      <c r="E721" s="71" t="s">
        <v>54</v>
      </c>
      <c r="F721" s="72"/>
      <c r="G721" s="64" t="s">
        <v>1248</v>
      </c>
      <c r="H721" s="65" t="str">
        <f t="shared" si="8"/>
        <v>12</v>
      </c>
      <c r="I721" s="65">
        <f t="shared" si="9"/>
        <v>0.7</v>
      </c>
      <c r="J721" s="65" t="b">
        <f t="shared" si="10"/>
        <v>1</v>
      </c>
      <c r="K721" s="65" t="b">
        <f t="shared" si="11"/>
        <v>0</v>
      </c>
      <c r="L721" s="132" t="str">
        <f>IF(AND(Main!$M:$M&gt;=10, Main!$M:$M &lt; 25 , B:B = $B$3 ), A721,0)</f>
        <v>nomiku_z</v>
      </c>
      <c r="M721" s="75">
        <f t="shared" si="12"/>
        <v>12.7</v>
      </c>
      <c r="N721" s="67"/>
      <c r="O721" s="67"/>
      <c r="P721" s="67"/>
      <c r="Q721" s="67"/>
      <c r="R721" s="67"/>
      <c r="S721" s="67"/>
      <c r="T721" s="67"/>
      <c r="U721" s="67"/>
      <c r="V721" s="67"/>
      <c r="W721" s="67"/>
      <c r="X721" s="67"/>
      <c r="Y721" s="67"/>
      <c r="Z721" s="67"/>
    </row>
    <row r="722">
      <c r="A722" s="77" t="s">
        <v>1249</v>
      </c>
      <c r="B722" s="66" t="s">
        <v>43</v>
      </c>
      <c r="C722" s="69" t="s">
        <v>44</v>
      </c>
      <c r="D722" s="70" t="s">
        <v>53</v>
      </c>
      <c r="E722" s="71" t="s">
        <v>54</v>
      </c>
      <c r="F722" s="72"/>
      <c r="G722" s="64" t="s">
        <v>1250</v>
      </c>
      <c r="H722" s="65" t="str">
        <f t="shared" si="8"/>
        <v>12</v>
      </c>
      <c r="I722" s="65">
        <f t="shared" si="9"/>
        <v>0.6</v>
      </c>
      <c r="J722" s="65" t="b">
        <f t="shared" si="10"/>
        <v>1</v>
      </c>
      <c r="K722" s="65" t="b">
        <f t="shared" si="11"/>
        <v>0</v>
      </c>
      <c r="L722" s="132" t="str">
        <f>IF(AND(Main!$M:$M&gt;=10, Main!$M:$M &lt; 25 , B:B = $B$3 ), A722,0)</f>
        <v>miko3332</v>
      </c>
      <c r="M722" s="75">
        <f t="shared" si="12"/>
        <v>12.6</v>
      </c>
      <c r="N722" s="67"/>
      <c r="O722" s="67"/>
      <c r="P722" s="67"/>
      <c r="Q722" s="67"/>
      <c r="R722" s="67"/>
      <c r="S722" s="67"/>
      <c r="T722" s="67"/>
      <c r="U722" s="67"/>
      <c r="V722" s="67"/>
      <c r="W722" s="67"/>
      <c r="X722" s="67"/>
      <c r="Y722" s="67"/>
      <c r="Z722" s="67"/>
    </row>
    <row r="723">
      <c r="A723" s="77" t="s">
        <v>1251</v>
      </c>
      <c r="B723" s="66" t="s">
        <v>43</v>
      </c>
      <c r="C723" s="69" t="s">
        <v>60</v>
      </c>
      <c r="D723" s="70" t="s">
        <v>53</v>
      </c>
      <c r="E723" s="71" t="s">
        <v>54</v>
      </c>
      <c r="F723" s="72"/>
      <c r="G723" s="64" t="s">
        <v>1250</v>
      </c>
      <c r="H723" s="65" t="str">
        <f t="shared" si="8"/>
        <v>12</v>
      </c>
      <c r="I723" s="65">
        <f t="shared" si="9"/>
        <v>0.6</v>
      </c>
      <c r="J723" s="65" t="b">
        <f t="shared" si="10"/>
        <v>1</v>
      </c>
      <c r="K723" s="65" t="b">
        <f t="shared" si="11"/>
        <v>0</v>
      </c>
      <c r="L723" s="132" t="str">
        <f>IF(AND(Main!$M:$M&gt;=10, Main!$M:$M &lt; 25 , B:B = $B$3 ), A723,0)</f>
        <v>uyangasaikhan</v>
      </c>
      <c r="M723" s="75">
        <f t="shared" si="12"/>
        <v>12.6</v>
      </c>
      <c r="N723" s="67"/>
      <c r="O723" s="67"/>
      <c r="P723" s="67"/>
      <c r="Q723" s="67"/>
      <c r="R723" s="67"/>
      <c r="S723" s="67"/>
      <c r="T723" s="67"/>
      <c r="U723" s="67"/>
      <c r="V723" s="67"/>
      <c r="W723" s="67"/>
      <c r="X723" s="67"/>
      <c r="Y723" s="67"/>
      <c r="Z723" s="67"/>
    </row>
    <row r="724">
      <c r="A724" s="86" t="s">
        <v>1252</v>
      </c>
      <c r="B724" s="66" t="s">
        <v>43</v>
      </c>
      <c r="C724" s="69" t="s">
        <v>44</v>
      </c>
      <c r="D724" s="70" t="s">
        <v>261</v>
      </c>
      <c r="E724" s="71" t="s">
        <v>269</v>
      </c>
      <c r="F724" s="72"/>
      <c r="G724" s="73" t="s">
        <v>1250</v>
      </c>
      <c r="H724" s="65" t="str">
        <f t="shared" si="8"/>
        <v>12</v>
      </c>
      <c r="I724" s="65">
        <f t="shared" si="9"/>
        <v>0.6</v>
      </c>
      <c r="J724" s="65" t="b">
        <f t="shared" si="10"/>
        <v>1</v>
      </c>
      <c r="K724" s="65" t="b">
        <f t="shared" si="11"/>
        <v>0</v>
      </c>
      <c r="L724" s="132" t="str">
        <f>IF(AND(Main!$M:$M&gt;=10, Main!$M:$M &lt; 25 , B:B = $B$3 ), A724,0)</f>
        <v>oyungerelfit</v>
      </c>
      <c r="M724" s="75">
        <f t="shared" si="12"/>
        <v>12.6</v>
      </c>
      <c r="N724" s="67"/>
      <c r="O724" s="67"/>
      <c r="P724" s="67"/>
      <c r="Q724" s="67"/>
      <c r="R724" s="67"/>
      <c r="S724" s="67"/>
      <c r="T724" s="67"/>
      <c r="U724" s="67"/>
      <c r="V724" s="67"/>
      <c r="W724" s="67"/>
      <c r="X724" s="67"/>
      <c r="Y724" s="67"/>
      <c r="Z724" s="67"/>
    </row>
    <row r="725">
      <c r="A725" s="77" t="s">
        <v>1253</v>
      </c>
      <c r="B725" s="66" t="s">
        <v>43</v>
      </c>
      <c r="C725" s="69" t="s">
        <v>44</v>
      </c>
      <c r="D725" s="70" t="s">
        <v>48</v>
      </c>
      <c r="E725" s="71" t="s">
        <v>60</v>
      </c>
      <c r="F725" s="72"/>
      <c r="G725" s="64" t="s">
        <v>1254</v>
      </c>
      <c r="H725" s="65" t="str">
        <f t="shared" si="8"/>
        <v>12</v>
      </c>
      <c r="I725" s="65">
        <f t="shared" si="9"/>
        <v>0.5</v>
      </c>
      <c r="J725" s="65" t="b">
        <f t="shared" si="10"/>
        <v>1</v>
      </c>
      <c r="K725" s="65" t="b">
        <f t="shared" si="11"/>
        <v>0</v>
      </c>
      <c r="L725" s="132" t="str">
        <f>IF(AND(Main!$M:$M&gt;=10, Main!$M:$M &lt; 25 , B:B = $B$3 ), A725,0)</f>
        <v>munkhuu_1001</v>
      </c>
      <c r="M725" s="75">
        <f t="shared" si="12"/>
        <v>12.5</v>
      </c>
      <c r="N725" s="67"/>
      <c r="O725" s="67"/>
      <c r="P725" s="67"/>
      <c r="Q725" s="67"/>
      <c r="R725" s="67"/>
      <c r="S725" s="67"/>
      <c r="T725" s="67"/>
      <c r="U725" s="67"/>
      <c r="V725" s="67"/>
      <c r="W725" s="67"/>
      <c r="X725" s="67"/>
      <c r="Y725" s="67"/>
      <c r="Z725" s="67"/>
    </row>
    <row r="726">
      <c r="A726" s="77" t="s">
        <v>1255</v>
      </c>
      <c r="B726" s="66" t="s">
        <v>43</v>
      </c>
      <c r="C726" s="69" t="s">
        <v>60</v>
      </c>
      <c r="D726" s="70" t="s">
        <v>53</v>
      </c>
      <c r="E726" s="71" t="s">
        <v>54</v>
      </c>
      <c r="F726" s="72"/>
      <c r="G726" s="64" t="s">
        <v>1254</v>
      </c>
      <c r="H726" s="65" t="str">
        <f t="shared" si="8"/>
        <v>12</v>
      </c>
      <c r="I726" s="65">
        <f t="shared" si="9"/>
        <v>0.5</v>
      </c>
      <c r="J726" s="65" t="b">
        <f t="shared" si="10"/>
        <v>1</v>
      </c>
      <c r="K726" s="65" t="b">
        <f t="shared" si="11"/>
        <v>0</v>
      </c>
      <c r="L726" s="132" t="str">
        <f>IF(AND(Main!$M:$M&gt;=10, Main!$M:$M &lt; 25 , B:B = $B$3 ), A726,0)</f>
        <v>becca.525</v>
      </c>
      <c r="M726" s="75">
        <f t="shared" si="12"/>
        <v>12.5</v>
      </c>
      <c r="N726" s="67"/>
      <c r="O726" s="67"/>
      <c r="P726" s="67"/>
      <c r="Q726" s="67"/>
      <c r="R726" s="67"/>
      <c r="S726" s="67"/>
      <c r="T726" s="67"/>
      <c r="U726" s="67"/>
      <c r="V726" s="67"/>
      <c r="W726" s="67"/>
      <c r="X726" s="67"/>
      <c r="Y726" s="67"/>
      <c r="Z726" s="67"/>
    </row>
    <row r="727">
      <c r="A727" s="68" t="s">
        <v>1256</v>
      </c>
      <c r="B727" s="66" t="s">
        <v>56</v>
      </c>
      <c r="C727" s="69" t="s">
        <v>44</v>
      </c>
      <c r="D727" s="70" t="s">
        <v>87</v>
      </c>
      <c r="E727" s="94" t="s">
        <v>138</v>
      </c>
      <c r="F727" s="72"/>
      <c r="G727" s="92">
        <v>12.9</v>
      </c>
      <c r="H727" s="65">
        <f t="shared" si="8"/>
        <v>12.9</v>
      </c>
      <c r="I727" s="65">
        <f t="shared" si="9"/>
        <v>12.9</v>
      </c>
      <c r="J727" s="65" t="b">
        <f t="shared" si="10"/>
        <v>1</v>
      </c>
      <c r="K727" s="65" t="b">
        <f t="shared" si="11"/>
        <v>1</v>
      </c>
      <c r="L727" s="74">
        <f>IF(AND(Main!$M:$M&gt;=10, Main!$M:$M &lt; 25 , B:B = $B$3 ), A727,0)</f>
        <v>0</v>
      </c>
      <c r="M727" s="75">
        <f t="shared" si="12"/>
        <v>12.9</v>
      </c>
      <c r="N727" s="67"/>
      <c r="O727" s="67"/>
      <c r="P727" s="67"/>
      <c r="Q727" s="67"/>
      <c r="R727" s="67"/>
      <c r="S727" s="67"/>
      <c r="T727" s="67"/>
      <c r="U727" s="67"/>
      <c r="V727" s="67"/>
      <c r="W727" s="67"/>
      <c r="X727" s="67"/>
      <c r="Y727" s="67"/>
      <c r="Z727" s="67"/>
    </row>
    <row r="728">
      <c r="A728" s="68" t="s">
        <v>1257</v>
      </c>
      <c r="B728" s="66" t="s">
        <v>43</v>
      </c>
      <c r="C728" s="69" t="s">
        <v>44</v>
      </c>
      <c r="D728" s="70" t="s">
        <v>412</v>
      </c>
      <c r="E728" s="71" t="s">
        <v>262</v>
      </c>
      <c r="F728" s="72"/>
      <c r="G728" s="95" t="s">
        <v>1254</v>
      </c>
      <c r="H728" s="65" t="str">
        <f t="shared" si="8"/>
        <v>12</v>
      </c>
      <c r="I728" s="65">
        <f t="shared" si="9"/>
        <v>0.5</v>
      </c>
      <c r="J728" s="65" t="b">
        <f t="shared" si="10"/>
        <v>1</v>
      </c>
      <c r="K728" s="65" t="b">
        <f t="shared" si="11"/>
        <v>0</v>
      </c>
      <c r="L728" s="132" t="str">
        <f>IF(AND(Main!$M:$M&gt;=10, Main!$M:$M &lt; 25 , B:B = $B$3 ), A728,0)</f>
        <v>skin_bilegmurun</v>
      </c>
      <c r="M728" s="75">
        <f t="shared" si="12"/>
        <v>12.5</v>
      </c>
      <c r="N728" s="67"/>
      <c r="O728" s="67"/>
      <c r="P728" s="67"/>
      <c r="Q728" s="67"/>
      <c r="R728" s="67"/>
      <c r="S728" s="67"/>
      <c r="T728" s="67"/>
      <c r="U728" s="67"/>
      <c r="V728" s="67"/>
      <c r="W728" s="67"/>
      <c r="X728" s="67"/>
      <c r="Y728" s="67"/>
      <c r="Z728" s="67"/>
    </row>
    <row r="729">
      <c r="A729" s="86" t="s">
        <v>1258</v>
      </c>
      <c r="B729" s="66" t="s">
        <v>43</v>
      </c>
      <c r="C729" s="69" t="s">
        <v>60</v>
      </c>
      <c r="D729" s="70" t="s">
        <v>74</v>
      </c>
      <c r="E729" s="71" t="s">
        <v>60</v>
      </c>
      <c r="F729" s="72"/>
      <c r="G729" s="73" t="s">
        <v>1259</v>
      </c>
      <c r="H729" s="65" t="str">
        <f t="shared" si="8"/>
        <v>12</v>
      </c>
      <c r="I729" s="65">
        <f t="shared" si="9"/>
        <v>0.4</v>
      </c>
      <c r="J729" s="65" t="b">
        <f t="shared" si="10"/>
        <v>1</v>
      </c>
      <c r="K729" s="65" t="b">
        <f t="shared" si="11"/>
        <v>0</v>
      </c>
      <c r="L729" s="132" t="str">
        <f>IF(AND(Main!$M:$M&gt;=10, Main!$M:$M &lt; 25 , B:B = $B$3 ), A729,0)</f>
        <v>munguntsetseg.h</v>
      </c>
      <c r="M729" s="75">
        <f t="shared" si="12"/>
        <v>12.4</v>
      </c>
      <c r="N729" s="67"/>
      <c r="O729" s="67"/>
      <c r="P729" s="67"/>
      <c r="Q729" s="67"/>
      <c r="R729" s="67"/>
      <c r="S729" s="67"/>
      <c r="T729" s="67"/>
      <c r="U729" s="67"/>
      <c r="V729" s="67"/>
      <c r="W729" s="67"/>
      <c r="X729" s="67"/>
      <c r="Y729" s="67"/>
      <c r="Z729" s="67"/>
    </row>
    <row r="730">
      <c r="A730" s="86" t="s">
        <v>1260</v>
      </c>
      <c r="B730" s="66" t="s">
        <v>43</v>
      </c>
      <c r="C730" s="69" t="s">
        <v>60</v>
      </c>
      <c r="D730" s="70" t="s">
        <v>74</v>
      </c>
      <c r="E730" s="71" t="s">
        <v>60</v>
      </c>
      <c r="F730" s="72"/>
      <c r="G730" s="73" t="s">
        <v>1261</v>
      </c>
      <c r="H730" s="65" t="str">
        <f t="shared" si="8"/>
        <v>12</v>
      </c>
      <c r="I730" s="65">
        <f t="shared" si="9"/>
        <v>0.3</v>
      </c>
      <c r="J730" s="65" t="b">
        <f t="shared" si="10"/>
        <v>1</v>
      </c>
      <c r="K730" s="65" t="b">
        <f t="shared" si="11"/>
        <v>0</v>
      </c>
      <c r="L730" s="132" t="str">
        <f>IF(AND(Main!$M:$M&gt;=10, Main!$M:$M &lt; 25 , B:B = $B$3 ), A730,0)</f>
        <v>undral.narangerel</v>
      </c>
      <c r="M730" s="75">
        <f t="shared" si="12"/>
        <v>12.3</v>
      </c>
      <c r="N730" s="67"/>
      <c r="O730" s="67"/>
      <c r="P730" s="67"/>
      <c r="Q730" s="67"/>
      <c r="R730" s="67"/>
      <c r="S730" s="67"/>
      <c r="T730" s="67"/>
      <c r="U730" s="67"/>
      <c r="V730" s="67"/>
      <c r="W730" s="67"/>
      <c r="X730" s="67"/>
      <c r="Y730" s="67"/>
      <c r="Z730" s="67"/>
    </row>
    <row r="731">
      <c r="A731" s="77" t="s">
        <v>1262</v>
      </c>
      <c r="B731" s="66" t="s">
        <v>43</v>
      </c>
      <c r="C731" s="69" t="s">
        <v>44</v>
      </c>
      <c r="D731" s="70" t="s">
        <v>53</v>
      </c>
      <c r="E731" s="71" t="s">
        <v>54</v>
      </c>
      <c r="F731" s="72"/>
      <c r="G731" s="64" t="s">
        <v>1261</v>
      </c>
      <c r="H731" s="65" t="str">
        <f t="shared" si="8"/>
        <v>12</v>
      </c>
      <c r="I731" s="65">
        <f t="shared" si="9"/>
        <v>0.3</v>
      </c>
      <c r="J731" s="65" t="b">
        <f t="shared" si="10"/>
        <v>1</v>
      </c>
      <c r="K731" s="65" t="b">
        <f t="shared" si="11"/>
        <v>0</v>
      </c>
      <c r="L731" s="132" t="str">
        <f>IF(AND(Main!$M:$M&gt;=10, Main!$M:$M &lt; 25 , B:B = $B$3 ), A731,0)</f>
        <v>yes.o</v>
      </c>
      <c r="M731" s="75">
        <f t="shared" si="12"/>
        <v>12.3</v>
      </c>
      <c r="N731" s="67"/>
      <c r="O731" s="67"/>
      <c r="P731" s="67"/>
      <c r="Q731" s="67"/>
      <c r="R731" s="67"/>
      <c r="S731" s="67"/>
      <c r="T731" s="67"/>
      <c r="U731" s="67"/>
      <c r="V731" s="67"/>
      <c r="W731" s="67"/>
      <c r="X731" s="67"/>
      <c r="Y731" s="67"/>
      <c r="Z731" s="67"/>
    </row>
    <row r="732">
      <c r="A732" s="77" t="s">
        <v>1263</v>
      </c>
      <c r="B732" s="66" t="s">
        <v>43</v>
      </c>
      <c r="C732" s="69" t="s">
        <v>44</v>
      </c>
      <c r="D732" s="70" t="s">
        <v>53</v>
      </c>
      <c r="E732" s="71" t="s">
        <v>54</v>
      </c>
      <c r="F732" s="72"/>
      <c r="G732" s="64" t="s">
        <v>1261</v>
      </c>
      <c r="H732" s="65" t="str">
        <f t="shared" si="8"/>
        <v>12</v>
      </c>
      <c r="I732" s="65">
        <f t="shared" si="9"/>
        <v>0.3</v>
      </c>
      <c r="J732" s="65" t="b">
        <f t="shared" si="10"/>
        <v>1</v>
      </c>
      <c r="K732" s="65" t="b">
        <f t="shared" si="11"/>
        <v>0</v>
      </c>
      <c r="L732" s="132" t="str">
        <f>IF(AND(Main!$M:$M&gt;=10, Main!$M:$M &lt; 25 , B:B = $B$3 ), A732,0)</f>
        <v>flightlssbird</v>
      </c>
      <c r="M732" s="75">
        <f t="shared" si="12"/>
        <v>12.3</v>
      </c>
      <c r="N732" s="67"/>
      <c r="O732" s="67"/>
      <c r="P732" s="67"/>
      <c r="Q732" s="67"/>
      <c r="R732" s="67"/>
      <c r="S732" s="67"/>
      <c r="T732" s="67"/>
      <c r="U732" s="67"/>
      <c r="V732" s="67"/>
      <c r="W732" s="67"/>
      <c r="X732" s="67"/>
      <c r="Y732" s="67"/>
      <c r="Z732" s="67"/>
    </row>
    <row r="733">
      <c r="A733" s="68" t="s">
        <v>1264</v>
      </c>
      <c r="B733" s="66" t="s">
        <v>43</v>
      </c>
      <c r="C733" s="69" t="s">
        <v>44</v>
      </c>
      <c r="D733" s="70" t="s">
        <v>261</v>
      </c>
      <c r="E733" s="71" t="s">
        <v>269</v>
      </c>
      <c r="F733" s="72"/>
      <c r="G733" s="73" t="s">
        <v>1261</v>
      </c>
      <c r="H733" s="65" t="str">
        <f t="shared" si="8"/>
        <v>12</v>
      </c>
      <c r="I733" s="65">
        <f t="shared" si="9"/>
        <v>0.3</v>
      </c>
      <c r="J733" s="65" t="b">
        <f t="shared" si="10"/>
        <v>1</v>
      </c>
      <c r="K733" s="65" t="b">
        <f t="shared" si="11"/>
        <v>0</v>
      </c>
      <c r="L733" s="132" t="str">
        <f>IF(AND(Main!$M:$M&gt;=10, Main!$M:$M &lt; 25 , B:B = $B$3 ), A733,0)</f>
        <v>dorj_gansukh</v>
      </c>
      <c r="M733" s="75">
        <f t="shared" si="12"/>
        <v>12.3</v>
      </c>
      <c r="N733" s="67"/>
      <c r="O733" s="67"/>
      <c r="P733" s="67"/>
      <c r="Q733" s="67"/>
      <c r="R733" s="67"/>
      <c r="S733" s="67"/>
      <c r="T733" s="67"/>
      <c r="U733" s="67"/>
      <c r="V733" s="67"/>
      <c r="W733" s="67"/>
      <c r="X733" s="67"/>
      <c r="Y733" s="67"/>
      <c r="Z733" s="67"/>
    </row>
    <row r="734">
      <c r="A734" s="68" t="s">
        <v>1265</v>
      </c>
      <c r="B734" s="66" t="s">
        <v>43</v>
      </c>
      <c r="C734" s="69" t="s">
        <v>86</v>
      </c>
      <c r="D734" s="70" t="s">
        <v>87</v>
      </c>
      <c r="E734" s="71" t="s">
        <v>44</v>
      </c>
      <c r="F734" s="72"/>
      <c r="G734" s="73" t="s">
        <v>1261</v>
      </c>
      <c r="H734" s="65" t="str">
        <f t="shared" si="8"/>
        <v>12</v>
      </c>
      <c r="I734" s="65">
        <f t="shared" si="9"/>
        <v>0.3</v>
      </c>
      <c r="J734" s="65" t="b">
        <f t="shared" si="10"/>
        <v>1</v>
      </c>
      <c r="K734" s="65" t="b">
        <f t="shared" si="11"/>
        <v>0</v>
      </c>
      <c r="L734" s="132" t="str">
        <f>IF(AND(Main!$M:$M&gt;=10, Main!$M:$M &lt; 25 , B:B = $B$3 ), A734,0)</f>
        <v>azumi1113</v>
      </c>
      <c r="M734" s="75">
        <f t="shared" si="12"/>
        <v>12.3</v>
      </c>
      <c r="N734" s="67"/>
      <c r="O734" s="67"/>
      <c r="P734" s="67"/>
      <c r="Q734" s="67"/>
      <c r="R734" s="67"/>
      <c r="S734" s="67"/>
      <c r="T734" s="67"/>
      <c r="U734" s="67"/>
      <c r="V734" s="67"/>
      <c r="W734" s="67"/>
      <c r="X734" s="67"/>
      <c r="Y734" s="67"/>
      <c r="Z734" s="67"/>
    </row>
    <row r="735">
      <c r="A735" s="89" t="s">
        <v>1266</v>
      </c>
      <c r="B735" s="66" t="s">
        <v>43</v>
      </c>
      <c r="C735" s="69" t="s">
        <v>60</v>
      </c>
      <c r="D735" s="70" t="s">
        <v>87</v>
      </c>
      <c r="E735" s="71" t="s">
        <v>120</v>
      </c>
      <c r="F735" s="72"/>
      <c r="G735" s="90" t="s">
        <v>1261</v>
      </c>
      <c r="H735" s="65" t="str">
        <f t="shared" si="8"/>
        <v>12</v>
      </c>
      <c r="I735" s="65">
        <f t="shared" si="9"/>
        <v>0.3</v>
      </c>
      <c r="J735" s="65" t="b">
        <f t="shared" si="10"/>
        <v>1</v>
      </c>
      <c r="K735" s="65" t="b">
        <f t="shared" si="11"/>
        <v>0</v>
      </c>
      <c r="L735" s="132" t="str">
        <f>IF(AND(Main!$M:$M&gt;=10, Main!$M:$M &lt; 25 , B:B = $B$3 ), A735,0)</f>
        <v>Magnolian music </v>
      </c>
      <c r="M735" s="75">
        <f t="shared" si="12"/>
        <v>12.3</v>
      </c>
      <c r="N735" s="67"/>
      <c r="O735" s="67"/>
      <c r="P735" s="67"/>
      <c r="Q735" s="67"/>
      <c r="R735" s="67"/>
      <c r="S735" s="67"/>
      <c r="T735" s="67"/>
      <c r="U735" s="67"/>
      <c r="V735" s="67"/>
      <c r="W735" s="67"/>
      <c r="X735" s="67"/>
      <c r="Y735" s="67"/>
      <c r="Z735" s="67"/>
    </row>
    <row r="736">
      <c r="A736" s="68" t="s">
        <v>1267</v>
      </c>
      <c r="B736" s="66" t="s">
        <v>43</v>
      </c>
      <c r="C736" s="69" t="s">
        <v>44</v>
      </c>
      <c r="D736" s="70" t="s">
        <v>53</v>
      </c>
      <c r="E736" s="71" t="s">
        <v>88</v>
      </c>
      <c r="F736" s="72"/>
      <c r="G736" s="73" t="s">
        <v>1268</v>
      </c>
      <c r="H736" s="65" t="str">
        <f t="shared" si="8"/>
        <v>12</v>
      </c>
      <c r="I736" s="65">
        <f t="shared" si="9"/>
        <v>0.2</v>
      </c>
      <c r="J736" s="65" t="b">
        <f t="shared" si="10"/>
        <v>1</v>
      </c>
      <c r="K736" s="65" t="b">
        <f t="shared" si="11"/>
        <v>0</v>
      </c>
      <c r="L736" s="132" t="str">
        <f>IF(AND(Main!$M:$M&gt;=10, Main!$M:$M &lt; 25 , B:B = $B$3 ), A736,0)</f>
        <v>_gunchin_ish</v>
      </c>
      <c r="M736" s="75">
        <f t="shared" si="12"/>
        <v>12.2</v>
      </c>
      <c r="N736" s="67"/>
      <c r="O736" s="67"/>
      <c r="P736" s="67"/>
      <c r="Q736" s="67"/>
      <c r="R736" s="67"/>
      <c r="S736" s="67"/>
      <c r="T736" s="67"/>
      <c r="U736" s="67"/>
      <c r="V736" s="67"/>
      <c r="W736" s="67"/>
      <c r="X736" s="67"/>
      <c r="Y736" s="67"/>
      <c r="Z736" s="67"/>
    </row>
    <row r="737">
      <c r="A737" s="77" t="s">
        <v>1269</v>
      </c>
      <c r="B737" s="66" t="s">
        <v>43</v>
      </c>
      <c r="C737" s="69" t="s">
        <v>44</v>
      </c>
      <c r="D737" s="70" t="s">
        <v>84</v>
      </c>
      <c r="E737" s="71" t="s">
        <v>84</v>
      </c>
      <c r="F737" s="72"/>
      <c r="G737" s="85" t="s">
        <v>1268</v>
      </c>
      <c r="H737" s="65" t="str">
        <f t="shared" si="8"/>
        <v>12</v>
      </c>
      <c r="I737" s="65">
        <f t="shared" si="9"/>
        <v>0.2</v>
      </c>
      <c r="J737" s="65" t="b">
        <f t="shared" si="10"/>
        <v>1</v>
      </c>
      <c r="K737" s="65" t="b">
        <f t="shared" si="11"/>
        <v>0</v>
      </c>
      <c r="L737" s="132" t="str">
        <f>IF(AND(Main!$M:$M&gt;=10, Main!$M:$M &lt; 25 , B:B = $B$3 ), A737,0)</f>
        <v>temulne</v>
      </c>
      <c r="M737" s="75">
        <f t="shared" si="12"/>
        <v>12.2</v>
      </c>
      <c r="N737" s="67"/>
      <c r="O737" s="67"/>
      <c r="P737" s="67"/>
      <c r="Q737" s="67"/>
      <c r="R737" s="67"/>
      <c r="S737" s="67"/>
      <c r="T737" s="67"/>
      <c r="U737" s="67"/>
      <c r="V737" s="67"/>
      <c r="W737" s="67"/>
      <c r="X737" s="67"/>
      <c r="Y737" s="67"/>
      <c r="Z737" s="67"/>
    </row>
    <row r="738">
      <c r="A738" s="77" t="s">
        <v>1270</v>
      </c>
      <c r="B738" s="66" t="s">
        <v>43</v>
      </c>
      <c r="C738" s="69" t="s">
        <v>44</v>
      </c>
      <c r="D738" s="70" t="s">
        <v>53</v>
      </c>
      <c r="E738" s="71" t="s">
        <v>54</v>
      </c>
      <c r="F738" s="72"/>
      <c r="G738" s="64" t="s">
        <v>1271</v>
      </c>
      <c r="H738" s="65" t="str">
        <f t="shared" si="8"/>
        <v>12</v>
      </c>
      <c r="I738" s="65">
        <f t="shared" si="9"/>
        <v>0.1</v>
      </c>
      <c r="J738" s="65" t="b">
        <f t="shared" si="10"/>
        <v>1</v>
      </c>
      <c r="K738" s="65" t="b">
        <f t="shared" si="11"/>
        <v>0</v>
      </c>
      <c r="L738" s="132" t="str">
        <f>IF(AND(Main!$M:$M&gt;=10, Main!$M:$M &lt; 25 , B:B = $B$3 ), A738,0)</f>
        <v>bindy_gan</v>
      </c>
      <c r="M738" s="75">
        <f t="shared" si="12"/>
        <v>12.1</v>
      </c>
      <c r="N738" s="67"/>
      <c r="O738" s="67"/>
      <c r="P738" s="67"/>
      <c r="Q738" s="67"/>
      <c r="R738" s="67"/>
      <c r="S738" s="67"/>
      <c r="T738" s="67"/>
      <c r="U738" s="67"/>
      <c r="V738" s="67"/>
      <c r="W738" s="67"/>
      <c r="X738" s="67"/>
      <c r="Y738" s="67"/>
      <c r="Z738" s="67"/>
    </row>
    <row r="739">
      <c r="A739" s="68" t="s">
        <v>1272</v>
      </c>
      <c r="B739" s="66" t="s">
        <v>43</v>
      </c>
      <c r="C739" s="69" t="s">
        <v>44</v>
      </c>
      <c r="D739" s="70" t="s">
        <v>45</v>
      </c>
      <c r="E739" s="71" t="s">
        <v>44</v>
      </c>
      <c r="F739" s="72"/>
      <c r="G739" s="73" t="s">
        <v>1271</v>
      </c>
      <c r="H739" s="65" t="str">
        <f t="shared" si="8"/>
        <v>12</v>
      </c>
      <c r="I739" s="65">
        <f t="shared" si="9"/>
        <v>0.1</v>
      </c>
      <c r="J739" s="65" t="b">
        <f t="shared" si="10"/>
        <v>1</v>
      </c>
      <c r="K739" s="65" t="b">
        <f t="shared" si="11"/>
        <v>0</v>
      </c>
      <c r="L739" s="132" t="str">
        <f>IF(AND(Main!$M:$M&gt;=10, Main!$M:$M &lt; 25 , B:B = $B$3 ), A739,0)</f>
        <v>Broker_temuulen</v>
      </c>
      <c r="M739" s="75">
        <f t="shared" si="12"/>
        <v>12.1</v>
      </c>
      <c r="N739" s="67"/>
      <c r="O739" s="67"/>
      <c r="P739" s="67"/>
      <c r="Q739" s="67"/>
      <c r="R739" s="67"/>
      <c r="S739" s="67"/>
      <c r="T739" s="67"/>
      <c r="U739" s="67"/>
      <c r="V739" s="67"/>
      <c r="W739" s="67"/>
      <c r="X739" s="67"/>
      <c r="Y739" s="67"/>
      <c r="Z739" s="67"/>
    </row>
    <row r="740">
      <c r="A740" s="68" t="s">
        <v>1273</v>
      </c>
      <c r="B740" s="66" t="s">
        <v>43</v>
      </c>
      <c r="C740" s="69" t="s">
        <v>44</v>
      </c>
      <c r="D740" s="70" t="s">
        <v>126</v>
      </c>
      <c r="E740" s="71" t="s">
        <v>126</v>
      </c>
      <c r="F740" s="72"/>
      <c r="G740" s="73" t="s">
        <v>1271</v>
      </c>
      <c r="H740" s="65" t="str">
        <f t="shared" si="8"/>
        <v>12</v>
      </c>
      <c r="I740" s="65">
        <f t="shared" si="9"/>
        <v>0.1</v>
      </c>
      <c r="J740" s="65" t="b">
        <f t="shared" si="10"/>
        <v>1</v>
      </c>
      <c r="K740" s="65" t="b">
        <f t="shared" si="11"/>
        <v>0</v>
      </c>
      <c r="L740" s="132" t="str">
        <f>IF(AND(Main!$M:$M&gt;=10, Main!$M:$M &lt; 25 , B:B = $B$3 ), A740,0)</f>
        <v>sumiya_dorjsuren</v>
      </c>
      <c r="M740" s="75">
        <f t="shared" si="12"/>
        <v>12.1</v>
      </c>
      <c r="N740" s="67"/>
      <c r="O740" s="67"/>
      <c r="P740" s="67"/>
      <c r="Q740" s="67"/>
      <c r="R740" s="67"/>
      <c r="S740" s="67"/>
      <c r="T740" s="67"/>
      <c r="U740" s="67"/>
      <c r="V740" s="67"/>
      <c r="W740" s="67"/>
      <c r="X740" s="67"/>
      <c r="Y740" s="67"/>
      <c r="Z740" s="67"/>
    </row>
    <row r="741">
      <c r="A741" s="68" t="s">
        <v>1274</v>
      </c>
      <c r="B741" s="66" t="s">
        <v>56</v>
      </c>
      <c r="C741" s="69" t="s">
        <v>44</v>
      </c>
      <c r="D741" s="70" t="s">
        <v>87</v>
      </c>
      <c r="E741" s="94" t="s">
        <v>138</v>
      </c>
      <c r="F741" s="72"/>
      <c r="G741" s="92">
        <v>120.8</v>
      </c>
      <c r="H741" s="65">
        <f t="shared" si="8"/>
        <v>120.8</v>
      </c>
      <c r="I741" s="65">
        <f t="shared" si="9"/>
        <v>120.8</v>
      </c>
      <c r="J741" s="65" t="b">
        <f t="shared" si="10"/>
        <v>1</v>
      </c>
      <c r="K741" s="65" t="b">
        <f t="shared" si="11"/>
        <v>1</v>
      </c>
      <c r="L741" s="74">
        <f>IF(AND(Main!$M:$M&gt;=10, Main!$M:$M &lt; 25 , B:B = $B$3 ), A741,0)</f>
        <v>0</v>
      </c>
      <c r="M741" s="75">
        <f t="shared" si="12"/>
        <v>120.8</v>
      </c>
      <c r="N741" s="67"/>
      <c r="O741" s="67"/>
      <c r="P741" s="67"/>
      <c r="Q741" s="67"/>
      <c r="R741" s="67"/>
      <c r="S741" s="67"/>
      <c r="T741" s="67"/>
      <c r="U741" s="67"/>
      <c r="V741" s="67"/>
      <c r="W741" s="67"/>
      <c r="X741" s="67"/>
      <c r="Y741" s="67"/>
      <c r="Z741" s="67"/>
    </row>
    <row r="742">
      <c r="A742" s="77" t="s">
        <v>1275</v>
      </c>
      <c r="B742" s="66" t="s">
        <v>43</v>
      </c>
      <c r="C742" s="69" t="s">
        <v>44</v>
      </c>
      <c r="D742" s="70" t="s">
        <v>53</v>
      </c>
      <c r="E742" s="71" t="s">
        <v>54</v>
      </c>
      <c r="F742" s="72"/>
      <c r="G742" s="64" t="s">
        <v>1276</v>
      </c>
      <c r="H742" s="65" t="str">
        <f t="shared" si="8"/>
        <v>11</v>
      </c>
      <c r="I742" s="65">
        <f t="shared" si="9"/>
        <v>0.9</v>
      </c>
      <c r="J742" s="65" t="b">
        <f t="shared" si="10"/>
        <v>1</v>
      </c>
      <c r="K742" s="65" t="b">
        <f t="shared" si="11"/>
        <v>0</v>
      </c>
      <c r="L742" s="132" t="str">
        <f>IF(AND(Main!$M:$M&gt;=10, Main!$M:$M &lt; 25 , B:B = $B$3 ), A742,0)</f>
        <v>yanjkainna</v>
      </c>
      <c r="M742" s="75">
        <f t="shared" si="12"/>
        <v>11.9</v>
      </c>
      <c r="N742" s="67"/>
      <c r="O742" s="67"/>
      <c r="P742" s="67"/>
      <c r="Q742" s="67"/>
      <c r="R742" s="67"/>
      <c r="S742" s="67"/>
      <c r="T742" s="67"/>
      <c r="U742" s="67"/>
      <c r="V742" s="67"/>
      <c r="W742" s="67"/>
      <c r="X742" s="67"/>
      <c r="Y742" s="67"/>
      <c r="Z742" s="67"/>
    </row>
    <row r="743">
      <c r="A743" s="68" t="s">
        <v>1277</v>
      </c>
      <c r="B743" s="66" t="s">
        <v>43</v>
      </c>
      <c r="C743" s="69" t="s">
        <v>60</v>
      </c>
      <c r="D743" s="70" t="s">
        <v>87</v>
      </c>
      <c r="E743" s="71" t="s">
        <v>120</v>
      </c>
      <c r="F743" s="72"/>
      <c r="G743" s="73" t="s">
        <v>1276</v>
      </c>
      <c r="H743" s="65" t="str">
        <f t="shared" si="8"/>
        <v>11</v>
      </c>
      <c r="I743" s="65">
        <f t="shared" si="9"/>
        <v>0.9</v>
      </c>
      <c r="J743" s="65" t="b">
        <f t="shared" si="10"/>
        <v>1</v>
      </c>
      <c r="K743" s="65" t="b">
        <f t="shared" si="11"/>
        <v>0</v>
      </c>
      <c r="L743" s="132" t="str">
        <f>IF(AND(Main!$M:$M&gt;=10, Main!$M:$M &lt; 25 , B:B = $B$3 ), A743,0)</f>
        <v>erkhlenn</v>
      </c>
      <c r="M743" s="75">
        <f t="shared" si="12"/>
        <v>11.9</v>
      </c>
      <c r="N743" s="67"/>
      <c r="O743" s="67"/>
      <c r="P743" s="67"/>
      <c r="Q743" s="67"/>
      <c r="R743" s="67"/>
      <c r="S743" s="67"/>
      <c r="T743" s="67"/>
      <c r="U743" s="67"/>
      <c r="V743" s="67"/>
      <c r="W743" s="67"/>
      <c r="X743" s="67"/>
      <c r="Y743" s="67"/>
      <c r="Z743" s="67"/>
    </row>
    <row r="744">
      <c r="A744" s="93" t="s">
        <v>1278</v>
      </c>
      <c r="B744" s="66" t="s">
        <v>43</v>
      </c>
      <c r="C744" s="69" t="s">
        <v>44</v>
      </c>
      <c r="D744" s="70" t="s">
        <v>126</v>
      </c>
      <c r="E744" s="71" t="s">
        <v>126</v>
      </c>
      <c r="F744" s="72"/>
      <c r="G744" s="103" t="s">
        <v>1276</v>
      </c>
      <c r="H744" s="65" t="str">
        <f t="shared" si="8"/>
        <v>11</v>
      </c>
      <c r="I744" s="65">
        <f t="shared" si="9"/>
        <v>0.9</v>
      </c>
      <c r="J744" s="65" t="b">
        <f t="shared" si="10"/>
        <v>1</v>
      </c>
      <c r="K744" s="65" t="b">
        <f t="shared" si="11"/>
        <v>0</v>
      </c>
      <c r="L744" s="132" t="str">
        <f>IF(AND(Main!$M:$M&gt;=10, Main!$M:$M &lt; 25 , B:B = $B$3 ), A744,0)</f>
        <v>tsenguunchik</v>
      </c>
      <c r="M744" s="75">
        <f t="shared" si="12"/>
        <v>11.9</v>
      </c>
      <c r="N744" s="67"/>
      <c r="O744" s="67"/>
      <c r="P744" s="67"/>
      <c r="Q744" s="67"/>
      <c r="R744" s="67"/>
      <c r="S744" s="67"/>
      <c r="T744" s="67"/>
      <c r="U744" s="67"/>
      <c r="V744" s="67"/>
      <c r="W744" s="67"/>
      <c r="X744" s="67"/>
      <c r="Y744" s="67"/>
      <c r="Z744" s="67"/>
    </row>
    <row r="745">
      <c r="A745" s="77" t="s">
        <v>1279</v>
      </c>
      <c r="B745" s="66" t="s">
        <v>43</v>
      </c>
      <c r="C745" s="69" t="s">
        <v>44</v>
      </c>
      <c r="D745" s="70" t="s">
        <v>53</v>
      </c>
      <c r="E745" s="71" t="s">
        <v>54</v>
      </c>
      <c r="F745" s="72"/>
      <c r="G745" s="64" t="s">
        <v>1280</v>
      </c>
      <c r="H745" s="65" t="str">
        <f t="shared" si="8"/>
        <v>11</v>
      </c>
      <c r="I745" s="65">
        <f t="shared" si="9"/>
        <v>0.8</v>
      </c>
      <c r="J745" s="65" t="b">
        <f t="shared" si="10"/>
        <v>1</v>
      </c>
      <c r="K745" s="65" t="b">
        <f t="shared" si="11"/>
        <v>0</v>
      </c>
      <c r="L745" s="132" t="str">
        <f>IF(AND(Main!$M:$M&gt;=10, Main!$M:$M &lt; 25 , B:B = $B$3 ), A745,0)</f>
        <v>tuudu_g</v>
      </c>
      <c r="M745" s="75">
        <f t="shared" si="12"/>
        <v>11.8</v>
      </c>
      <c r="N745" s="67"/>
      <c r="O745" s="67"/>
      <c r="P745" s="67"/>
      <c r="Q745" s="67"/>
      <c r="R745" s="67"/>
      <c r="S745" s="67"/>
      <c r="T745" s="67"/>
      <c r="U745" s="67"/>
      <c r="V745" s="67"/>
      <c r="W745" s="67"/>
      <c r="X745" s="67"/>
      <c r="Y745" s="67"/>
      <c r="Z745" s="67"/>
    </row>
    <row r="746">
      <c r="A746" s="77" t="s">
        <v>1281</v>
      </c>
      <c r="B746" s="66" t="s">
        <v>43</v>
      </c>
      <c r="C746" s="69" t="s">
        <v>44</v>
      </c>
      <c r="D746" s="70" t="s">
        <v>126</v>
      </c>
      <c r="E746" s="71" t="s">
        <v>126</v>
      </c>
      <c r="F746" s="72"/>
      <c r="G746" s="85" t="s">
        <v>1280</v>
      </c>
      <c r="H746" s="65" t="str">
        <f t="shared" si="8"/>
        <v>11</v>
      </c>
      <c r="I746" s="65">
        <f t="shared" si="9"/>
        <v>0.8</v>
      </c>
      <c r="J746" s="65" t="b">
        <f t="shared" si="10"/>
        <v>1</v>
      </c>
      <c r="K746" s="65" t="b">
        <f t="shared" si="11"/>
        <v>0</v>
      </c>
      <c r="L746" s="132" t="str">
        <f>IF(AND(Main!$M:$M&gt;=10, Main!$M:$M &lt; 25 , B:B = $B$3 ), A746,0)</f>
        <v>indr9_11_</v>
      </c>
      <c r="M746" s="75">
        <f t="shared" si="12"/>
        <v>11.8</v>
      </c>
      <c r="N746" s="67"/>
      <c r="O746" s="67"/>
      <c r="P746" s="67"/>
      <c r="Q746" s="67"/>
      <c r="R746" s="67"/>
      <c r="S746" s="67"/>
      <c r="T746" s="67"/>
      <c r="U746" s="67"/>
      <c r="V746" s="67"/>
      <c r="W746" s="67"/>
      <c r="X746" s="67"/>
      <c r="Y746" s="67"/>
      <c r="Z746" s="67"/>
    </row>
    <row r="747">
      <c r="A747" s="86" t="s">
        <v>1282</v>
      </c>
      <c r="B747" s="66" t="s">
        <v>51</v>
      </c>
      <c r="C747" s="69" t="s">
        <v>119</v>
      </c>
      <c r="D747" s="70" t="s">
        <v>12</v>
      </c>
      <c r="E747" s="91" t="s">
        <v>383</v>
      </c>
      <c r="F747" s="72"/>
      <c r="G747" s="92" t="s">
        <v>1283</v>
      </c>
      <c r="H747" s="65" t="str">
        <f t="shared" si="8"/>
        <v>11</v>
      </c>
      <c r="I747" s="65">
        <f t="shared" si="9"/>
        <v>0.7</v>
      </c>
      <c r="J747" s="65" t="b">
        <f t="shared" si="10"/>
        <v>1</v>
      </c>
      <c r="K747" s="65" t="b">
        <f t="shared" si="11"/>
        <v>0</v>
      </c>
      <c r="L747" s="74">
        <f>IF(AND(Main!$M:$M&gt;=10, Main!$M:$M &lt; 25 , B:B = $B$3 ), A747,0)</f>
        <v>0</v>
      </c>
      <c r="M747" s="75">
        <f t="shared" si="12"/>
        <v>11.7</v>
      </c>
      <c r="N747" s="67"/>
      <c r="O747" s="67"/>
      <c r="P747" s="67"/>
      <c r="Q747" s="67"/>
      <c r="R747" s="67"/>
      <c r="S747" s="67"/>
      <c r="T747" s="67"/>
      <c r="U747" s="67"/>
      <c r="V747" s="67"/>
      <c r="W747" s="67"/>
      <c r="X747" s="67"/>
      <c r="Y747" s="67"/>
      <c r="Z747" s="67"/>
    </row>
    <row r="748">
      <c r="A748" s="93" t="s">
        <v>1284</v>
      </c>
      <c r="B748" s="66" t="s">
        <v>43</v>
      </c>
      <c r="C748" s="69" t="s">
        <v>44</v>
      </c>
      <c r="D748" s="70" t="s">
        <v>53</v>
      </c>
      <c r="E748" s="71" t="s">
        <v>54</v>
      </c>
      <c r="F748" s="72"/>
      <c r="G748" s="90" t="s">
        <v>1283</v>
      </c>
      <c r="H748" s="65" t="str">
        <f t="shared" si="8"/>
        <v>11</v>
      </c>
      <c r="I748" s="65">
        <f t="shared" si="9"/>
        <v>0.7</v>
      </c>
      <c r="J748" s="65" t="b">
        <f t="shared" si="10"/>
        <v>1</v>
      </c>
      <c r="K748" s="65" t="b">
        <f t="shared" si="11"/>
        <v>0</v>
      </c>
      <c r="L748" s="132" t="str">
        <f>IF(AND(Main!$M:$M&gt;=10, Main!$M:$M &lt; 25 , B:B = $B$3 ), A748,0)</f>
        <v>Tsogtbilguundari</v>
      </c>
      <c r="M748" s="75">
        <f t="shared" si="12"/>
        <v>11.7</v>
      </c>
      <c r="N748" s="67"/>
      <c r="O748" s="67"/>
      <c r="P748" s="67"/>
      <c r="Q748" s="67"/>
      <c r="R748" s="67"/>
      <c r="S748" s="67"/>
      <c r="T748" s="67"/>
      <c r="U748" s="67"/>
      <c r="V748" s="67"/>
      <c r="W748" s="67"/>
      <c r="X748" s="67"/>
      <c r="Y748" s="67"/>
      <c r="Z748" s="67"/>
    </row>
    <row r="749">
      <c r="A749" s="68" t="s">
        <v>1285</v>
      </c>
      <c r="B749" s="66" t="s">
        <v>43</v>
      </c>
      <c r="C749" s="69" t="s">
        <v>86</v>
      </c>
      <c r="D749" s="70" t="s">
        <v>53</v>
      </c>
      <c r="E749" s="71" t="s">
        <v>88</v>
      </c>
      <c r="F749" s="72"/>
      <c r="G749" s="73" t="s">
        <v>1283</v>
      </c>
      <c r="H749" s="65" t="str">
        <f t="shared" si="8"/>
        <v>11</v>
      </c>
      <c r="I749" s="65">
        <f t="shared" si="9"/>
        <v>0.7</v>
      </c>
      <c r="J749" s="65" t="b">
        <f t="shared" si="10"/>
        <v>1</v>
      </c>
      <c r="K749" s="65" t="b">
        <f t="shared" si="11"/>
        <v>0</v>
      </c>
      <c r="L749" s="132" t="str">
        <f>IF(AND(Main!$M:$M&gt;=10, Main!$M:$M &lt; 25 , B:B = $B$3 ), A749,0)</f>
        <v>Uuganerdenephoto</v>
      </c>
      <c r="M749" s="75">
        <f t="shared" si="12"/>
        <v>11.7</v>
      </c>
      <c r="N749" s="67"/>
      <c r="O749" s="67"/>
      <c r="P749" s="67"/>
      <c r="Q749" s="67"/>
      <c r="R749" s="67"/>
      <c r="S749" s="67"/>
      <c r="T749" s="67"/>
      <c r="U749" s="67"/>
      <c r="V749" s="67"/>
      <c r="W749" s="67"/>
      <c r="X749" s="67"/>
      <c r="Y749" s="67"/>
      <c r="Z749" s="67"/>
    </row>
    <row r="750">
      <c r="A750" s="86" t="s">
        <v>1286</v>
      </c>
      <c r="B750" s="66" t="s">
        <v>51</v>
      </c>
      <c r="C750" s="69" t="s">
        <v>86</v>
      </c>
      <c r="D750" s="70" t="s">
        <v>87</v>
      </c>
      <c r="E750" s="91" t="s">
        <v>333</v>
      </c>
      <c r="F750" s="72"/>
      <c r="G750" s="92" t="s">
        <v>1283</v>
      </c>
      <c r="H750" s="65" t="str">
        <f t="shared" si="8"/>
        <v>11</v>
      </c>
      <c r="I750" s="65">
        <f t="shared" si="9"/>
        <v>0.7</v>
      </c>
      <c r="J750" s="65" t="b">
        <f t="shared" si="10"/>
        <v>1</v>
      </c>
      <c r="K750" s="65" t="b">
        <f t="shared" si="11"/>
        <v>0</v>
      </c>
      <c r="L750" s="74">
        <f>IF(AND(Main!$M:$M&gt;=10, Main!$M:$M &lt; 25 , B:B = $B$3 ), A750,0)</f>
        <v>0</v>
      </c>
      <c r="M750" s="75">
        <f t="shared" si="12"/>
        <v>11.7</v>
      </c>
      <c r="N750" s="67"/>
      <c r="O750" s="67"/>
      <c r="P750" s="67"/>
      <c r="Q750" s="67"/>
      <c r="R750" s="67"/>
      <c r="S750" s="67"/>
      <c r="T750" s="67"/>
      <c r="U750" s="67"/>
      <c r="V750" s="67"/>
      <c r="W750" s="67"/>
      <c r="X750" s="67"/>
      <c r="Y750" s="67"/>
      <c r="Z750" s="67"/>
    </row>
    <row r="751">
      <c r="A751" s="86" t="s">
        <v>1287</v>
      </c>
      <c r="B751" s="66" t="s">
        <v>43</v>
      </c>
      <c r="C751" s="69" t="s">
        <v>44</v>
      </c>
      <c r="D751" s="70" t="s">
        <v>261</v>
      </c>
      <c r="E751" s="71" t="s">
        <v>269</v>
      </c>
      <c r="F751" s="72"/>
      <c r="G751" s="73" t="s">
        <v>1283</v>
      </c>
      <c r="H751" s="65" t="str">
        <f t="shared" si="8"/>
        <v>11</v>
      </c>
      <c r="I751" s="65">
        <f t="shared" si="9"/>
        <v>0.7</v>
      </c>
      <c r="J751" s="65" t="b">
        <f t="shared" si="10"/>
        <v>1</v>
      </c>
      <c r="K751" s="65" t="b">
        <f t="shared" si="11"/>
        <v>0</v>
      </c>
      <c r="L751" s="132" t="str">
        <f>IF(AND(Main!$M:$M&gt;=10, Main!$M:$M &lt; 25 , B:B = $B$3 ), A751,0)</f>
        <v>ariunaa0920</v>
      </c>
      <c r="M751" s="75">
        <f t="shared" si="12"/>
        <v>11.7</v>
      </c>
      <c r="N751" s="67"/>
      <c r="O751" s="67"/>
      <c r="P751" s="67"/>
      <c r="Q751" s="67"/>
      <c r="R751" s="67"/>
      <c r="S751" s="67"/>
      <c r="T751" s="67"/>
      <c r="U751" s="67"/>
      <c r="V751" s="67"/>
      <c r="W751" s="67"/>
      <c r="X751" s="67"/>
      <c r="Y751" s="67"/>
      <c r="Z751" s="67"/>
    </row>
    <row r="752">
      <c r="A752" s="68" t="s">
        <v>1288</v>
      </c>
      <c r="B752" s="66" t="s">
        <v>43</v>
      </c>
      <c r="C752" s="69" t="s">
        <v>44</v>
      </c>
      <c r="D752" s="70" t="s">
        <v>126</v>
      </c>
      <c r="E752" s="71" t="s">
        <v>126</v>
      </c>
      <c r="F752" s="72"/>
      <c r="G752" s="73" t="s">
        <v>1283</v>
      </c>
      <c r="H752" s="65" t="str">
        <f t="shared" si="8"/>
        <v>11</v>
      </c>
      <c r="I752" s="65">
        <f t="shared" si="9"/>
        <v>0.7</v>
      </c>
      <c r="J752" s="65" t="b">
        <f t="shared" si="10"/>
        <v>1</v>
      </c>
      <c r="K752" s="65" t="b">
        <f t="shared" si="11"/>
        <v>0</v>
      </c>
      <c r="L752" s="132" t="str">
        <f>IF(AND(Main!$M:$M&gt;=10, Main!$M:$M &lt; 25 , B:B = $B$3 ), A752,0)</f>
        <v>aagii0620</v>
      </c>
      <c r="M752" s="75">
        <f t="shared" si="12"/>
        <v>11.7</v>
      </c>
      <c r="N752" s="67"/>
      <c r="O752" s="67"/>
      <c r="P752" s="67"/>
      <c r="Q752" s="67"/>
      <c r="R752" s="67"/>
      <c r="S752" s="67"/>
      <c r="T752" s="67"/>
      <c r="U752" s="67"/>
      <c r="V752" s="67"/>
      <c r="W752" s="67"/>
      <c r="X752" s="67"/>
      <c r="Y752" s="67"/>
      <c r="Z752" s="67"/>
    </row>
    <row r="753">
      <c r="A753" s="77" t="s">
        <v>1289</v>
      </c>
      <c r="B753" s="66" t="s">
        <v>43</v>
      </c>
      <c r="C753" s="69" t="s">
        <v>44</v>
      </c>
      <c r="D753" s="70" t="s">
        <v>53</v>
      </c>
      <c r="E753" s="71" t="s">
        <v>54</v>
      </c>
      <c r="F753" s="72"/>
      <c r="G753" s="64" t="s">
        <v>1290</v>
      </c>
      <c r="H753" s="65" t="str">
        <f t="shared" si="8"/>
        <v>11</v>
      </c>
      <c r="I753" s="65">
        <f t="shared" si="9"/>
        <v>0.6</v>
      </c>
      <c r="J753" s="65" t="b">
        <f t="shared" si="10"/>
        <v>1</v>
      </c>
      <c r="K753" s="65" t="b">
        <f t="shared" si="11"/>
        <v>0</v>
      </c>
      <c r="L753" s="132" t="str">
        <f>IF(AND(Main!$M:$M&gt;=10, Main!$M:$M &lt; 25 , B:B = $B$3 ), A753,0)</f>
        <v>baldkoo</v>
      </c>
      <c r="M753" s="75">
        <f t="shared" si="12"/>
        <v>11.6</v>
      </c>
      <c r="N753" s="67"/>
      <c r="O753" s="67"/>
      <c r="P753" s="67"/>
      <c r="Q753" s="67"/>
      <c r="R753" s="67"/>
      <c r="S753" s="67"/>
      <c r="T753" s="67"/>
      <c r="U753" s="67"/>
      <c r="V753" s="67"/>
      <c r="W753" s="67"/>
      <c r="X753" s="67"/>
      <c r="Y753" s="67"/>
      <c r="Z753" s="67"/>
    </row>
    <row r="754">
      <c r="A754" s="77" t="s">
        <v>1291</v>
      </c>
      <c r="B754" s="66" t="s">
        <v>43</v>
      </c>
      <c r="C754" s="69" t="s">
        <v>265</v>
      </c>
      <c r="D754" s="70" t="s">
        <v>53</v>
      </c>
      <c r="E754" s="71" t="s">
        <v>54</v>
      </c>
      <c r="F754" s="72"/>
      <c r="G754" s="64" t="s">
        <v>1290</v>
      </c>
      <c r="H754" s="65" t="str">
        <f t="shared" si="8"/>
        <v>11</v>
      </c>
      <c r="I754" s="65">
        <f t="shared" si="9"/>
        <v>0.6</v>
      </c>
      <c r="J754" s="65" t="b">
        <f t="shared" si="10"/>
        <v>1</v>
      </c>
      <c r="K754" s="65" t="b">
        <f t="shared" si="11"/>
        <v>0</v>
      </c>
      <c r="L754" s="132" t="str">
        <f>IF(AND(Main!$M:$M&gt;=10, Main!$M:$M &lt; 25 , B:B = $B$3 ), A754,0)</f>
        <v>suramash</v>
      </c>
      <c r="M754" s="75">
        <f t="shared" si="12"/>
        <v>11.6</v>
      </c>
      <c r="N754" s="67"/>
      <c r="O754" s="67"/>
      <c r="P754" s="67"/>
      <c r="Q754" s="67"/>
      <c r="R754" s="67"/>
      <c r="S754" s="67"/>
      <c r="T754" s="67"/>
      <c r="U754" s="67"/>
      <c r="V754" s="67"/>
      <c r="W754" s="67"/>
      <c r="X754" s="67"/>
      <c r="Y754" s="67"/>
      <c r="Z754" s="67"/>
    </row>
    <row r="755">
      <c r="A755" s="79" t="s">
        <v>1292</v>
      </c>
      <c r="B755" s="66" t="s">
        <v>56</v>
      </c>
      <c r="C755" s="69" t="s">
        <v>107</v>
      </c>
      <c r="D755" s="70" t="s">
        <v>79</v>
      </c>
      <c r="E755" s="96" t="s">
        <v>79</v>
      </c>
      <c r="F755" s="72"/>
      <c r="G755" s="81">
        <v>13.6</v>
      </c>
      <c r="H755" s="65">
        <f t="shared" si="8"/>
        <v>13.6</v>
      </c>
      <c r="I755" s="65">
        <f t="shared" si="9"/>
        <v>13.6</v>
      </c>
      <c r="J755" s="65" t="b">
        <f t="shared" si="10"/>
        <v>1</v>
      </c>
      <c r="K755" s="65" t="b">
        <f t="shared" si="11"/>
        <v>1</v>
      </c>
      <c r="L755" s="74">
        <f>IF(AND(Main!$M:$M&gt;=10, Main!$M:$M &lt; 25 , B:B = $B$3 ), A755,0)</f>
        <v>0</v>
      </c>
      <c r="M755" s="75">
        <f t="shared" si="12"/>
        <v>13.6</v>
      </c>
      <c r="N755" s="67"/>
      <c r="O755" s="67"/>
      <c r="P755" s="67"/>
      <c r="Q755" s="67"/>
      <c r="R755" s="67"/>
      <c r="S755" s="67"/>
      <c r="T755" s="67"/>
      <c r="U755" s="67"/>
      <c r="V755" s="67"/>
      <c r="W755" s="67"/>
      <c r="X755" s="67"/>
      <c r="Y755" s="67"/>
      <c r="Z755" s="67"/>
    </row>
    <row r="756">
      <c r="A756" s="77" t="s">
        <v>1293</v>
      </c>
      <c r="B756" s="66" t="s">
        <v>43</v>
      </c>
      <c r="C756" s="69" t="s">
        <v>60</v>
      </c>
      <c r="D756" s="70" t="s">
        <v>74</v>
      </c>
      <c r="E756" s="71" t="s">
        <v>60</v>
      </c>
      <c r="F756" s="72"/>
      <c r="G756" s="85" t="s">
        <v>1294</v>
      </c>
      <c r="H756" s="65" t="str">
        <f t="shared" si="8"/>
        <v>11</v>
      </c>
      <c r="I756" s="65">
        <f t="shared" si="9"/>
        <v>0.5</v>
      </c>
      <c r="J756" s="65" t="b">
        <f t="shared" si="10"/>
        <v>1</v>
      </c>
      <c r="K756" s="65" t="b">
        <f t="shared" si="11"/>
        <v>0</v>
      </c>
      <c r="L756" s="132" t="str">
        <f>IF(AND(Main!$M:$M&gt;=10, Main!$M:$M &lt; 25 , B:B = $B$3 ), A756,0)</f>
        <v>noubold</v>
      </c>
      <c r="M756" s="75">
        <f t="shared" si="12"/>
        <v>11.5</v>
      </c>
      <c r="N756" s="67"/>
      <c r="O756" s="67"/>
      <c r="P756" s="67"/>
      <c r="Q756" s="67"/>
      <c r="R756" s="67"/>
      <c r="S756" s="67"/>
      <c r="T756" s="67"/>
      <c r="U756" s="67"/>
      <c r="V756" s="67"/>
      <c r="W756" s="67"/>
      <c r="X756" s="67"/>
      <c r="Y756" s="67"/>
      <c r="Z756" s="67"/>
    </row>
    <row r="757">
      <c r="A757" s="86" t="s">
        <v>1295</v>
      </c>
      <c r="B757" s="66" t="s">
        <v>43</v>
      </c>
      <c r="C757" s="69" t="s">
        <v>44</v>
      </c>
      <c r="D757" s="70" t="s">
        <v>53</v>
      </c>
      <c r="E757" s="71" t="s">
        <v>60</v>
      </c>
      <c r="F757" s="72"/>
      <c r="G757" s="73" t="s">
        <v>1294</v>
      </c>
      <c r="H757" s="65" t="str">
        <f t="shared" si="8"/>
        <v>11</v>
      </c>
      <c r="I757" s="65">
        <f t="shared" si="9"/>
        <v>0.5</v>
      </c>
      <c r="J757" s="65" t="b">
        <f t="shared" si="10"/>
        <v>1</v>
      </c>
      <c r="K757" s="65" t="b">
        <f t="shared" si="11"/>
        <v>0</v>
      </c>
      <c r="L757" s="132" t="str">
        <f>IF(AND(Main!$M:$M&gt;=10, Main!$M:$M &lt; 25 , B:B = $B$3 ), A757,0)</f>
        <v>sanaa_z</v>
      </c>
      <c r="M757" s="75">
        <f t="shared" si="12"/>
        <v>11.5</v>
      </c>
      <c r="N757" s="67"/>
      <c r="O757" s="67"/>
      <c r="P757" s="67"/>
      <c r="Q757" s="67"/>
      <c r="R757" s="67"/>
      <c r="S757" s="67"/>
      <c r="T757" s="67"/>
      <c r="U757" s="67"/>
      <c r="V757" s="67"/>
      <c r="W757" s="67"/>
      <c r="X757" s="67"/>
      <c r="Y757" s="67"/>
      <c r="Z757" s="67"/>
    </row>
    <row r="758">
      <c r="A758" s="68" t="s">
        <v>876</v>
      </c>
      <c r="B758" s="66" t="s">
        <v>43</v>
      </c>
      <c r="C758" s="69" t="s">
        <v>44</v>
      </c>
      <c r="D758" s="70" t="s">
        <v>53</v>
      </c>
      <c r="E758" s="71" t="s">
        <v>54</v>
      </c>
      <c r="F758" s="72"/>
      <c r="G758" s="73" t="s">
        <v>1294</v>
      </c>
      <c r="H758" s="65" t="str">
        <f t="shared" si="8"/>
        <v>11</v>
      </c>
      <c r="I758" s="65">
        <f t="shared" si="9"/>
        <v>0.5</v>
      </c>
      <c r="J758" s="65" t="b">
        <f t="shared" si="10"/>
        <v>1</v>
      </c>
      <c r="K758" s="65" t="b">
        <f t="shared" si="11"/>
        <v>0</v>
      </c>
      <c r="L758" s="132" t="str">
        <f>IF(AND(Main!$M:$M&gt;=10, Main!$M:$M &lt; 25 , B:B = $B$3 ), A758,0)</f>
        <v>_ulaana_</v>
      </c>
      <c r="M758" s="75">
        <f t="shared" si="12"/>
        <v>11.5</v>
      </c>
      <c r="N758" s="67"/>
      <c r="O758" s="67"/>
      <c r="P758" s="67"/>
      <c r="Q758" s="67"/>
      <c r="R758" s="67"/>
      <c r="S758" s="67"/>
      <c r="T758" s="67"/>
      <c r="U758" s="67"/>
      <c r="V758" s="67"/>
      <c r="W758" s="67"/>
      <c r="X758" s="67"/>
      <c r="Y758" s="67"/>
      <c r="Z758" s="67"/>
    </row>
    <row r="759">
      <c r="A759" s="77" t="s">
        <v>1296</v>
      </c>
      <c r="B759" s="66" t="s">
        <v>43</v>
      </c>
      <c r="C759" s="69" t="s">
        <v>44</v>
      </c>
      <c r="D759" s="70" t="s">
        <v>53</v>
      </c>
      <c r="E759" s="71" t="s">
        <v>54</v>
      </c>
      <c r="F759" s="72"/>
      <c r="G759" s="64" t="s">
        <v>1294</v>
      </c>
      <c r="H759" s="65" t="str">
        <f t="shared" si="8"/>
        <v>11</v>
      </c>
      <c r="I759" s="65">
        <f t="shared" si="9"/>
        <v>0.5</v>
      </c>
      <c r="J759" s="65" t="b">
        <f t="shared" si="10"/>
        <v>1</v>
      </c>
      <c r="K759" s="65" t="b">
        <f t="shared" si="11"/>
        <v>0</v>
      </c>
      <c r="L759" s="132" t="str">
        <f>IF(AND(Main!$M:$M&gt;=10, Main!$M:$M &lt; 25 , B:B = $B$3 ), A759,0)</f>
        <v>namunbuya</v>
      </c>
      <c r="M759" s="75">
        <f t="shared" si="12"/>
        <v>11.5</v>
      </c>
      <c r="N759" s="67"/>
      <c r="O759" s="67"/>
      <c r="P759" s="67"/>
      <c r="Q759" s="67"/>
      <c r="R759" s="67"/>
      <c r="S759" s="67"/>
      <c r="T759" s="67"/>
      <c r="U759" s="67"/>
      <c r="V759" s="67"/>
      <c r="W759" s="67"/>
      <c r="X759" s="67"/>
      <c r="Y759" s="67"/>
      <c r="Z759" s="67"/>
    </row>
    <row r="760">
      <c r="A760" s="77" t="s">
        <v>1297</v>
      </c>
      <c r="B760" s="66" t="s">
        <v>43</v>
      </c>
      <c r="C760" s="69" t="s">
        <v>44</v>
      </c>
      <c r="D760" s="70" t="s">
        <v>126</v>
      </c>
      <c r="E760" s="71" t="s">
        <v>126</v>
      </c>
      <c r="F760" s="72"/>
      <c r="G760" s="85" t="s">
        <v>1298</v>
      </c>
      <c r="H760" s="65" t="str">
        <f t="shared" si="8"/>
        <v>11</v>
      </c>
      <c r="I760" s="65">
        <f t="shared" si="9"/>
        <v>0.3</v>
      </c>
      <c r="J760" s="65" t="b">
        <f t="shared" si="10"/>
        <v>1</v>
      </c>
      <c r="K760" s="65" t="b">
        <f t="shared" si="11"/>
        <v>0</v>
      </c>
      <c r="L760" s="132" t="str">
        <f>IF(AND(Main!$M:$M&gt;=10, Main!$M:$M &lt; 25 , B:B = $B$3 ), A760,0)</f>
        <v>tsend_ayush07</v>
      </c>
      <c r="M760" s="75">
        <f t="shared" si="12"/>
        <v>11.3</v>
      </c>
      <c r="N760" s="67"/>
      <c r="O760" s="67"/>
      <c r="P760" s="67"/>
      <c r="Q760" s="67"/>
      <c r="R760" s="67"/>
      <c r="S760" s="67"/>
      <c r="T760" s="67"/>
      <c r="U760" s="67"/>
      <c r="V760" s="67"/>
      <c r="W760" s="67"/>
      <c r="X760" s="67"/>
      <c r="Y760" s="67"/>
      <c r="Z760" s="67"/>
    </row>
    <row r="761">
      <c r="A761" s="68" t="s">
        <v>1299</v>
      </c>
      <c r="B761" s="66" t="s">
        <v>43</v>
      </c>
      <c r="C761" s="69" t="s">
        <v>44</v>
      </c>
      <c r="D761" s="70" t="s">
        <v>53</v>
      </c>
      <c r="E761" s="71" t="s">
        <v>54</v>
      </c>
      <c r="F761" s="72"/>
      <c r="G761" s="73" t="s">
        <v>1300</v>
      </c>
      <c r="H761" s="65" t="str">
        <f t="shared" si="8"/>
        <v>11</v>
      </c>
      <c r="I761" s="65">
        <f t="shared" si="9"/>
        <v>0.2</v>
      </c>
      <c r="J761" s="65" t="b">
        <f t="shared" si="10"/>
        <v>1</v>
      </c>
      <c r="K761" s="65" t="b">
        <f t="shared" si="11"/>
        <v>0</v>
      </c>
      <c r="L761" s="132" t="str">
        <f>IF(AND(Main!$M:$M&gt;=10, Main!$M:$M &lt; 25 , B:B = $B$3 ), A761,0)</f>
        <v>zulzusie</v>
      </c>
      <c r="M761" s="75">
        <f t="shared" si="12"/>
        <v>11.2</v>
      </c>
      <c r="N761" s="67"/>
      <c r="O761" s="67"/>
      <c r="P761" s="67"/>
      <c r="Q761" s="67"/>
      <c r="R761" s="67"/>
      <c r="S761" s="67"/>
      <c r="T761" s="67"/>
      <c r="U761" s="67"/>
      <c r="V761" s="67"/>
      <c r="W761" s="67"/>
      <c r="X761" s="67"/>
      <c r="Y761" s="67"/>
      <c r="Z761" s="67"/>
    </row>
    <row r="762">
      <c r="A762" s="68" t="s">
        <v>1301</v>
      </c>
      <c r="B762" s="66" t="s">
        <v>43</v>
      </c>
      <c r="C762" s="69" t="s">
        <v>44</v>
      </c>
      <c r="D762" s="70" t="s">
        <v>53</v>
      </c>
      <c r="E762" s="71" t="s">
        <v>54</v>
      </c>
      <c r="F762" s="72"/>
      <c r="G762" s="73" t="s">
        <v>1300</v>
      </c>
      <c r="H762" s="65" t="str">
        <f t="shared" si="8"/>
        <v>11</v>
      </c>
      <c r="I762" s="65">
        <f t="shared" si="9"/>
        <v>0.2</v>
      </c>
      <c r="J762" s="65" t="b">
        <f t="shared" si="10"/>
        <v>1</v>
      </c>
      <c r="K762" s="65" t="b">
        <f t="shared" si="11"/>
        <v>0</v>
      </c>
      <c r="L762" s="132" t="str">
        <f>IF(AND(Main!$M:$M&gt;=10, Main!$M:$M &lt; 25 , B:B = $B$3 ), A762,0)</f>
        <v>Amino_aminashka</v>
      </c>
      <c r="M762" s="75">
        <f t="shared" si="12"/>
        <v>11.2</v>
      </c>
      <c r="N762" s="67"/>
      <c r="O762" s="67"/>
      <c r="P762" s="67"/>
      <c r="Q762" s="67"/>
      <c r="R762" s="67"/>
      <c r="S762" s="67"/>
      <c r="T762" s="67"/>
      <c r="U762" s="67"/>
      <c r="V762" s="67"/>
      <c r="W762" s="67"/>
      <c r="X762" s="67"/>
      <c r="Y762" s="67"/>
      <c r="Z762" s="67"/>
    </row>
    <row r="763">
      <c r="A763" s="77" t="s">
        <v>1302</v>
      </c>
      <c r="B763" s="66" t="s">
        <v>43</v>
      </c>
      <c r="C763" s="69" t="s">
        <v>44</v>
      </c>
      <c r="D763" s="70" t="s">
        <v>53</v>
      </c>
      <c r="E763" s="71" t="s">
        <v>88</v>
      </c>
      <c r="F763" s="72"/>
      <c r="G763" s="64" t="s">
        <v>1303</v>
      </c>
      <c r="H763" s="65" t="str">
        <f t="shared" si="8"/>
        <v>11</v>
      </c>
      <c r="I763" s="65">
        <f t="shared" si="9"/>
        <v>0.1</v>
      </c>
      <c r="J763" s="65" t="b">
        <f t="shared" si="10"/>
        <v>1</v>
      </c>
      <c r="K763" s="65" t="b">
        <f t="shared" si="11"/>
        <v>0</v>
      </c>
      <c r="L763" s="132" t="str">
        <f>IF(AND(Main!$M:$M&gt;=10, Main!$M:$M &lt; 25 , B:B = $B$3 ), A763,0)</f>
        <v>rousbarba0</v>
      </c>
      <c r="M763" s="75">
        <f t="shared" si="12"/>
        <v>11.1</v>
      </c>
      <c r="N763" s="67"/>
      <c r="O763" s="67"/>
      <c r="P763" s="67"/>
      <c r="Q763" s="67"/>
      <c r="R763" s="67"/>
      <c r="S763" s="67"/>
      <c r="T763" s="67"/>
      <c r="U763" s="67"/>
      <c r="V763" s="67"/>
      <c r="W763" s="67"/>
      <c r="X763" s="67"/>
      <c r="Y763" s="67"/>
      <c r="Z763" s="67"/>
    </row>
    <row r="764">
      <c r="A764" s="79" t="s">
        <v>1304</v>
      </c>
      <c r="B764" s="66" t="s">
        <v>56</v>
      </c>
      <c r="C764" s="69" t="s">
        <v>44</v>
      </c>
      <c r="D764" s="70" t="s">
        <v>87</v>
      </c>
      <c r="E764" s="94" t="s">
        <v>138</v>
      </c>
      <c r="F764" s="72"/>
      <c r="G764" s="81" t="s">
        <v>1303</v>
      </c>
      <c r="H764" s="65" t="str">
        <f t="shared" si="8"/>
        <v>11</v>
      </c>
      <c r="I764" s="65">
        <f t="shared" si="9"/>
        <v>0.1</v>
      </c>
      <c r="J764" s="65" t="b">
        <f t="shared" si="10"/>
        <v>1</v>
      </c>
      <c r="K764" s="65" t="b">
        <f t="shared" si="11"/>
        <v>0</v>
      </c>
      <c r="L764" s="74">
        <f>IF(AND(Main!$M:$M&gt;=10, Main!$M:$M &lt; 25 , B:B = $B$3 ), A764,0)</f>
        <v>0</v>
      </c>
      <c r="M764" s="75">
        <f t="shared" si="12"/>
        <v>11.1</v>
      </c>
      <c r="N764" s="67"/>
      <c r="O764" s="67"/>
      <c r="P764" s="67"/>
      <c r="Q764" s="67"/>
      <c r="R764" s="67"/>
      <c r="S764" s="67"/>
      <c r="T764" s="67"/>
      <c r="U764" s="67"/>
      <c r="V764" s="67"/>
      <c r="W764" s="67"/>
      <c r="X764" s="67"/>
      <c r="Y764" s="67"/>
      <c r="Z764" s="67"/>
    </row>
    <row r="765">
      <c r="A765" s="68" t="s">
        <v>1305</v>
      </c>
      <c r="B765" s="66" t="s">
        <v>43</v>
      </c>
      <c r="C765" s="69" t="s">
        <v>576</v>
      </c>
      <c r="D765" s="70" t="s">
        <v>577</v>
      </c>
      <c r="E765" s="71" t="s">
        <v>60</v>
      </c>
      <c r="F765" s="72"/>
      <c r="G765" s="73" t="s">
        <v>1303</v>
      </c>
      <c r="H765" s="65" t="str">
        <f t="shared" si="8"/>
        <v>11</v>
      </c>
      <c r="I765" s="65">
        <f t="shared" si="9"/>
        <v>0.1</v>
      </c>
      <c r="J765" s="65" t="b">
        <f t="shared" si="10"/>
        <v>1</v>
      </c>
      <c r="K765" s="65" t="b">
        <f t="shared" si="11"/>
        <v>0</v>
      </c>
      <c r="L765" s="132" t="str">
        <f>IF(AND(Main!$M:$M&gt;=10, Main!$M:$M &lt; 25 , B:B = $B$3 ), A765,0)</f>
        <v>katsu_tattoo</v>
      </c>
      <c r="M765" s="75">
        <f t="shared" si="12"/>
        <v>11.1</v>
      </c>
      <c r="N765" s="67"/>
      <c r="O765" s="67"/>
      <c r="P765" s="67"/>
      <c r="Q765" s="67"/>
      <c r="R765" s="67"/>
      <c r="S765" s="67"/>
      <c r="T765" s="67"/>
      <c r="U765" s="67"/>
      <c r="V765" s="67"/>
      <c r="W765" s="67"/>
      <c r="X765" s="67"/>
      <c r="Y765" s="67"/>
      <c r="Z765" s="67"/>
    </row>
    <row r="766">
      <c r="A766" s="86" t="s">
        <v>1306</v>
      </c>
      <c r="B766" s="66" t="s">
        <v>43</v>
      </c>
      <c r="C766" s="69" t="s">
        <v>44</v>
      </c>
      <c r="D766" s="70" t="s">
        <v>79</v>
      </c>
      <c r="E766" s="71" t="s">
        <v>79</v>
      </c>
      <c r="F766" s="72"/>
      <c r="G766" s="73" t="s">
        <v>1303</v>
      </c>
      <c r="H766" s="65" t="str">
        <f t="shared" si="8"/>
        <v>11</v>
      </c>
      <c r="I766" s="65">
        <f t="shared" si="9"/>
        <v>0.1</v>
      </c>
      <c r="J766" s="65" t="b">
        <f t="shared" si="10"/>
        <v>1</v>
      </c>
      <c r="K766" s="65" t="b">
        <f t="shared" si="11"/>
        <v>0</v>
      </c>
      <c r="L766" s="132" t="str">
        <f>IF(AND(Main!$M:$M&gt;=10, Main!$M:$M &lt; 25 , B:B = $B$3 ), A766,0)</f>
        <v>anujin.otgontugs</v>
      </c>
      <c r="M766" s="75">
        <f t="shared" si="12"/>
        <v>11.1</v>
      </c>
      <c r="N766" s="67"/>
      <c r="O766" s="67"/>
      <c r="P766" s="67"/>
      <c r="Q766" s="67"/>
      <c r="R766" s="67"/>
      <c r="S766" s="67"/>
      <c r="T766" s="67"/>
      <c r="U766" s="67"/>
      <c r="V766" s="67"/>
      <c r="W766" s="67"/>
      <c r="X766" s="67"/>
      <c r="Y766" s="67"/>
      <c r="Z766" s="67"/>
    </row>
    <row r="767">
      <c r="A767" s="77" t="s">
        <v>1307</v>
      </c>
      <c r="B767" s="66" t="s">
        <v>43</v>
      </c>
      <c r="C767" s="69" t="s">
        <v>44</v>
      </c>
      <c r="D767" s="70" t="s">
        <v>79</v>
      </c>
      <c r="E767" s="71" t="s">
        <v>79</v>
      </c>
      <c r="F767" s="72"/>
      <c r="G767" s="85" t="s">
        <v>1303</v>
      </c>
      <c r="H767" s="65" t="str">
        <f t="shared" si="8"/>
        <v>11</v>
      </c>
      <c r="I767" s="65">
        <f t="shared" si="9"/>
        <v>0.1</v>
      </c>
      <c r="J767" s="65" t="b">
        <f t="shared" si="10"/>
        <v>1</v>
      </c>
      <c r="K767" s="65" t="b">
        <f t="shared" si="11"/>
        <v>0</v>
      </c>
      <c r="L767" s="132" t="str">
        <f>IF(AND(Main!$M:$M&gt;=10, Main!$M:$M &lt; 25 , B:B = $B$3 ), A767,0)</f>
        <v>blrrick</v>
      </c>
      <c r="M767" s="75">
        <f t="shared" si="12"/>
        <v>11.1</v>
      </c>
      <c r="N767" s="67"/>
      <c r="O767" s="67"/>
      <c r="P767" s="67"/>
      <c r="Q767" s="67"/>
      <c r="R767" s="67"/>
      <c r="S767" s="67"/>
      <c r="T767" s="67"/>
      <c r="U767" s="67"/>
      <c r="V767" s="67"/>
      <c r="W767" s="67"/>
      <c r="X767" s="67"/>
      <c r="Y767" s="67"/>
      <c r="Z767" s="67"/>
    </row>
    <row r="768">
      <c r="A768" s="77" t="s">
        <v>1308</v>
      </c>
      <c r="B768" s="66" t="s">
        <v>43</v>
      </c>
      <c r="C768" s="69" t="s">
        <v>44</v>
      </c>
      <c r="D768" s="70" t="s">
        <v>84</v>
      </c>
      <c r="E768" s="71" t="s">
        <v>84</v>
      </c>
      <c r="F768" s="72"/>
      <c r="G768" s="85" t="s">
        <v>1303</v>
      </c>
      <c r="H768" s="65" t="str">
        <f t="shared" si="8"/>
        <v>11</v>
      </c>
      <c r="I768" s="65">
        <f t="shared" si="9"/>
        <v>0.1</v>
      </c>
      <c r="J768" s="65" t="b">
        <f t="shared" si="10"/>
        <v>1</v>
      </c>
      <c r="K768" s="65" t="b">
        <f t="shared" si="11"/>
        <v>0</v>
      </c>
      <c r="L768" s="132" t="str">
        <f>IF(AND(Main!$M:$M&gt;=10, Main!$M:$M &lt; 25 , B:B = $B$3 ), A768,0)</f>
        <v>cagaanbaavgai</v>
      </c>
      <c r="M768" s="75">
        <f t="shared" si="12"/>
        <v>11.1</v>
      </c>
      <c r="N768" s="67"/>
      <c r="O768" s="67"/>
      <c r="P768" s="67"/>
      <c r="Q768" s="67"/>
      <c r="R768" s="67"/>
      <c r="S768" s="67"/>
      <c r="T768" s="67"/>
      <c r="U768" s="67"/>
      <c r="V768" s="67"/>
      <c r="W768" s="67"/>
      <c r="X768" s="67"/>
      <c r="Y768" s="67"/>
      <c r="Z768" s="67"/>
    </row>
    <row r="769">
      <c r="A769" s="100" t="s">
        <v>1309</v>
      </c>
      <c r="B769" s="66" t="s">
        <v>56</v>
      </c>
      <c r="C769" s="69" t="s">
        <v>60</v>
      </c>
      <c r="D769" s="70" t="s">
        <v>74</v>
      </c>
      <c r="E769" s="94" t="s">
        <v>138</v>
      </c>
      <c r="F769" s="72"/>
      <c r="G769" s="98">
        <v>14.9</v>
      </c>
      <c r="H769" s="65">
        <f t="shared" si="8"/>
        <v>14.9</v>
      </c>
      <c r="I769" s="65">
        <f t="shared" si="9"/>
        <v>14.9</v>
      </c>
      <c r="J769" s="65" t="b">
        <f t="shared" si="10"/>
        <v>1</v>
      </c>
      <c r="K769" s="65" t="b">
        <f t="shared" si="11"/>
        <v>1</v>
      </c>
      <c r="L769" s="74">
        <f>IF(AND(Main!$M:$M&gt;=10, Main!$M:$M &lt; 25 , B:B = $B$3 ), A769,0)</f>
        <v>0</v>
      </c>
      <c r="M769" s="75">
        <f t="shared" si="12"/>
        <v>14.9</v>
      </c>
      <c r="N769" s="67"/>
      <c r="O769" s="67"/>
      <c r="P769" s="67"/>
      <c r="Q769" s="67"/>
      <c r="R769" s="67"/>
      <c r="S769" s="67"/>
      <c r="T769" s="67"/>
      <c r="U769" s="67"/>
      <c r="V769" s="67"/>
      <c r="W769" s="67"/>
      <c r="X769" s="67"/>
      <c r="Y769" s="67"/>
      <c r="Z769" s="67"/>
    </row>
    <row r="770">
      <c r="A770" s="86" t="s">
        <v>1310</v>
      </c>
      <c r="B770" s="66" t="s">
        <v>43</v>
      </c>
      <c r="C770" s="69" t="s">
        <v>60</v>
      </c>
      <c r="D770" s="70" t="s">
        <v>74</v>
      </c>
      <c r="E770" s="71" t="s">
        <v>60</v>
      </c>
      <c r="F770" s="72"/>
      <c r="G770" s="73" t="s">
        <v>1311</v>
      </c>
      <c r="H770" s="65" t="str">
        <f t="shared" si="8"/>
        <v>10</v>
      </c>
      <c r="I770" s="65">
        <f t="shared" si="9"/>
        <v>0.9</v>
      </c>
      <c r="J770" s="65" t="b">
        <f t="shared" si="10"/>
        <v>1</v>
      </c>
      <c r="K770" s="65" t="b">
        <f t="shared" si="11"/>
        <v>0</v>
      </c>
      <c r="L770" s="132" t="str">
        <f>IF(AND(Main!$M:$M&gt;=10, Main!$M:$M &lt; 25 , B:B = $B$3 ), A770,0)</f>
        <v>nomukiii</v>
      </c>
      <c r="M770" s="75">
        <f t="shared" si="12"/>
        <v>10.9</v>
      </c>
      <c r="N770" s="67"/>
      <c r="O770" s="67"/>
      <c r="P770" s="67"/>
      <c r="Q770" s="67"/>
      <c r="R770" s="67"/>
      <c r="S770" s="67"/>
      <c r="T770" s="67"/>
      <c r="U770" s="67"/>
      <c r="V770" s="67"/>
      <c r="W770" s="67"/>
      <c r="X770" s="67"/>
      <c r="Y770" s="67"/>
      <c r="Z770" s="67"/>
    </row>
    <row r="771">
      <c r="A771" s="77" t="s">
        <v>1312</v>
      </c>
      <c r="B771" s="66" t="s">
        <v>43</v>
      </c>
      <c r="C771" s="69" t="s">
        <v>44</v>
      </c>
      <c r="D771" s="70" t="s">
        <v>344</v>
      </c>
      <c r="E771" s="71" t="s">
        <v>344</v>
      </c>
      <c r="F771" s="72"/>
      <c r="G771" s="64" t="s">
        <v>1311</v>
      </c>
      <c r="H771" s="65" t="str">
        <f t="shared" si="8"/>
        <v>10</v>
      </c>
      <c r="I771" s="65">
        <f t="shared" si="9"/>
        <v>0.9</v>
      </c>
      <c r="J771" s="65" t="b">
        <f t="shared" si="10"/>
        <v>1</v>
      </c>
      <c r="K771" s="65" t="b">
        <f t="shared" si="11"/>
        <v>0</v>
      </c>
      <c r="L771" s="132" t="str">
        <f>IF(AND(Main!$M:$M&gt;=10, Main!$M:$M &lt; 25 , B:B = $B$3 ), A771,0)</f>
        <v>sunnybunnybeach</v>
      </c>
      <c r="M771" s="75">
        <f t="shared" si="12"/>
        <v>10.9</v>
      </c>
      <c r="N771" s="67"/>
      <c r="O771" s="67"/>
      <c r="P771" s="67"/>
      <c r="Q771" s="67"/>
      <c r="R771" s="67"/>
      <c r="S771" s="67"/>
      <c r="T771" s="67"/>
      <c r="U771" s="67"/>
      <c r="V771" s="67"/>
      <c r="W771" s="67"/>
      <c r="X771" s="67"/>
      <c r="Y771" s="67"/>
      <c r="Z771" s="67"/>
    </row>
    <row r="772">
      <c r="A772" s="68" t="s">
        <v>1313</v>
      </c>
      <c r="B772" s="66" t="s">
        <v>43</v>
      </c>
      <c r="C772" s="69" t="s">
        <v>44</v>
      </c>
      <c r="D772" s="70" t="s">
        <v>100</v>
      </c>
      <c r="E772" s="71" t="s">
        <v>100</v>
      </c>
      <c r="F772" s="72"/>
      <c r="G772" s="95" t="s">
        <v>1311</v>
      </c>
      <c r="H772" s="65" t="str">
        <f t="shared" si="8"/>
        <v>10</v>
      </c>
      <c r="I772" s="65">
        <f t="shared" si="9"/>
        <v>0.9</v>
      </c>
      <c r="J772" s="65" t="b">
        <f t="shared" si="10"/>
        <v>1</v>
      </c>
      <c r="K772" s="65" t="b">
        <f t="shared" si="11"/>
        <v>0</v>
      </c>
      <c r="L772" s="132" t="str">
        <f>IF(AND(Main!$M:$M&gt;=10, Main!$M:$M &lt; 25 , B:B = $B$3 ), A772,0)</f>
        <v>with_amyyy</v>
      </c>
      <c r="M772" s="75">
        <f t="shared" si="12"/>
        <v>10.9</v>
      </c>
      <c r="N772" s="67"/>
      <c r="O772" s="67"/>
      <c r="P772" s="67"/>
      <c r="Q772" s="67"/>
      <c r="R772" s="67"/>
      <c r="S772" s="67"/>
      <c r="T772" s="67"/>
      <c r="U772" s="67"/>
      <c r="V772" s="67"/>
      <c r="W772" s="67"/>
      <c r="X772" s="67"/>
      <c r="Y772" s="67"/>
      <c r="Z772" s="67"/>
    </row>
    <row r="773">
      <c r="A773" s="77" t="s">
        <v>1314</v>
      </c>
      <c r="B773" s="66" t="s">
        <v>43</v>
      </c>
      <c r="C773" s="69" t="s">
        <v>44</v>
      </c>
      <c r="D773" s="70" t="s">
        <v>261</v>
      </c>
      <c r="E773" s="71" t="s">
        <v>269</v>
      </c>
      <c r="F773" s="72"/>
      <c r="G773" s="85" t="s">
        <v>1311</v>
      </c>
      <c r="H773" s="65" t="str">
        <f t="shared" si="8"/>
        <v>10</v>
      </c>
      <c r="I773" s="65">
        <f t="shared" si="9"/>
        <v>0.9</v>
      </c>
      <c r="J773" s="65" t="b">
        <f t="shared" si="10"/>
        <v>1</v>
      </c>
      <c r="K773" s="65" t="b">
        <f t="shared" si="11"/>
        <v>0</v>
      </c>
      <c r="L773" s="132" t="str">
        <f>IF(AND(Main!$M:$M&gt;=10, Main!$M:$M &lt; 25 , B:B = $B$3 ), A773,0)</f>
        <v>tbatuk88</v>
      </c>
      <c r="M773" s="75">
        <f t="shared" si="12"/>
        <v>10.9</v>
      </c>
      <c r="N773" s="67"/>
      <c r="O773" s="67"/>
      <c r="P773" s="67"/>
      <c r="Q773" s="67"/>
      <c r="R773" s="67"/>
      <c r="S773" s="67"/>
      <c r="T773" s="67"/>
      <c r="U773" s="67"/>
      <c r="V773" s="67"/>
      <c r="W773" s="67"/>
      <c r="X773" s="67"/>
      <c r="Y773" s="67"/>
      <c r="Z773" s="67"/>
    </row>
    <row r="774">
      <c r="A774" s="136" t="s">
        <v>1315</v>
      </c>
      <c r="B774" s="66" t="s">
        <v>51</v>
      </c>
      <c r="C774" s="69" t="s">
        <v>119</v>
      </c>
      <c r="D774" s="70" t="s">
        <v>53</v>
      </c>
      <c r="E774" s="91" t="s">
        <v>1316</v>
      </c>
      <c r="F774" s="72"/>
      <c r="G774" s="81" t="s">
        <v>1317</v>
      </c>
      <c r="H774" s="65" t="str">
        <f t="shared" si="8"/>
        <v>10</v>
      </c>
      <c r="I774" s="65">
        <f t="shared" si="9"/>
        <v>0.8</v>
      </c>
      <c r="J774" s="65" t="b">
        <f t="shared" si="10"/>
        <v>1</v>
      </c>
      <c r="K774" s="65" t="b">
        <f t="shared" si="11"/>
        <v>0</v>
      </c>
      <c r="L774" s="74">
        <f>IF(AND(Main!$M:$M&gt;=10, Main!$M:$M &lt; 25 , B:B = $B$3 ), A774,0)</f>
        <v>0</v>
      </c>
      <c r="M774" s="75">
        <f t="shared" si="12"/>
        <v>10.8</v>
      </c>
      <c r="N774" s="67"/>
      <c r="O774" s="67"/>
      <c r="P774" s="67"/>
      <c r="Q774" s="67"/>
      <c r="R774" s="67"/>
      <c r="S774" s="67"/>
      <c r="T774" s="67"/>
      <c r="U774" s="67"/>
      <c r="V774" s="67"/>
      <c r="W774" s="67"/>
      <c r="X774" s="67"/>
      <c r="Y774" s="67"/>
      <c r="Z774" s="67"/>
    </row>
    <row r="775">
      <c r="A775" s="68" t="s">
        <v>1318</v>
      </c>
      <c r="B775" s="66" t="s">
        <v>43</v>
      </c>
      <c r="C775" s="69" t="s">
        <v>44</v>
      </c>
      <c r="D775" s="70" t="s">
        <v>261</v>
      </c>
      <c r="E775" s="71" t="s">
        <v>269</v>
      </c>
      <c r="F775" s="72"/>
      <c r="G775" s="73" t="s">
        <v>1317</v>
      </c>
      <c r="H775" s="65" t="str">
        <f t="shared" si="8"/>
        <v>10</v>
      </c>
      <c r="I775" s="65">
        <f t="shared" si="9"/>
        <v>0.8</v>
      </c>
      <c r="J775" s="65" t="b">
        <f t="shared" si="10"/>
        <v>1</v>
      </c>
      <c r="K775" s="65" t="b">
        <f t="shared" si="11"/>
        <v>0</v>
      </c>
      <c r="L775" s="132" t="str">
        <f>IF(AND(Main!$M:$M&gt;=10, Main!$M:$M &lt; 25 , B:B = $B$3 ), A775,0)</f>
        <v>oyukaoyundari5</v>
      </c>
      <c r="M775" s="75">
        <f t="shared" si="12"/>
        <v>10.8</v>
      </c>
      <c r="N775" s="67"/>
      <c r="O775" s="67"/>
      <c r="P775" s="67"/>
      <c r="Q775" s="67"/>
      <c r="R775" s="67"/>
      <c r="S775" s="67"/>
      <c r="T775" s="67"/>
      <c r="U775" s="67"/>
      <c r="V775" s="67"/>
      <c r="W775" s="67"/>
      <c r="X775" s="67"/>
      <c r="Y775" s="67"/>
      <c r="Z775" s="67"/>
    </row>
    <row r="776">
      <c r="A776" s="68" t="s">
        <v>1319</v>
      </c>
      <c r="B776" s="66" t="s">
        <v>43</v>
      </c>
      <c r="C776" s="69" t="s">
        <v>44</v>
      </c>
      <c r="D776" s="70" t="s">
        <v>126</v>
      </c>
      <c r="E776" s="71" t="s">
        <v>126</v>
      </c>
      <c r="F776" s="72"/>
      <c r="G776" s="73" t="s">
        <v>1317</v>
      </c>
      <c r="H776" s="65" t="str">
        <f t="shared" si="8"/>
        <v>10</v>
      </c>
      <c r="I776" s="65">
        <f t="shared" si="9"/>
        <v>0.8</v>
      </c>
      <c r="J776" s="65" t="b">
        <f t="shared" si="10"/>
        <v>1</v>
      </c>
      <c r="K776" s="65" t="b">
        <f t="shared" si="11"/>
        <v>0</v>
      </c>
      <c r="L776" s="132" t="str">
        <f>IF(AND(Main!$M:$M&gt;=10, Main!$M:$M &lt; 25 , B:B = $B$3 ), A776,0)</f>
        <v>Bye.sglnn</v>
      </c>
      <c r="M776" s="75">
        <f t="shared" si="12"/>
        <v>10.8</v>
      </c>
      <c r="N776" s="67"/>
      <c r="O776" s="67"/>
      <c r="P776" s="67"/>
      <c r="Q776" s="67"/>
      <c r="R776" s="67"/>
      <c r="S776" s="67"/>
      <c r="T776" s="67"/>
      <c r="U776" s="67"/>
      <c r="V776" s="67"/>
      <c r="W776" s="67"/>
      <c r="X776" s="67"/>
      <c r="Y776" s="67"/>
      <c r="Z776" s="67"/>
    </row>
    <row r="777">
      <c r="A777" s="77" t="s">
        <v>1320</v>
      </c>
      <c r="B777" s="66" t="s">
        <v>43</v>
      </c>
      <c r="C777" s="69" t="s">
        <v>44</v>
      </c>
      <c r="D777" s="70" t="s">
        <v>126</v>
      </c>
      <c r="E777" s="71" t="s">
        <v>126</v>
      </c>
      <c r="F777" s="72"/>
      <c r="G777" s="85" t="s">
        <v>1317</v>
      </c>
      <c r="H777" s="65" t="str">
        <f t="shared" si="8"/>
        <v>10</v>
      </c>
      <c r="I777" s="65">
        <f t="shared" si="9"/>
        <v>0.8</v>
      </c>
      <c r="J777" s="65" t="b">
        <f t="shared" si="10"/>
        <v>1</v>
      </c>
      <c r="K777" s="65" t="b">
        <f t="shared" si="11"/>
        <v>0</v>
      </c>
      <c r="L777" s="132" t="str">
        <f>IF(AND(Main!$M:$M&gt;=10, Main!$M:$M &lt; 25 , B:B = $B$3 ), A777,0)</f>
        <v>e.ankhz9l_</v>
      </c>
      <c r="M777" s="75">
        <f t="shared" si="12"/>
        <v>10.8</v>
      </c>
      <c r="N777" s="67"/>
      <c r="O777" s="67"/>
      <c r="P777" s="67"/>
      <c r="Q777" s="67"/>
      <c r="R777" s="67"/>
      <c r="S777" s="67"/>
      <c r="T777" s="67"/>
      <c r="U777" s="67"/>
      <c r="V777" s="67"/>
      <c r="W777" s="67"/>
      <c r="X777" s="67"/>
      <c r="Y777" s="67"/>
      <c r="Z777" s="67"/>
    </row>
    <row r="778">
      <c r="A778" s="77" t="s">
        <v>1321</v>
      </c>
      <c r="B778" s="66" t="s">
        <v>43</v>
      </c>
      <c r="C778" s="69" t="s">
        <v>44</v>
      </c>
      <c r="D778" s="70" t="s">
        <v>48</v>
      </c>
      <c r="E778" s="78" t="s">
        <v>49</v>
      </c>
      <c r="F778" s="72"/>
      <c r="G778" s="64" t="s">
        <v>1322</v>
      </c>
      <c r="H778" s="65" t="str">
        <f t="shared" si="8"/>
        <v>10</v>
      </c>
      <c r="I778" s="65">
        <f t="shared" si="9"/>
        <v>0.7</v>
      </c>
      <c r="J778" s="65" t="b">
        <f t="shared" si="10"/>
        <v>1</v>
      </c>
      <c r="K778" s="65" t="b">
        <f t="shared" si="11"/>
        <v>0</v>
      </c>
      <c r="L778" s="132" t="str">
        <f>IF(AND(Main!$M:$M&gt;=10, Main!$M:$M &lt; 25 , B:B = $B$3 ), A778,0)</f>
        <v>Duulga.oi</v>
      </c>
      <c r="M778" s="75">
        <f t="shared" si="12"/>
        <v>10.7</v>
      </c>
      <c r="N778" s="67"/>
      <c r="O778" s="67"/>
      <c r="P778" s="67"/>
      <c r="Q778" s="67"/>
      <c r="R778" s="67"/>
      <c r="S778" s="67"/>
      <c r="T778" s="67"/>
      <c r="U778" s="67"/>
      <c r="V778" s="67"/>
      <c r="W778" s="67"/>
      <c r="X778" s="67"/>
      <c r="Y778" s="67"/>
      <c r="Z778" s="67"/>
    </row>
    <row r="779">
      <c r="A779" s="77" t="s">
        <v>1323</v>
      </c>
      <c r="B779" s="66" t="s">
        <v>43</v>
      </c>
      <c r="C779" s="69" t="s">
        <v>44</v>
      </c>
      <c r="D779" s="70" t="s">
        <v>53</v>
      </c>
      <c r="E779" s="71" t="s">
        <v>54</v>
      </c>
      <c r="F779" s="72"/>
      <c r="G779" s="64" t="s">
        <v>1322</v>
      </c>
      <c r="H779" s="65" t="str">
        <f t="shared" si="8"/>
        <v>10</v>
      </c>
      <c r="I779" s="65">
        <f t="shared" si="9"/>
        <v>0.7</v>
      </c>
      <c r="J779" s="65" t="b">
        <f t="shared" si="10"/>
        <v>1</v>
      </c>
      <c r="K779" s="65" t="b">
        <f t="shared" si="11"/>
        <v>0</v>
      </c>
      <c r="L779" s="132" t="str">
        <f>IF(AND(Main!$M:$M&gt;=10, Main!$M:$M &lt; 25 , B:B = $B$3 ), A779,0)</f>
        <v>egshiglyn_</v>
      </c>
      <c r="M779" s="75">
        <f t="shared" si="12"/>
        <v>10.7</v>
      </c>
      <c r="N779" s="67"/>
      <c r="O779" s="67"/>
      <c r="P779" s="67"/>
      <c r="Q779" s="67"/>
      <c r="R779" s="67"/>
      <c r="S779" s="67"/>
      <c r="T779" s="67"/>
      <c r="U779" s="67"/>
      <c r="V779" s="67"/>
      <c r="W779" s="67"/>
      <c r="X779" s="67"/>
      <c r="Y779" s="67"/>
      <c r="Z779" s="67"/>
    </row>
    <row r="780">
      <c r="A780" s="77" t="s">
        <v>1324</v>
      </c>
      <c r="B780" s="66" t="s">
        <v>43</v>
      </c>
      <c r="C780" s="69" t="s">
        <v>44</v>
      </c>
      <c r="D780" s="70" t="s">
        <v>79</v>
      </c>
      <c r="E780" s="71" t="s">
        <v>79</v>
      </c>
      <c r="F780" s="72"/>
      <c r="G780" s="85" t="s">
        <v>1322</v>
      </c>
      <c r="H780" s="65" t="str">
        <f t="shared" si="8"/>
        <v>10</v>
      </c>
      <c r="I780" s="65">
        <f t="shared" si="9"/>
        <v>0.7</v>
      </c>
      <c r="J780" s="65" t="b">
        <f t="shared" si="10"/>
        <v>1</v>
      </c>
      <c r="K780" s="65" t="b">
        <f t="shared" si="11"/>
        <v>0</v>
      </c>
      <c r="L780" s="132" t="str">
        <f>IF(AND(Main!$M:$M&gt;=10, Main!$M:$M &lt; 25 , B:B = $B$3 ), A780,0)</f>
        <v>minzo_aim4r</v>
      </c>
      <c r="M780" s="75">
        <f t="shared" si="12"/>
        <v>10.7</v>
      </c>
      <c r="N780" s="67"/>
      <c r="O780" s="67"/>
      <c r="P780" s="67"/>
      <c r="Q780" s="67"/>
      <c r="R780" s="67"/>
      <c r="S780" s="67"/>
      <c r="T780" s="67"/>
      <c r="U780" s="67"/>
      <c r="V780" s="67"/>
      <c r="W780" s="67"/>
      <c r="X780" s="67"/>
      <c r="Y780" s="67"/>
      <c r="Z780" s="67"/>
    </row>
    <row r="781">
      <c r="A781" s="86" t="s">
        <v>1325</v>
      </c>
      <c r="B781" s="66" t="s">
        <v>43</v>
      </c>
      <c r="C781" s="69" t="s">
        <v>44</v>
      </c>
      <c r="D781" s="70" t="s">
        <v>412</v>
      </c>
      <c r="E781" s="71" t="s">
        <v>262</v>
      </c>
      <c r="F781" s="72"/>
      <c r="G781" s="73" t="s">
        <v>1322</v>
      </c>
      <c r="H781" s="65" t="str">
        <f t="shared" si="8"/>
        <v>10</v>
      </c>
      <c r="I781" s="65">
        <f t="shared" si="9"/>
        <v>0.7</v>
      </c>
      <c r="J781" s="65" t="b">
        <f t="shared" si="10"/>
        <v>1</v>
      </c>
      <c r="K781" s="65" t="b">
        <f t="shared" si="11"/>
        <v>0</v>
      </c>
      <c r="L781" s="132" t="str">
        <f>IF(AND(Main!$M:$M&gt;=10, Main!$M:$M &lt; 25 , B:B = $B$3 ), A781,0)</f>
        <v>mnominm</v>
      </c>
      <c r="M781" s="75">
        <f t="shared" si="12"/>
        <v>10.7</v>
      </c>
      <c r="N781" s="67"/>
      <c r="O781" s="67"/>
      <c r="P781" s="67"/>
      <c r="Q781" s="67"/>
      <c r="R781" s="67"/>
      <c r="S781" s="67"/>
      <c r="T781" s="67"/>
      <c r="U781" s="67"/>
      <c r="V781" s="67"/>
      <c r="W781" s="67"/>
      <c r="X781" s="67"/>
      <c r="Y781" s="67"/>
      <c r="Z781" s="67"/>
    </row>
    <row r="782">
      <c r="A782" s="77" t="s">
        <v>1326</v>
      </c>
      <c r="B782" s="66" t="s">
        <v>43</v>
      </c>
      <c r="C782" s="69" t="s">
        <v>44</v>
      </c>
      <c r="D782" s="70" t="s">
        <v>59</v>
      </c>
      <c r="E782" s="102" t="s">
        <v>59</v>
      </c>
      <c r="F782" s="72"/>
      <c r="G782" s="64" t="s">
        <v>1327</v>
      </c>
      <c r="H782" s="65" t="str">
        <f t="shared" si="8"/>
        <v>10</v>
      </c>
      <c r="I782" s="65">
        <f t="shared" si="9"/>
        <v>0.6</v>
      </c>
      <c r="J782" s="65" t="b">
        <f t="shared" si="10"/>
        <v>1</v>
      </c>
      <c r="K782" s="65" t="b">
        <f t="shared" si="11"/>
        <v>0</v>
      </c>
      <c r="L782" s="132" t="str">
        <f>IF(AND(Main!$M:$M&gt;=10, Main!$M:$M &lt; 25 , B:B = $B$3 ), A782,0)</f>
        <v>uchka_promed</v>
      </c>
      <c r="M782" s="75">
        <f t="shared" si="12"/>
        <v>10.6</v>
      </c>
      <c r="N782" s="67"/>
      <c r="O782" s="67"/>
      <c r="P782" s="67"/>
      <c r="Q782" s="67"/>
      <c r="R782" s="67"/>
      <c r="S782" s="67"/>
      <c r="T782" s="67"/>
      <c r="U782" s="67"/>
      <c r="V782" s="67"/>
      <c r="W782" s="67"/>
      <c r="X782" s="67"/>
      <c r="Y782" s="67"/>
      <c r="Z782" s="67"/>
    </row>
    <row r="783">
      <c r="A783" s="77" t="s">
        <v>1328</v>
      </c>
      <c r="B783" s="66" t="s">
        <v>43</v>
      </c>
      <c r="C783" s="69" t="s">
        <v>44</v>
      </c>
      <c r="D783" s="70" t="s">
        <v>59</v>
      </c>
      <c r="E783" s="102" t="s">
        <v>59</v>
      </c>
      <c r="F783" s="72"/>
      <c r="G783" s="64" t="s">
        <v>1327</v>
      </c>
      <c r="H783" s="65" t="str">
        <f t="shared" si="8"/>
        <v>10</v>
      </c>
      <c r="I783" s="65">
        <f t="shared" si="9"/>
        <v>0.6</v>
      </c>
      <c r="J783" s="65" t="b">
        <f t="shared" si="10"/>
        <v>1</v>
      </c>
      <c r="K783" s="65" t="b">
        <f t="shared" si="11"/>
        <v>0</v>
      </c>
      <c r="L783" s="132" t="str">
        <f>IF(AND(Main!$M:$M&gt;=10, Main!$M:$M &lt; 25 , B:B = $B$3 ), A783,0)</f>
        <v>khulanym</v>
      </c>
      <c r="M783" s="75">
        <f t="shared" si="12"/>
        <v>10.6</v>
      </c>
      <c r="N783" s="67"/>
      <c r="O783" s="67"/>
      <c r="P783" s="67"/>
      <c r="Q783" s="67"/>
      <c r="R783" s="67"/>
      <c r="S783" s="67"/>
      <c r="T783" s="67"/>
      <c r="U783" s="67"/>
      <c r="V783" s="67"/>
      <c r="W783" s="67"/>
      <c r="X783" s="67"/>
      <c r="Y783" s="67"/>
      <c r="Z783" s="67"/>
    </row>
    <row r="784">
      <c r="A784" s="68" t="s">
        <v>1329</v>
      </c>
      <c r="B784" s="66" t="s">
        <v>43</v>
      </c>
      <c r="C784" s="69" t="s">
        <v>44</v>
      </c>
      <c r="D784" s="70" t="s">
        <v>126</v>
      </c>
      <c r="E784" s="71" t="s">
        <v>126</v>
      </c>
      <c r="F784" s="72"/>
      <c r="G784" s="73" t="s">
        <v>1327</v>
      </c>
      <c r="H784" s="65" t="str">
        <f t="shared" si="8"/>
        <v>10</v>
      </c>
      <c r="I784" s="65">
        <f t="shared" si="9"/>
        <v>0.6</v>
      </c>
      <c r="J784" s="65" t="b">
        <f t="shared" si="10"/>
        <v>1</v>
      </c>
      <c r="K784" s="65" t="b">
        <f t="shared" si="11"/>
        <v>0</v>
      </c>
      <c r="L784" s="132" t="str">
        <f>IF(AND(Main!$M:$M&gt;=10, Main!$M:$M &lt; 25 , B:B = $B$3 ), A784,0)</f>
        <v>Ariukaa____5</v>
      </c>
      <c r="M784" s="75">
        <f t="shared" si="12"/>
        <v>10.6</v>
      </c>
      <c r="N784" s="67"/>
      <c r="O784" s="67"/>
      <c r="P784" s="67"/>
      <c r="Q784" s="67"/>
      <c r="R784" s="67"/>
      <c r="S784" s="67"/>
      <c r="T784" s="67"/>
      <c r="U784" s="67"/>
      <c r="V784" s="67"/>
      <c r="W784" s="67"/>
      <c r="X784" s="67"/>
      <c r="Y784" s="67"/>
      <c r="Z784" s="67"/>
    </row>
    <row r="785">
      <c r="A785" s="79" t="s">
        <v>1330</v>
      </c>
      <c r="B785" s="66" t="s">
        <v>56</v>
      </c>
      <c r="C785" s="69" t="s">
        <v>107</v>
      </c>
      <c r="D785" s="70" t="s">
        <v>79</v>
      </c>
      <c r="E785" s="96" t="s">
        <v>79</v>
      </c>
      <c r="F785" s="72"/>
      <c r="G785" s="81">
        <v>11.1</v>
      </c>
      <c r="H785" s="65">
        <f t="shared" si="8"/>
        <v>11.1</v>
      </c>
      <c r="I785" s="65">
        <f t="shared" si="9"/>
        <v>11.1</v>
      </c>
      <c r="J785" s="65" t="b">
        <f t="shared" si="10"/>
        <v>1</v>
      </c>
      <c r="K785" s="65" t="b">
        <f t="shared" si="11"/>
        <v>1</v>
      </c>
      <c r="L785" s="74">
        <f>IF(AND(Main!$M:$M&gt;=10, Main!$M:$M &lt; 25 , B:B = $B$3 ), A785,0)</f>
        <v>0</v>
      </c>
      <c r="M785" s="75">
        <f t="shared" si="12"/>
        <v>11.1</v>
      </c>
      <c r="N785" s="67"/>
      <c r="O785" s="67"/>
      <c r="P785" s="67"/>
      <c r="Q785" s="67"/>
      <c r="R785" s="67"/>
      <c r="S785" s="67"/>
      <c r="T785" s="67"/>
      <c r="U785" s="67"/>
      <c r="V785" s="67"/>
      <c r="W785" s="67"/>
      <c r="X785" s="67"/>
      <c r="Y785" s="67"/>
      <c r="Z785" s="67"/>
    </row>
    <row r="786">
      <c r="A786" s="68" t="s">
        <v>1331</v>
      </c>
      <c r="B786" s="66" t="s">
        <v>43</v>
      </c>
      <c r="C786" s="69" t="s">
        <v>44</v>
      </c>
      <c r="D786" s="70" t="s">
        <v>380</v>
      </c>
      <c r="E786" s="71" t="s">
        <v>60</v>
      </c>
      <c r="F786" s="72"/>
      <c r="G786" s="73" t="s">
        <v>1332</v>
      </c>
      <c r="H786" s="65" t="str">
        <f t="shared" si="8"/>
        <v>10</v>
      </c>
      <c r="I786" s="65">
        <f t="shared" si="9"/>
        <v>0.5</v>
      </c>
      <c r="J786" s="65" t="b">
        <f t="shared" si="10"/>
        <v>1</v>
      </c>
      <c r="K786" s="65" t="b">
        <f t="shared" si="11"/>
        <v>0</v>
      </c>
      <c r="L786" s="132" t="str">
        <f>IF(AND(Main!$M:$M&gt;=10, Main!$M:$M &lt; 25 , B:B = $B$3 ), A786,0)</f>
        <v>unumunkh2</v>
      </c>
      <c r="M786" s="75">
        <f t="shared" si="12"/>
        <v>10.5</v>
      </c>
      <c r="N786" s="67"/>
      <c r="O786" s="67"/>
      <c r="P786" s="67"/>
      <c r="Q786" s="67"/>
      <c r="R786" s="67"/>
      <c r="S786" s="67"/>
      <c r="T786" s="67"/>
      <c r="U786" s="67"/>
      <c r="V786" s="67"/>
      <c r="W786" s="67"/>
      <c r="X786" s="67"/>
      <c r="Y786" s="67"/>
      <c r="Z786" s="67"/>
    </row>
    <row r="787">
      <c r="A787" s="77" t="s">
        <v>1333</v>
      </c>
      <c r="B787" s="66" t="s">
        <v>43</v>
      </c>
      <c r="C787" s="69" t="s">
        <v>44</v>
      </c>
      <c r="D787" s="70" t="s">
        <v>261</v>
      </c>
      <c r="E787" s="71" t="s">
        <v>269</v>
      </c>
      <c r="F787" s="72"/>
      <c r="G787" s="85" t="s">
        <v>1332</v>
      </c>
      <c r="H787" s="65" t="str">
        <f t="shared" si="8"/>
        <v>10</v>
      </c>
      <c r="I787" s="65">
        <f t="shared" si="9"/>
        <v>0.5</v>
      </c>
      <c r="J787" s="65" t="b">
        <f t="shared" si="10"/>
        <v>1</v>
      </c>
      <c r="K787" s="65" t="b">
        <f t="shared" si="11"/>
        <v>0</v>
      </c>
      <c r="L787" s="132" t="str">
        <f>IF(AND(Main!$M:$M&gt;=10, Main!$M:$M &lt; 25 , B:B = $B$3 ), A787,0)</f>
        <v>temuulen7815</v>
      </c>
      <c r="M787" s="75">
        <f t="shared" si="12"/>
        <v>10.5</v>
      </c>
      <c r="N787" s="67"/>
      <c r="O787" s="67"/>
      <c r="P787" s="67"/>
      <c r="Q787" s="67"/>
      <c r="R787" s="67"/>
      <c r="S787" s="67"/>
      <c r="T787" s="67"/>
      <c r="U787" s="67"/>
      <c r="V787" s="67"/>
      <c r="W787" s="67"/>
      <c r="X787" s="67"/>
      <c r="Y787" s="67"/>
      <c r="Z787" s="67"/>
    </row>
    <row r="788">
      <c r="A788" s="77" t="s">
        <v>1334</v>
      </c>
      <c r="B788" s="66" t="s">
        <v>43</v>
      </c>
      <c r="C788" s="69" t="s">
        <v>86</v>
      </c>
      <c r="D788" s="70" t="s">
        <v>158</v>
      </c>
      <c r="E788" s="71" t="s">
        <v>158</v>
      </c>
      <c r="F788" s="72"/>
      <c r="G788" s="85" t="s">
        <v>1332</v>
      </c>
      <c r="H788" s="65" t="str">
        <f t="shared" si="8"/>
        <v>10</v>
      </c>
      <c r="I788" s="65">
        <f t="shared" si="9"/>
        <v>0.5</v>
      </c>
      <c r="J788" s="65" t="b">
        <f t="shared" si="10"/>
        <v>1</v>
      </c>
      <c r="K788" s="65" t="b">
        <f t="shared" si="11"/>
        <v>0</v>
      </c>
      <c r="L788" s="132" t="str">
        <f>IF(AND(Main!$M:$M&gt;=10, Main!$M:$M &lt; 25 , B:B = $B$3 ), A788,0)</f>
        <v>hooyeeeeee</v>
      </c>
      <c r="M788" s="75">
        <f t="shared" si="12"/>
        <v>10.5</v>
      </c>
      <c r="N788" s="67"/>
      <c r="O788" s="67"/>
      <c r="P788" s="67"/>
      <c r="Q788" s="67"/>
      <c r="R788" s="67"/>
      <c r="S788" s="67"/>
      <c r="T788" s="67"/>
      <c r="U788" s="67"/>
      <c r="V788" s="67"/>
      <c r="W788" s="67"/>
      <c r="X788" s="67"/>
      <c r="Y788" s="67"/>
      <c r="Z788" s="67"/>
    </row>
    <row r="789">
      <c r="A789" s="68" t="s">
        <v>1335</v>
      </c>
      <c r="B789" s="66" t="s">
        <v>43</v>
      </c>
      <c r="C789" s="69" t="s">
        <v>44</v>
      </c>
      <c r="D789" s="70" t="s">
        <v>158</v>
      </c>
      <c r="E789" s="71" t="s">
        <v>158</v>
      </c>
      <c r="F789" s="72"/>
      <c r="G789" s="73" t="s">
        <v>1332</v>
      </c>
      <c r="H789" s="65" t="str">
        <f t="shared" si="8"/>
        <v>10</v>
      </c>
      <c r="I789" s="65">
        <f t="shared" si="9"/>
        <v>0.5</v>
      </c>
      <c r="J789" s="65" t="b">
        <f t="shared" si="10"/>
        <v>1</v>
      </c>
      <c r="K789" s="65" t="b">
        <f t="shared" si="11"/>
        <v>0</v>
      </c>
      <c r="L789" s="132" t="str">
        <f>IF(AND(Main!$M:$M&gt;=10, Main!$M:$M &lt; 25 , B:B = $B$3 ), A789,0)</f>
        <v>tengis_galbaatar</v>
      </c>
      <c r="M789" s="75">
        <f t="shared" si="12"/>
        <v>10.5</v>
      </c>
      <c r="N789" s="67"/>
      <c r="O789" s="67"/>
      <c r="P789" s="67"/>
      <c r="Q789" s="67"/>
      <c r="R789" s="67"/>
      <c r="S789" s="67"/>
      <c r="T789" s="67"/>
      <c r="U789" s="67"/>
      <c r="V789" s="67"/>
      <c r="W789" s="67"/>
      <c r="X789" s="67"/>
      <c r="Y789" s="67"/>
      <c r="Z789" s="67"/>
    </row>
    <row r="790">
      <c r="A790" s="68" t="s">
        <v>1336</v>
      </c>
      <c r="B790" s="66" t="s">
        <v>43</v>
      </c>
      <c r="C790" s="69" t="s">
        <v>44</v>
      </c>
      <c r="D790" s="70" t="s">
        <v>126</v>
      </c>
      <c r="E790" s="71" t="s">
        <v>126</v>
      </c>
      <c r="F790" s="72"/>
      <c r="G790" s="73" t="s">
        <v>1332</v>
      </c>
      <c r="H790" s="65" t="str">
        <f t="shared" si="8"/>
        <v>10</v>
      </c>
      <c r="I790" s="65">
        <f t="shared" si="9"/>
        <v>0.5</v>
      </c>
      <c r="J790" s="65" t="b">
        <f t="shared" si="10"/>
        <v>1</v>
      </c>
      <c r="K790" s="65" t="b">
        <f t="shared" si="11"/>
        <v>0</v>
      </c>
      <c r="L790" s="132" t="str">
        <f>IF(AND(Main!$M:$M&gt;=10, Main!$M:$M &lt; 25 , B:B = $B$3 ), A790,0)</f>
        <v>sukhbattttt</v>
      </c>
      <c r="M790" s="75">
        <f t="shared" si="12"/>
        <v>10.5</v>
      </c>
      <c r="N790" s="67"/>
      <c r="O790" s="67"/>
      <c r="P790" s="67"/>
      <c r="Q790" s="67"/>
      <c r="R790" s="67"/>
      <c r="S790" s="67"/>
      <c r="T790" s="67"/>
      <c r="U790" s="67"/>
      <c r="V790" s="67"/>
      <c r="W790" s="67"/>
      <c r="X790" s="67"/>
      <c r="Y790" s="67"/>
      <c r="Z790" s="67"/>
    </row>
    <row r="791">
      <c r="A791" s="77" t="s">
        <v>1337</v>
      </c>
      <c r="B791" s="66" t="s">
        <v>43</v>
      </c>
      <c r="C791" s="69" t="s">
        <v>44</v>
      </c>
      <c r="D791" s="70" t="s">
        <v>126</v>
      </c>
      <c r="E791" s="71" t="s">
        <v>126</v>
      </c>
      <c r="F791" s="72"/>
      <c r="G791" s="85" t="s">
        <v>1332</v>
      </c>
      <c r="H791" s="65" t="str">
        <f t="shared" si="8"/>
        <v>10</v>
      </c>
      <c r="I791" s="65">
        <f t="shared" si="9"/>
        <v>0.5</v>
      </c>
      <c r="J791" s="65" t="b">
        <f t="shared" si="10"/>
        <v>1</v>
      </c>
      <c r="K791" s="65" t="b">
        <f t="shared" si="11"/>
        <v>0</v>
      </c>
      <c r="L791" s="132" t="str">
        <f>IF(AND(Main!$M:$M&gt;=10, Main!$M:$M &lt; 25 , B:B = $B$3 ), A791,0)</f>
        <v>ariukaa_____5</v>
      </c>
      <c r="M791" s="75">
        <f t="shared" si="12"/>
        <v>10.5</v>
      </c>
      <c r="N791" s="67"/>
      <c r="O791" s="67"/>
      <c r="P791" s="67"/>
      <c r="Q791" s="67"/>
      <c r="R791" s="67"/>
      <c r="S791" s="67"/>
      <c r="T791" s="67"/>
      <c r="U791" s="67"/>
      <c r="V791" s="67"/>
      <c r="W791" s="67"/>
      <c r="X791" s="67"/>
      <c r="Y791" s="67"/>
      <c r="Z791" s="67"/>
    </row>
    <row r="792">
      <c r="A792" s="77" t="s">
        <v>1338</v>
      </c>
      <c r="B792" s="66" t="s">
        <v>43</v>
      </c>
      <c r="C792" s="69" t="s">
        <v>44</v>
      </c>
      <c r="D792" s="70" t="s">
        <v>53</v>
      </c>
      <c r="E792" s="71" t="s">
        <v>54</v>
      </c>
      <c r="F792" s="72"/>
      <c r="G792" s="64" t="s">
        <v>1339</v>
      </c>
      <c r="H792" s="65" t="str">
        <f t="shared" si="8"/>
        <v>10</v>
      </c>
      <c r="I792" s="65">
        <f t="shared" si="9"/>
        <v>0.4</v>
      </c>
      <c r="J792" s="65" t="b">
        <f t="shared" si="10"/>
        <v>1</v>
      </c>
      <c r="K792" s="65" t="b">
        <f t="shared" si="11"/>
        <v>0</v>
      </c>
      <c r="L792" s="132" t="str">
        <f>IF(AND(Main!$M:$M&gt;=10, Main!$M:$M &lt; 25 , B:B = $B$3 ), A792,0)</f>
        <v>nndn.ina</v>
      </c>
      <c r="M792" s="75">
        <f t="shared" si="12"/>
        <v>10.4</v>
      </c>
      <c r="N792" s="67"/>
      <c r="O792" s="67"/>
      <c r="P792" s="67"/>
      <c r="Q792" s="67"/>
      <c r="R792" s="67"/>
      <c r="S792" s="67"/>
      <c r="T792" s="67"/>
      <c r="U792" s="67"/>
      <c r="V792" s="67"/>
      <c r="W792" s="67"/>
      <c r="X792" s="67"/>
      <c r="Y792" s="67"/>
      <c r="Z792" s="67"/>
    </row>
    <row r="793">
      <c r="A793" s="77" t="s">
        <v>1340</v>
      </c>
      <c r="B793" s="66" t="s">
        <v>43</v>
      </c>
      <c r="C793" s="69" t="s">
        <v>44</v>
      </c>
      <c r="D793" s="70" t="s">
        <v>53</v>
      </c>
      <c r="E793" s="71" t="s">
        <v>54</v>
      </c>
      <c r="F793" s="72"/>
      <c r="G793" s="64" t="s">
        <v>1339</v>
      </c>
      <c r="H793" s="65" t="str">
        <f t="shared" si="8"/>
        <v>10</v>
      </c>
      <c r="I793" s="65">
        <f t="shared" si="9"/>
        <v>0.4</v>
      </c>
      <c r="J793" s="65" t="b">
        <f t="shared" si="10"/>
        <v>1</v>
      </c>
      <c r="K793" s="65" t="b">
        <f t="shared" si="11"/>
        <v>0</v>
      </c>
      <c r="L793" s="132" t="str">
        <f>IF(AND(Main!$M:$M&gt;=10, Main!$M:$M &lt; 25 , B:B = $B$3 ), A793,0)</f>
        <v>odkothegoat</v>
      </c>
      <c r="M793" s="75">
        <f t="shared" si="12"/>
        <v>10.4</v>
      </c>
      <c r="N793" s="67"/>
      <c r="O793" s="67"/>
      <c r="P793" s="67"/>
      <c r="Q793" s="67"/>
      <c r="R793" s="67"/>
      <c r="S793" s="67"/>
      <c r="T793" s="67"/>
      <c r="U793" s="67"/>
      <c r="V793" s="67"/>
      <c r="W793" s="67"/>
      <c r="X793" s="67"/>
      <c r="Y793" s="67"/>
      <c r="Z793" s="67"/>
    </row>
    <row r="794">
      <c r="A794" s="86" t="s">
        <v>1341</v>
      </c>
      <c r="B794" s="66" t="s">
        <v>43</v>
      </c>
      <c r="C794" s="69" t="s">
        <v>44</v>
      </c>
      <c r="D794" s="70" t="s">
        <v>53</v>
      </c>
      <c r="E794" s="71" t="s">
        <v>88</v>
      </c>
      <c r="F794" s="72"/>
      <c r="G794" s="73" t="s">
        <v>1339</v>
      </c>
      <c r="H794" s="65" t="str">
        <f t="shared" si="8"/>
        <v>10</v>
      </c>
      <c r="I794" s="65">
        <f t="shared" si="9"/>
        <v>0.4</v>
      </c>
      <c r="J794" s="65" t="b">
        <f t="shared" si="10"/>
        <v>1</v>
      </c>
      <c r="K794" s="65" t="b">
        <f t="shared" si="11"/>
        <v>0</v>
      </c>
      <c r="L794" s="132" t="str">
        <f>IF(AND(Main!$M:$M&gt;=10, Main!$M:$M &lt; 25 , B:B = $B$3 ), A794,0)</f>
        <v>amusumiya</v>
      </c>
      <c r="M794" s="75">
        <f t="shared" si="12"/>
        <v>10.4</v>
      </c>
      <c r="N794" s="67"/>
      <c r="O794" s="67"/>
      <c r="P794" s="67"/>
      <c r="Q794" s="67"/>
      <c r="R794" s="67"/>
      <c r="S794" s="67"/>
      <c r="T794" s="67"/>
      <c r="U794" s="67"/>
      <c r="V794" s="67"/>
      <c r="W794" s="67"/>
      <c r="X794" s="67"/>
      <c r="Y794" s="67"/>
      <c r="Z794" s="67"/>
    </row>
    <row r="795">
      <c r="A795" s="86" t="s">
        <v>1342</v>
      </c>
      <c r="B795" s="66" t="s">
        <v>43</v>
      </c>
      <c r="C795" s="69" t="s">
        <v>44</v>
      </c>
      <c r="D795" s="70" t="s">
        <v>53</v>
      </c>
      <c r="E795" s="71" t="s">
        <v>88</v>
      </c>
      <c r="F795" s="72"/>
      <c r="G795" s="73" t="s">
        <v>1339</v>
      </c>
      <c r="H795" s="65" t="str">
        <f t="shared" si="8"/>
        <v>10</v>
      </c>
      <c r="I795" s="65">
        <f t="shared" si="9"/>
        <v>0.4</v>
      </c>
      <c r="J795" s="65" t="b">
        <f t="shared" si="10"/>
        <v>1</v>
      </c>
      <c r="K795" s="65" t="b">
        <f t="shared" si="11"/>
        <v>0</v>
      </c>
      <c r="L795" s="132" t="str">
        <f>IF(AND(Main!$M:$M&gt;=10, Main!$M:$M &lt; 25 , B:B = $B$3 ), A795,0)</f>
        <v>gaanty</v>
      </c>
      <c r="M795" s="75">
        <f t="shared" si="12"/>
        <v>10.4</v>
      </c>
      <c r="N795" s="67"/>
      <c r="O795" s="67"/>
      <c r="P795" s="67"/>
      <c r="Q795" s="67"/>
      <c r="R795" s="67"/>
      <c r="S795" s="67"/>
      <c r="T795" s="67"/>
      <c r="U795" s="67"/>
      <c r="V795" s="67"/>
      <c r="W795" s="67"/>
      <c r="X795" s="67"/>
      <c r="Y795" s="67"/>
      <c r="Z795" s="67"/>
    </row>
    <row r="796">
      <c r="A796" s="79" t="s">
        <v>1343</v>
      </c>
      <c r="B796" s="66" t="s">
        <v>56</v>
      </c>
      <c r="C796" s="69" t="s">
        <v>44</v>
      </c>
      <c r="D796" s="70" t="s">
        <v>87</v>
      </c>
      <c r="E796" s="94" t="s">
        <v>138</v>
      </c>
      <c r="F796" s="72"/>
      <c r="G796" s="81">
        <v>11.0</v>
      </c>
      <c r="H796" s="65">
        <f t="shared" si="8"/>
        <v>11</v>
      </c>
      <c r="I796" s="65">
        <f t="shared" si="9"/>
        <v>11</v>
      </c>
      <c r="J796" s="65" t="b">
        <f t="shared" si="10"/>
        <v>1</v>
      </c>
      <c r="K796" s="65" t="b">
        <f t="shared" si="11"/>
        <v>1</v>
      </c>
      <c r="L796" s="74">
        <f>IF(AND(Main!$M:$M&gt;=10, Main!$M:$M &lt; 25 , B:B = $B$3 ), A796,0)</f>
        <v>0</v>
      </c>
      <c r="M796" s="75">
        <f t="shared" si="12"/>
        <v>11</v>
      </c>
      <c r="N796" s="67"/>
      <c r="O796" s="67"/>
      <c r="P796" s="67"/>
      <c r="Q796" s="67"/>
      <c r="R796" s="67"/>
      <c r="S796" s="67"/>
      <c r="T796" s="67"/>
      <c r="U796" s="67"/>
      <c r="V796" s="67"/>
      <c r="W796" s="67"/>
      <c r="X796" s="67"/>
      <c r="Y796" s="67"/>
      <c r="Z796" s="67"/>
    </row>
    <row r="797">
      <c r="A797" s="79" t="s">
        <v>1344</v>
      </c>
      <c r="B797" s="66" t="s">
        <v>56</v>
      </c>
      <c r="C797" s="69" t="s">
        <v>44</v>
      </c>
      <c r="D797" s="70" t="s">
        <v>87</v>
      </c>
      <c r="E797" s="94" t="s">
        <v>138</v>
      </c>
      <c r="F797" s="72"/>
      <c r="G797" s="81" t="s">
        <v>1339</v>
      </c>
      <c r="H797" s="65" t="str">
        <f t="shared" si="8"/>
        <v>10</v>
      </c>
      <c r="I797" s="65">
        <f t="shared" si="9"/>
        <v>0.4</v>
      </c>
      <c r="J797" s="65" t="b">
        <f t="shared" si="10"/>
        <v>1</v>
      </c>
      <c r="K797" s="65" t="b">
        <f t="shared" si="11"/>
        <v>0</v>
      </c>
      <c r="L797" s="74">
        <f>IF(AND(Main!$M:$M&gt;=10, Main!$M:$M &lt; 25 , B:B = $B$3 ), A797,0)</f>
        <v>0</v>
      </c>
      <c r="M797" s="75">
        <f t="shared" si="12"/>
        <v>10.4</v>
      </c>
      <c r="N797" s="67"/>
      <c r="O797" s="67"/>
      <c r="P797" s="67"/>
      <c r="Q797" s="67"/>
      <c r="R797" s="67"/>
      <c r="S797" s="67"/>
      <c r="T797" s="67"/>
      <c r="U797" s="67"/>
      <c r="V797" s="67"/>
      <c r="W797" s="67"/>
      <c r="X797" s="67"/>
      <c r="Y797" s="67"/>
      <c r="Z797" s="67"/>
    </row>
    <row r="798">
      <c r="A798" s="77" t="s">
        <v>1345</v>
      </c>
      <c r="B798" s="66" t="s">
        <v>43</v>
      </c>
      <c r="C798" s="69" t="s">
        <v>44</v>
      </c>
      <c r="D798" s="70" t="s">
        <v>84</v>
      </c>
      <c r="E798" s="71" t="s">
        <v>84</v>
      </c>
      <c r="F798" s="72"/>
      <c r="G798" s="85" t="s">
        <v>1339</v>
      </c>
      <c r="H798" s="65" t="str">
        <f t="shared" si="8"/>
        <v>10</v>
      </c>
      <c r="I798" s="65">
        <f t="shared" si="9"/>
        <v>0.4</v>
      </c>
      <c r="J798" s="65" t="b">
        <f t="shared" si="10"/>
        <v>1</v>
      </c>
      <c r="K798" s="65" t="b">
        <f t="shared" si="11"/>
        <v>0</v>
      </c>
      <c r="L798" s="132" t="str">
        <f>IF(AND(Main!$M:$M&gt;=10, Main!$M:$M &lt; 25 , B:B = $B$3 ), A798,0)</f>
        <v>mambosantii</v>
      </c>
      <c r="M798" s="75">
        <f t="shared" si="12"/>
        <v>10.4</v>
      </c>
      <c r="N798" s="67"/>
      <c r="O798" s="67"/>
      <c r="P798" s="67"/>
      <c r="Q798" s="67"/>
      <c r="R798" s="67"/>
      <c r="S798" s="67"/>
      <c r="T798" s="67"/>
      <c r="U798" s="67"/>
      <c r="V798" s="67"/>
      <c r="W798" s="67"/>
      <c r="X798" s="67"/>
      <c r="Y798" s="67"/>
      <c r="Z798" s="67"/>
    </row>
    <row r="799">
      <c r="A799" s="77" t="s">
        <v>1346</v>
      </c>
      <c r="B799" s="66" t="s">
        <v>43</v>
      </c>
      <c r="C799" s="69" t="s">
        <v>44</v>
      </c>
      <c r="D799" s="70" t="s">
        <v>53</v>
      </c>
      <c r="E799" s="71" t="s">
        <v>54</v>
      </c>
      <c r="F799" s="63">
        <v>9.0890199E7</v>
      </c>
      <c r="G799" s="64" t="s">
        <v>1347</v>
      </c>
      <c r="H799" s="65" t="str">
        <f t="shared" si="8"/>
        <v>10</v>
      </c>
      <c r="I799" s="65">
        <f t="shared" si="9"/>
        <v>0.3</v>
      </c>
      <c r="J799" s="65" t="b">
        <f t="shared" si="10"/>
        <v>1</v>
      </c>
      <c r="K799" s="65" t="b">
        <f t="shared" si="11"/>
        <v>0</v>
      </c>
      <c r="L799" s="132" t="str">
        <f>IF(AND(Main!$M:$M&gt;=10, Main!$M:$M &lt; 25 , B:B = $B$3 ), A799,0)</f>
        <v>oyuka.buya</v>
      </c>
      <c r="M799" s="75">
        <f t="shared" si="12"/>
        <v>10.3</v>
      </c>
      <c r="N799" s="67"/>
      <c r="O799" s="67"/>
      <c r="P799" s="67"/>
      <c r="Q799" s="67"/>
      <c r="R799" s="67"/>
      <c r="S799" s="67"/>
      <c r="T799" s="67"/>
      <c r="U799" s="67"/>
      <c r="V799" s="67"/>
      <c r="W799" s="67"/>
      <c r="X799" s="67"/>
      <c r="Y799" s="67"/>
      <c r="Z799" s="67"/>
    </row>
    <row r="800">
      <c r="A800" s="77" t="s">
        <v>1348</v>
      </c>
      <c r="B800" s="66" t="s">
        <v>43</v>
      </c>
      <c r="C800" s="69" t="s">
        <v>44</v>
      </c>
      <c r="D800" s="70" t="s">
        <v>53</v>
      </c>
      <c r="E800" s="71" t="s">
        <v>54</v>
      </c>
      <c r="F800" s="72"/>
      <c r="G800" s="64" t="s">
        <v>1347</v>
      </c>
      <c r="H800" s="65" t="str">
        <f t="shared" si="8"/>
        <v>10</v>
      </c>
      <c r="I800" s="65">
        <f t="shared" si="9"/>
        <v>0.3</v>
      </c>
      <c r="J800" s="65" t="b">
        <f t="shared" si="10"/>
        <v>1</v>
      </c>
      <c r="K800" s="65" t="b">
        <f t="shared" si="11"/>
        <v>0</v>
      </c>
      <c r="L800" s="132" t="str">
        <f>IF(AND(Main!$M:$M&gt;=10, Main!$M:$M &lt; 25 , B:B = $B$3 ), A800,0)</f>
        <v>zazral</v>
      </c>
      <c r="M800" s="75">
        <f t="shared" si="12"/>
        <v>10.3</v>
      </c>
      <c r="N800" s="67"/>
      <c r="O800" s="67"/>
      <c r="P800" s="67"/>
      <c r="Q800" s="67"/>
      <c r="R800" s="67"/>
      <c r="S800" s="67"/>
      <c r="T800" s="67"/>
      <c r="U800" s="67"/>
      <c r="V800" s="67"/>
      <c r="W800" s="67"/>
      <c r="X800" s="67"/>
      <c r="Y800" s="67"/>
      <c r="Z800" s="67"/>
    </row>
    <row r="801">
      <c r="A801" s="68" t="s">
        <v>1349</v>
      </c>
      <c r="B801" s="66" t="s">
        <v>43</v>
      </c>
      <c r="C801" s="69" t="s">
        <v>44</v>
      </c>
      <c r="D801" s="70" t="s">
        <v>412</v>
      </c>
      <c r="E801" s="71" t="s">
        <v>60</v>
      </c>
      <c r="F801" s="72"/>
      <c r="G801" s="73" t="s">
        <v>1347</v>
      </c>
      <c r="H801" s="65" t="str">
        <f t="shared" si="8"/>
        <v>10</v>
      </c>
      <c r="I801" s="65">
        <f t="shared" si="9"/>
        <v>0.3</v>
      </c>
      <c r="J801" s="65" t="b">
        <f t="shared" si="10"/>
        <v>1</v>
      </c>
      <c r="K801" s="65" t="b">
        <f t="shared" si="11"/>
        <v>0</v>
      </c>
      <c r="L801" s="132" t="str">
        <f>IF(AND(Main!$M:$M&gt;=10, Main!$M:$M &lt; 25 , B:B = $B$3 ), A801,0)</f>
        <v>Zulaa_kolavizz</v>
      </c>
      <c r="M801" s="75">
        <f t="shared" si="12"/>
        <v>10.3</v>
      </c>
      <c r="N801" s="67"/>
      <c r="O801" s="67"/>
      <c r="P801" s="67"/>
      <c r="Q801" s="67"/>
      <c r="R801" s="67"/>
      <c r="S801" s="67"/>
      <c r="T801" s="67"/>
      <c r="U801" s="67"/>
      <c r="V801" s="67"/>
      <c r="W801" s="67"/>
      <c r="X801" s="67"/>
      <c r="Y801" s="67"/>
      <c r="Z801" s="67"/>
    </row>
    <row r="802">
      <c r="A802" s="77" t="s">
        <v>1350</v>
      </c>
      <c r="B802" s="66" t="s">
        <v>43</v>
      </c>
      <c r="C802" s="69" t="s">
        <v>86</v>
      </c>
      <c r="D802" s="70" t="s">
        <v>53</v>
      </c>
      <c r="E802" s="71" t="s">
        <v>54</v>
      </c>
      <c r="F802" s="72"/>
      <c r="G802" s="64" t="s">
        <v>1351</v>
      </c>
      <c r="H802" s="65" t="str">
        <f t="shared" si="8"/>
        <v>10</v>
      </c>
      <c r="I802" s="65">
        <f t="shared" si="9"/>
        <v>0.2</v>
      </c>
      <c r="J802" s="65" t="b">
        <f t="shared" si="10"/>
        <v>1</v>
      </c>
      <c r="K802" s="65" t="b">
        <f t="shared" si="11"/>
        <v>0</v>
      </c>
      <c r="L802" s="132" t="str">
        <f>IF(AND(Main!$M:$M&gt;=10, Main!$M:$M &lt; 25 , B:B = $B$3 ), A802,0)</f>
        <v>anuungooo</v>
      </c>
      <c r="M802" s="75">
        <f t="shared" si="12"/>
        <v>10.2</v>
      </c>
      <c r="N802" s="67"/>
      <c r="O802" s="67"/>
      <c r="P802" s="67"/>
      <c r="Q802" s="67"/>
      <c r="R802" s="67"/>
      <c r="S802" s="67"/>
      <c r="T802" s="67"/>
      <c r="U802" s="67"/>
      <c r="V802" s="67"/>
      <c r="W802" s="67"/>
      <c r="X802" s="67"/>
      <c r="Y802" s="67"/>
      <c r="Z802" s="67"/>
    </row>
    <row r="803">
      <c r="A803" s="79" t="s">
        <v>1352</v>
      </c>
      <c r="B803" s="66" t="s">
        <v>56</v>
      </c>
      <c r="C803" s="69" t="s">
        <v>44</v>
      </c>
      <c r="D803" s="70" t="s">
        <v>87</v>
      </c>
      <c r="E803" s="94" t="s">
        <v>138</v>
      </c>
      <c r="F803" s="72"/>
      <c r="G803" s="81" t="s">
        <v>1351</v>
      </c>
      <c r="H803" s="65" t="str">
        <f t="shared" si="8"/>
        <v>10</v>
      </c>
      <c r="I803" s="65">
        <f t="shared" si="9"/>
        <v>0.2</v>
      </c>
      <c r="J803" s="65" t="b">
        <f t="shared" si="10"/>
        <v>1</v>
      </c>
      <c r="K803" s="65" t="b">
        <f t="shared" si="11"/>
        <v>0</v>
      </c>
      <c r="L803" s="74">
        <f>IF(AND(Main!$M:$M&gt;=10, Main!$M:$M &lt; 25 , B:B = $B$3 ), A803,0)</f>
        <v>0</v>
      </c>
      <c r="M803" s="75">
        <f t="shared" si="12"/>
        <v>10.2</v>
      </c>
      <c r="N803" s="67"/>
      <c r="O803" s="67"/>
      <c r="P803" s="67"/>
      <c r="Q803" s="67"/>
      <c r="R803" s="67"/>
      <c r="S803" s="67"/>
      <c r="T803" s="67"/>
      <c r="U803" s="67"/>
      <c r="V803" s="67"/>
      <c r="W803" s="67"/>
      <c r="X803" s="67"/>
      <c r="Y803" s="67"/>
      <c r="Z803" s="67"/>
    </row>
    <row r="804">
      <c r="A804" s="77" t="s">
        <v>1353</v>
      </c>
      <c r="B804" s="66" t="s">
        <v>43</v>
      </c>
      <c r="C804" s="69" t="s">
        <v>86</v>
      </c>
      <c r="D804" s="70" t="s">
        <v>87</v>
      </c>
      <c r="E804" s="71" t="s">
        <v>88</v>
      </c>
      <c r="F804" s="72"/>
      <c r="G804" s="64" t="s">
        <v>1354</v>
      </c>
      <c r="H804" s="65" t="str">
        <f t="shared" si="8"/>
        <v> 4</v>
      </c>
      <c r="I804" s="65">
        <f t="shared" si="9"/>
        <v>0.8</v>
      </c>
      <c r="J804" s="65" t="b">
        <f t="shared" si="10"/>
        <v>1</v>
      </c>
      <c r="K804" s="65" t="b">
        <f t="shared" si="11"/>
        <v>0</v>
      </c>
      <c r="L804" s="74">
        <f>IF(AND(Main!$M:$M&gt;=10, Main!$M:$M &lt; 25 , B:B = $B$3 ), A804,0)</f>
        <v>0</v>
      </c>
      <c r="M804" s="75">
        <f t="shared" si="12"/>
        <v>4.8</v>
      </c>
      <c r="N804" s="67"/>
      <c r="O804" s="67"/>
      <c r="P804" s="67"/>
      <c r="Q804" s="67"/>
      <c r="R804" s="67"/>
      <c r="S804" s="67"/>
      <c r="T804" s="67"/>
      <c r="U804" s="67"/>
      <c r="V804" s="67"/>
      <c r="W804" s="67"/>
      <c r="X804" s="67"/>
      <c r="Y804" s="67"/>
      <c r="Z804" s="67"/>
    </row>
    <row r="805">
      <c r="A805" s="77" t="s">
        <v>1355</v>
      </c>
      <c r="B805" s="66" t="s">
        <v>43</v>
      </c>
      <c r="C805" s="69" t="s">
        <v>44</v>
      </c>
      <c r="D805" s="66" t="s">
        <v>53</v>
      </c>
      <c r="E805" s="71" t="s">
        <v>168</v>
      </c>
      <c r="F805" s="87">
        <v>9.1921242E7</v>
      </c>
      <c r="G805" s="64">
        <v>1300.0</v>
      </c>
      <c r="H805" s="65">
        <f t="shared" si="8"/>
        <v>1300</v>
      </c>
      <c r="I805" s="65">
        <f t="shared" si="9"/>
        <v>1300</v>
      </c>
      <c r="J805" s="65" t="b">
        <f t="shared" si="10"/>
        <v>1</v>
      </c>
      <c r="K805" s="65" t="b">
        <f t="shared" si="11"/>
        <v>1</v>
      </c>
      <c r="L805" s="74">
        <f>IF(AND(Main!$M:$M&gt;=10, Main!$M:$M &lt; 25 , B:B = $B$3 ), A805,0)</f>
        <v>0</v>
      </c>
      <c r="M805" s="75">
        <f t="shared" si="12"/>
        <v>1300</v>
      </c>
      <c r="N805" s="67"/>
      <c r="O805" s="67"/>
      <c r="P805" s="67"/>
      <c r="Q805" s="67"/>
      <c r="R805" s="67"/>
      <c r="S805" s="67"/>
      <c r="T805" s="67"/>
      <c r="U805" s="67"/>
      <c r="V805" s="67"/>
      <c r="W805" s="67"/>
      <c r="X805" s="67"/>
      <c r="Y805" s="67"/>
      <c r="Z805" s="67"/>
    </row>
    <row r="806">
      <c r="A806" s="79" t="s">
        <v>1356</v>
      </c>
      <c r="B806" s="66" t="s">
        <v>5</v>
      </c>
      <c r="C806" s="69" t="s">
        <v>107</v>
      </c>
      <c r="D806" s="66" t="s">
        <v>422</v>
      </c>
      <c r="E806" s="144" t="s">
        <v>107</v>
      </c>
      <c r="F806" s="122">
        <v>9.9668885E7</v>
      </c>
      <c r="G806" s="145">
        <v>1300.0</v>
      </c>
      <c r="H806" s="65">
        <f t="shared" si="8"/>
        <v>1300</v>
      </c>
      <c r="I806" s="65">
        <f t="shared" si="9"/>
        <v>1300</v>
      </c>
      <c r="J806" s="65" t="b">
        <f t="shared" si="10"/>
        <v>1</v>
      </c>
      <c r="K806" s="65" t="b">
        <f t="shared" si="11"/>
        <v>1</v>
      </c>
      <c r="L806" s="74">
        <f>IF(AND(Main!$M:$M&gt;=10, Main!$M:$M &lt; 25 , B:B = $B$3 ), A806,0)</f>
        <v>0</v>
      </c>
      <c r="M806" s="75">
        <f t="shared" si="12"/>
        <v>1300</v>
      </c>
      <c r="N806" s="67"/>
      <c r="O806" s="67"/>
      <c r="P806" s="67"/>
      <c r="Q806" s="67"/>
      <c r="R806" s="67"/>
      <c r="S806" s="67"/>
      <c r="T806" s="67"/>
      <c r="U806" s="67"/>
      <c r="V806" s="67"/>
      <c r="W806" s="67"/>
      <c r="X806" s="67"/>
      <c r="Y806" s="67"/>
      <c r="Z806" s="67"/>
    </row>
    <row r="807">
      <c r="A807" s="79" t="s">
        <v>1357</v>
      </c>
      <c r="B807" s="66" t="s">
        <v>5</v>
      </c>
      <c r="C807" s="69" t="s">
        <v>107</v>
      </c>
      <c r="D807" s="66" t="s">
        <v>87</v>
      </c>
      <c r="E807" s="144" t="s">
        <v>107</v>
      </c>
      <c r="F807" s="72"/>
      <c r="G807" s="145">
        <v>1003.0</v>
      </c>
      <c r="H807" s="65">
        <f t="shared" si="8"/>
        <v>1003</v>
      </c>
      <c r="I807" s="65">
        <f t="shared" si="9"/>
        <v>1003</v>
      </c>
      <c r="J807" s="65" t="b">
        <f t="shared" si="10"/>
        <v>1</v>
      </c>
      <c r="K807" s="65" t="b">
        <f t="shared" si="11"/>
        <v>1</v>
      </c>
      <c r="L807" s="74">
        <f>IF(AND(Main!$M:$M&gt;=10, Main!$M:$M &lt; 25 , B:B = $B$3 ), A807,0)</f>
        <v>0</v>
      </c>
      <c r="M807" s="75">
        <f t="shared" si="12"/>
        <v>1003</v>
      </c>
      <c r="N807" s="67"/>
      <c r="O807" s="67"/>
      <c r="P807" s="67"/>
      <c r="Q807" s="67"/>
      <c r="R807" s="67"/>
      <c r="S807" s="67"/>
      <c r="T807" s="67"/>
      <c r="U807" s="67"/>
      <c r="V807" s="67"/>
      <c r="W807" s="67"/>
      <c r="X807" s="67"/>
      <c r="Y807" s="67"/>
      <c r="Z807" s="67"/>
    </row>
    <row r="808">
      <c r="A808" s="86" t="s">
        <v>1358</v>
      </c>
      <c r="B808" s="66" t="s">
        <v>43</v>
      </c>
      <c r="C808" s="69" t="s">
        <v>60</v>
      </c>
      <c r="D808" s="66" t="s">
        <v>74</v>
      </c>
      <c r="E808" s="71" t="s">
        <v>60</v>
      </c>
      <c r="F808" s="87">
        <v>9.9111155E7</v>
      </c>
      <c r="G808" s="73">
        <v>1000.0</v>
      </c>
      <c r="H808" s="65">
        <f t="shared" si="8"/>
        <v>1000</v>
      </c>
      <c r="I808" s="65">
        <f t="shared" si="9"/>
        <v>1000</v>
      </c>
      <c r="J808" s="65" t="b">
        <f t="shared" si="10"/>
        <v>1</v>
      </c>
      <c r="K808" s="65" t="b">
        <f t="shared" si="11"/>
        <v>1</v>
      </c>
      <c r="L808" s="74">
        <f>IF(AND(Main!$M:$M&gt;=10, Main!$M:$M &lt; 25 , B:B = $B$3 ), A808,0)</f>
        <v>0</v>
      </c>
      <c r="M808" s="75">
        <f t="shared" si="12"/>
        <v>1000</v>
      </c>
      <c r="N808" s="67"/>
      <c r="O808" s="67"/>
      <c r="P808" s="67"/>
      <c r="Q808" s="67"/>
      <c r="R808" s="67"/>
      <c r="S808" s="67"/>
      <c r="T808" s="67"/>
      <c r="U808" s="67"/>
      <c r="V808" s="67"/>
      <c r="W808" s="67"/>
      <c r="X808" s="67"/>
      <c r="Y808" s="67"/>
      <c r="Z808" s="67"/>
    </row>
    <row r="809">
      <c r="A809" s="79" t="s">
        <v>1359</v>
      </c>
      <c r="B809" s="66" t="s">
        <v>5</v>
      </c>
      <c r="C809" s="69" t="s">
        <v>107</v>
      </c>
      <c r="D809" s="66" t="s">
        <v>87</v>
      </c>
      <c r="E809" s="146" t="s">
        <v>265</v>
      </c>
      <c r="F809" s="87">
        <v>9.9043988E7</v>
      </c>
      <c r="G809" s="145">
        <v>861.0</v>
      </c>
      <c r="H809" s="65">
        <f t="shared" si="8"/>
        <v>861</v>
      </c>
      <c r="I809" s="65">
        <f t="shared" si="9"/>
        <v>861</v>
      </c>
      <c r="J809" s="65" t="b">
        <f t="shared" si="10"/>
        <v>1</v>
      </c>
      <c r="K809" s="65" t="b">
        <f t="shared" si="11"/>
        <v>1</v>
      </c>
      <c r="L809" s="74">
        <f>IF(AND(Main!$M:$M&gt;=10, Main!$M:$M &lt; 25 , B:B = $B$3 ), A809,0)</f>
        <v>0</v>
      </c>
      <c r="M809" s="75">
        <f t="shared" si="12"/>
        <v>861</v>
      </c>
      <c r="N809" s="67"/>
      <c r="O809" s="67"/>
      <c r="P809" s="67"/>
      <c r="Q809" s="67"/>
      <c r="R809" s="67"/>
      <c r="S809" s="67"/>
      <c r="T809" s="67"/>
      <c r="U809" s="67"/>
      <c r="V809" s="67"/>
      <c r="W809" s="67"/>
      <c r="X809" s="67"/>
      <c r="Y809" s="67"/>
      <c r="Z809" s="67"/>
    </row>
    <row r="810">
      <c r="A810" s="79" t="s">
        <v>1360</v>
      </c>
      <c r="B810" s="66" t="s">
        <v>51</v>
      </c>
      <c r="C810" s="69" t="s">
        <v>60</v>
      </c>
      <c r="D810" s="66" t="s">
        <v>634</v>
      </c>
      <c r="E810" s="91" t="s">
        <v>60</v>
      </c>
      <c r="F810" s="72"/>
      <c r="G810" s="81">
        <v>854.0</v>
      </c>
      <c r="H810" s="65">
        <f t="shared" si="8"/>
        <v>854</v>
      </c>
      <c r="I810" s="65">
        <f t="shared" si="9"/>
        <v>854</v>
      </c>
      <c r="J810" s="65" t="b">
        <f t="shared" si="10"/>
        <v>1</v>
      </c>
      <c r="K810" s="65" t="b">
        <f t="shared" si="11"/>
        <v>1</v>
      </c>
      <c r="L810" s="74">
        <f>IF(AND(Main!$M:$M&gt;=10, Main!$M:$M &lt; 25 , B:B = $B$3 ), A810,0)</f>
        <v>0</v>
      </c>
      <c r="M810" s="75">
        <f t="shared" si="12"/>
        <v>854</v>
      </c>
      <c r="N810" s="67"/>
      <c r="O810" s="67"/>
      <c r="P810" s="67"/>
      <c r="Q810" s="67"/>
      <c r="R810" s="67"/>
      <c r="S810" s="67"/>
      <c r="T810" s="67"/>
      <c r="U810" s="67"/>
      <c r="V810" s="67"/>
      <c r="W810" s="67"/>
      <c r="X810" s="67"/>
      <c r="Y810" s="67"/>
      <c r="Z810" s="67"/>
    </row>
    <row r="811">
      <c r="A811" s="86" t="s">
        <v>1361</v>
      </c>
      <c r="B811" s="66" t="s">
        <v>51</v>
      </c>
      <c r="C811" s="69" t="s">
        <v>44</v>
      </c>
      <c r="D811" s="66" t="s">
        <v>48</v>
      </c>
      <c r="E811" s="91" t="s">
        <v>48</v>
      </c>
      <c r="F811" s="72"/>
      <c r="G811" s="92">
        <v>757.0</v>
      </c>
      <c r="H811" s="65">
        <f t="shared" si="8"/>
        <v>757</v>
      </c>
      <c r="I811" s="65">
        <f t="shared" si="9"/>
        <v>757</v>
      </c>
      <c r="J811" s="65" t="b">
        <f t="shared" si="10"/>
        <v>1</v>
      </c>
      <c r="K811" s="65" t="b">
        <f t="shared" si="11"/>
        <v>1</v>
      </c>
      <c r="L811" s="74">
        <f>IF(AND(Main!$M:$M&gt;=10, Main!$M:$M &lt; 25 , B:B = $B$3 ), A811,0)</f>
        <v>0</v>
      </c>
      <c r="M811" s="75">
        <f t="shared" si="12"/>
        <v>757</v>
      </c>
      <c r="N811" s="67"/>
      <c r="O811" s="67"/>
      <c r="P811" s="67"/>
      <c r="Q811" s="67"/>
      <c r="R811" s="67"/>
      <c r="S811" s="67"/>
      <c r="T811" s="67"/>
      <c r="U811" s="67"/>
      <c r="V811" s="67"/>
      <c r="W811" s="67"/>
      <c r="X811" s="67"/>
      <c r="Y811" s="67"/>
      <c r="Z811" s="67"/>
    </row>
    <row r="812">
      <c r="A812" s="77" t="s">
        <v>966</v>
      </c>
      <c r="B812" s="66" t="s">
        <v>43</v>
      </c>
      <c r="C812" s="69" t="s">
        <v>44</v>
      </c>
      <c r="D812" s="66" t="s">
        <v>48</v>
      </c>
      <c r="E812" s="78" t="s">
        <v>49</v>
      </c>
      <c r="F812" s="87">
        <v>9.9120779E7</v>
      </c>
      <c r="G812" s="64">
        <v>745.0</v>
      </c>
      <c r="H812" s="65">
        <f t="shared" si="8"/>
        <v>745</v>
      </c>
      <c r="I812" s="65">
        <f t="shared" si="9"/>
        <v>745</v>
      </c>
      <c r="J812" s="65" t="b">
        <f t="shared" si="10"/>
        <v>1</v>
      </c>
      <c r="K812" s="65" t="b">
        <f t="shared" si="11"/>
        <v>1</v>
      </c>
      <c r="L812" s="74">
        <f>IF(AND(Main!$M:$M&gt;=10, Main!$M:$M &lt; 25 , B:B = $B$3 ), A812,0)</f>
        <v>0</v>
      </c>
      <c r="M812" s="75">
        <f t="shared" si="12"/>
        <v>745</v>
      </c>
      <c r="N812" s="67"/>
      <c r="O812" s="67"/>
      <c r="P812" s="67"/>
      <c r="Q812" s="67"/>
      <c r="R812" s="67"/>
      <c r="S812" s="67"/>
      <c r="T812" s="67"/>
      <c r="U812" s="67"/>
      <c r="V812" s="67"/>
      <c r="W812" s="67"/>
      <c r="X812" s="67"/>
      <c r="Y812" s="67"/>
      <c r="Z812" s="67"/>
    </row>
    <row r="813">
      <c r="A813" s="86" t="s">
        <v>1362</v>
      </c>
      <c r="B813" s="66" t="s">
        <v>51</v>
      </c>
      <c r="C813" s="69" t="s">
        <v>44</v>
      </c>
      <c r="D813" s="66" t="s">
        <v>48</v>
      </c>
      <c r="E813" s="91" t="s">
        <v>48</v>
      </c>
      <c r="F813" s="72"/>
      <c r="G813" s="92">
        <v>736.0</v>
      </c>
      <c r="H813" s="65">
        <f t="shared" si="8"/>
        <v>736</v>
      </c>
      <c r="I813" s="65">
        <f t="shared" si="9"/>
        <v>736</v>
      </c>
      <c r="J813" s="65" t="b">
        <f t="shared" si="10"/>
        <v>1</v>
      </c>
      <c r="K813" s="65" t="b">
        <f t="shared" si="11"/>
        <v>1</v>
      </c>
      <c r="L813" s="74">
        <f>IF(AND(Main!$M:$M&gt;=10, Main!$M:$M &lt; 25 , B:B = $B$3 ), A813,0)</f>
        <v>0</v>
      </c>
      <c r="M813" s="75">
        <f t="shared" si="12"/>
        <v>736</v>
      </c>
      <c r="N813" s="67"/>
      <c r="O813" s="67"/>
      <c r="P813" s="67"/>
      <c r="Q813" s="67"/>
      <c r="R813" s="67"/>
      <c r="S813" s="67"/>
      <c r="T813" s="67"/>
      <c r="U813" s="67"/>
      <c r="V813" s="67"/>
      <c r="W813" s="67"/>
      <c r="X813" s="67"/>
      <c r="Y813" s="67"/>
      <c r="Z813" s="67"/>
    </row>
    <row r="814">
      <c r="A814" s="79" t="s">
        <v>1363</v>
      </c>
      <c r="B814" s="66" t="s">
        <v>51</v>
      </c>
      <c r="C814" s="69" t="s">
        <v>86</v>
      </c>
      <c r="D814" s="66" t="s">
        <v>87</v>
      </c>
      <c r="E814" s="91" t="s">
        <v>333</v>
      </c>
      <c r="F814" s="72"/>
      <c r="G814" s="81">
        <v>727.0</v>
      </c>
      <c r="H814" s="65">
        <f t="shared" si="8"/>
        <v>727</v>
      </c>
      <c r="I814" s="65">
        <f t="shared" si="9"/>
        <v>727</v>
      </c>
      <c r="J814" s="65" t="b">
        <f t="shared" si="10"/>
        <v>1</v>
      </c>
      <c r="K814" s="65" t="b">
        <f t="shared" si="11"/>
        <v>1</v>
      </c>
      <c r="L814" s="74">
        <f>IF(AND(Main!$M:$M&gt;=10, Main!$M:$M &lt; 25 , B:B = $B$3 ), A814,0)</f>
        <v>0</v>
      </c>
      <c r="M814" s="75">
        <f t="shared" si="12"/>
        <v>727</v>
      </c>
      <c r="N814" s="67"/>
      <c r="O814" s="67"/>
      <c r="P814" s="67"/>
      <c r="Q814" s="67"/>
      <c r="R814" s="67"/>
      <c r="S814" s="67"/>
      <c r="T814" s="67"/>
      <c r="U814" s="67"/>
      <c r="V814" s="67"/>
      <c r="W814" s="67"/>
      <c r="X814" s="67"/>
      <c r="Y814" s="67"/>
      <c r="Z814" s="67"/>
    </row>
    <row r="815">
      <c r="A815" s="147" t="s">
        <v>1364</v>
      </c>
      <c r="B815" s="66" t="s">
        <v>51</v>
      </c>
      <c r="C815" s="69" t="s">
        <v>60</v>
      </c>
      <c r="D815" s="66" t="s">
        <v>87</v>
      </c>
      <c r="E815" s="91" t="s">
        <v>60</v>
      </c>
      <c r="F815" s="63">
        <v>8.5556669E7</v>
      </c>
      <c r="G815" s="81">
        <v>724.0</v>
      </c>
      <c r="H815" s="65">
        <f t="shared" si="8"/>
        <v>724</v>
      </c>
      <c r="I815" s="65">
        <f t="shared" si="9"/>
        <v>724</v>
      </c>
      <c r="J815" s="65" t="b">
        <f t="shared" si="10"/>
        <v>1</v>
      </c>
      <c r="K815" s="65" t="b">
        <f t="shared" si="11"/>
        <v>1</v>
      </c>
      <c r="L815" s="74">
        <f>IF(AND(Main!$M:$M&gt;=10, Main!$M:$M &lt; 25 , B:B = $B$3 ), A815,0)</f>
        <v>0</v>
      </c>
      <c r="M815" s="75">
        <f t="shared" si="12"/>
        <v>724</v>
      </c>
      <c r="N815" s="67"/>
      <c r="O815" s="67"/>
      <c r="P815" s="67"/>
      <c r="Q815" s="67"/>
      <c r="R815" s="67"/>
      <c r="S815" s="67"/>
      <c r="T815" s="67"/>
      <c r="U815" s="67"/>
      <c r="V815" s="67"/>
      <c r="W815" s="67"/>
      <c r="X815" s="67"/>
      <c r="Y815" s="67"/>
      <c r="Z815" s="67"/>
    </row>
    <row r="816">
      <c r="A816" s="86" t="s">
        <v>1365</v>
      </c>
      <c r="B816" s="66" t="s">
        <v>51</v>
      </c>
      <c r="C816" s="69" t="s">
        <v>86</v>
      </c>
      <c r="D816" s="66" t="s">
        <v>100</v>
      </c>
      <c r="E816" s="91" t="s">
        <v>333</v>
      </c>
      <c r="F816" s="72"/>
      <c r="G816" s="92">
        <v>692.0</v>
      </c>
      <c r="H816" s="65">
        <f t="shared" si="8"/>
        <v>692</v>
      </c>
      <c r="I816" s="65">
        <f t="shared" si="9"/>
        <v>692</v>
      </c>
      <c r="J816" s="65" t="b">
        <f t="shared" si="10"/>
        <v>1</v>
      </c>
      <c r="K816" s="65" t="b">
        <f t="shared" si="11"/>
        <v>1</v>
      </c>
      <c r="L816" s="74">
        <f>IF(AND(Main!$M:$M&gt;=10, Main!$M:$M &lt; 25 , B:B = $B$3 ), A816,0)</f>
        <v>0</v>
      </c>
      <c r="M816" s="75">
        <f t="shared" si="12"/>
        <v>692</v>
      </c>
      <c r="N816" s="67"/>
      <c r="O816" s="67"/>
      <c r="P816" s="67"/>
      <c r="Q816" s="67"/>
      <c r="R816" s="67"/>
      <c r="S816" s="67"/>
      <c r="T816" s="67"/>
      <c r="U816" s="67"/>
      <c r="V816" s="67"/>
      <c r="W816" s="67"/>
      <c r="X816" s="67"/>
      <c r="Y816" s="67"/>
      <c r="Z816" s="67"/>
    </row>
    <row r="817">
      <c r="A817" s="77" t="s">
        <v>1366</v>
      </c>
      <c r="B817" s="66" t="s">
        <v>43</v>
      </c>
      <c r="C817" s="69" t="s">
        <v>44</v>
      </c>
      <c r="D817" s="66" t="s">
        <v>48</v>
      </c>
      <c r="E817" s="78" t="s">
        <v>49</v>
      </c>
      <c r="F817" s="112">
        <v>8.0000122E7</v>
      </c>
      <c r="G817" s="64">
        <v>690.0</v>
      </c>
      <c r="H817" s="65">
        <f t="shared" si="8"/>
        <v>690</v>
      </c>
      <c r="I817" s="65">
        <f t="shared" si="9"/>
        <v>690</v>
      </c>
      <c r="J817" s="65" t="b">
        <f t="shared" si="10"/>
        <v>1</v>
      </c>
      <c r="K817" s="65" t="b">
        <f t="shared" si="11"/>
        <v>1</v>
      </c>
      <c r="L817" s="74">
        <f>IF(AND(Main!$M:$M&gt;=10, Main!$M:$M &lt; 25 , B:B = $B$3 ), A817,0)</f>
        <v>0</v>
      </c>
      <c r="M817" s="75">
        <f t="shared" si="12"/>
        <v>690</v>
      </c>
      <c r="N817" s="67"/>
      <c r="O817" s="67"/>
      <c r="P817" s="67"/>
      <c r="Q817" s="67"/>
      <c r="R817" s="67"/>
      <c r="S817" s="67"/>
      <c r="T817" s="67"/>
      <c r="U817" s="67"/>
      <c r="V817" s="67"/>
      <c r="W817" s="67"/>
      <c r="X817" s="67"/>
      <c r="Y817" s="67"/>
      <c r="Z817" s="67"/>
    </row>
    <row r="818">
      <c r="A818" s="148" t="s">
        <v>1367</v>
      </c>
      <c r="B818" s="66" t="s">
        <v>51</v>
      </c>
      <c r="C818" s="69" t="s">
        <v>265</v>
      </c>
      <c r="D818" s="70" t="s">
        <v>1368</v>
      </c>
      <c r="E818" s="91" t="s">
        <v>265</v>
      </c>
      <c r="F818" s="72"/>
      <c r="G818" s="64">
        <v>670.0</v>
      </c>
      <c r="H818" s="65">
        <f t="shared" si="8"/>
        <v>670</v>
      </c>
      <c r="I818" s="65">
        <f t="shared" si="9"/>
        <v>670</v>
      </c>
      <c r="J818" s="65" t="b">
        <f t="shared" si="10"/>
        <v>1</v>
      </c>
      <c r="K818" s="65" t="b">
        <f t="shared" si="11"/>
        <v>1</v>
      </c>
      <c r="L818" s="74">
        <f>IF(AND(Main!$M:$M&gt;=10, Main!$M:$M &lt; 25 , B:B = $B$3 ), A818,0)</f>
        <v>0</v>
      </c>
      <c r="M818" s="75">
        <f t="shared" si="12"/>
        <v>670</v>
      </c>
      <c r="N818" s="67"/>
      <c r="O818" s="67"/>
      <c r="P818" s="67"/>
      <c r="Q818" s="67"/>
      <c r="R818" s="67"/>
      <c r="S818" s="67"/>
      <c r="T818" s="67"/>
      <c r="U818" s="67"/>
      <c r="V818" s="67"/>
      <c r="W818" s="67"/>
      <c r="X818" s="67"/>
      <c r="Y818" s="67"/>
      <c r="Z818" s="67"/>
    </row>
    <row r="819">
      <c r="A819" s="86" t="s">
        <v>1369</v>
      </c>
      <c r="B819" s="66" t="s">
        <v>51</v>
      </c>
      <c r="C819" s="69" t="s">
        <v>44</v>
      </c>
      <c r="D819" s="70" t="s">
        <v>74</v>
      </c>
      <c r="E819" s="91" t="s">
        <v>60</v>
      </c>
      <c r="F819" s="72"/>
      <c r="G819" s="92">
        <v>656.0</v>
      </c>
      <c r="H819" s="65">
        <f t="shared" si="8"/>
        <v>656</v>
      </c>
      <c r="I819" s="65">
        <f t="shared" si="9"/>
        <v>656</v>
      </c>
      <c r="J819" s="65" t="b">
        <f t="shared" si="10"/>
        <v>1</v>
      </c>
      <c r="K819" s="65" t="b">
        <f t="shared" si="11"/>
        <v>1</v>
      </c>
      <c r="L819" s="74">
        <f>IF(AND(Main!$M:$M&gt;=10, Main!$M:$M &lt; 25 , B:B = $B$3 ), A819,0)</f>
        <v>0</v>
      </c>
      <c r="M819" s="75">
        <f t="shared" si="12"/>
        <v>656</v>
      </c>
      <c r="N819" s="67"/>
      <c r="O819" s="67"/>
      <c r="P819" s="67"/>
      <c r="Q819" s="67"/>
      <c r="R819" s="67"/>
      <c r="S819" s="67"/>
      <c r="T819" s="67"/>
      <c r="U819" s="67"/>
      <c r="V819" s="67"/>
      <c r="W819" s="67"/>
      <c r="X819" s="67"/>
      <c r="Y819" s="67"/>
      <c r="Z819" s="67"/>
    </row>
    <row r="820">
      <c r="A820" s="79" t="s">
        <v>1370</v>
      </c>
      <c r="B820" s="66" t="s">
        <v>51</v>
      </c>
      <c r="C820" s="69" t="s">
        <v>86</v>
      </c>
      <c r="D820" s="70" t="s">
        <v>100</v>
      </c>
      <c r="E820" s="91" t="s">
        <v>333</v>
      </c>
      <c r="F820" s="72"/>
      <c r="G820" s="81">
        <v>647.0</v>
      </c>
      <c r="H820" s="65">
        <f t="shared" si="8"/>
        <v>647</v>
      </c>
      <c r="I820" s="65">
        <f t="shared" si="9"/>
        <v>647</v>
      </c>
      <c r="J820" s="65" t="b">
        <f t="shared" si="10"/>
        <v>1</v>
      </c>
      <c r="K820" s="65" t="b">
        <f t="shared" si="11"/>
        <v>1</v>
      </c>
      <c r="L820" s="74">
        <f>IF(AND(Main!$M:$M&gt;=10, Main!$M:$M &lt; 25 , B:B = $B$3 ), A820,0)</f>
        <v>0</v>
      </c>
      <c r="M820" s="75">
        <f t="shared" si="12"/>
        <v>647</v>
      </c>
      <c r="N820" s="67"/>
      <c r="O820" s="67"/>
      <c r="P820" s="67"/>
      <c r="Q820" s="67"/>
      <c r="R820" s="67"/>
      <c r="S820" s="67"/>
      <c r="T820" s="67"/>
      <c r="U820" s="67"/>
      <c r="V820" s="67"/>
      <c r="W820" s="67"/>
      <c r="X820" s="67"/>
      <c r="Y820" s="67"/>
      <c r="Z820" s="67"/>
    </row>
    <row r="821">
      <c r="A821" s="79" t="s">
        <v>1371</v>
      </c>
      <c r="B821" s="66" t="s">
        <v>5</v>
      </c>
      <c r="C821" s="69" t="s">
        <v>107</v>
      </c>
      <c r="D821" s="66" t="s">
        <v>422</v>
      </c>
      <c r="E821" s="144" t="s">
        <v>637</v>
      </c>
      <c r="F821" s="122">
        <v>9.9668885E7</v>
      </c>
      <c r="G821" s="145">
        <v>647.0</v>
      </c>
      <c r="H821" s="65">
        <f t="shared" si="8"/>
        <v>647</v>
      </c>
      <c r="I821" s="65">
        <f t="shared" si="9"/>
        <v>647</v>
      </c>
      <c r="J821" s="65" t="b">
        <f t="shared" si="10"/>
        <v>1</v>
      </c>
      <c r="K821" s="65" t="b">
        <f t="shared" si="11"/>
        <v>1</v>
      </c>
      <c r="L821" s="74">
        <f>IF(AND(Main!$M:$M&gt;=10, Main!$M:$M &lt; 25 , B:B = $B$3 ), A821,0)</f>
        <v>0</v>
      </c>
      <c r="M821" s="75">
        <f t="shared" si="12"/>
        <v>647</v>
      </c>
      <c r="N821" s="67"/>
      <c r="O821" s="67"/>
      <c r="P821" s="67"/>
      <c r="Q821" s="67"/>
      <c r="R821" s="67"/>
      <c r="S821" s="67"/>
      <c r="T821" s="67"/>
      <c r="U821" s="67"/>
      <c r="V821" s="67"/>
      <c r="W821" s="67"/>
      <c r="X821" s="67"/>
      <c r="Y821" s="67"/>
      <c r="Z821" s="67"/>
    </row>
    <row r="822">
      <c r="A822" s="136" t="s">
        <v>1372</v>
      </c>
      <c r="B822" s="66" t="s">
        <v>51</v>
      </c>
      <c r="C822" s="69" t="s">
        <v>44</v>
      </c>
      <c r="D822" s="66" t="s">
        <v>48</v>
      </c>
      <c r="E822" s="91" t="s">
        <v>48</v>
      </c>
      <c r="F822" s="72"/>
      <c r="G822" s="81">
        <v>646.0</v>
      </c>
      <c r="H822" s="65">
        <f t="shared" si="8"/>
        <v>646</v>
      </c>
      <c r="I822" s="65">
        <f t="shared" si="9"/>
        <v>646</v>
      </c>
      <c r="J822" s="65" t="b">
        <f t="shared" si="10"/>
        <v>1</v>
      </c>
      <c r="K822" s="65" t="b">
        <f t="shared" si="11"/>
        <v>1</v>
      </c>
      <c r="L822" s="74">
        <f>IF(AND(Main!$M:$M&gt;=10, Main!$M:$M &lt; 25 , B:B = $B$3 ), A822,0)</f>
        <v>0</v>
      </c>
      <c r="M822" s="75">
        <f t="shared" si="12"/>
        <v>646</v>
      </c>
      <c r="N822" s="67"/>
      <c r="O822" s="67"/>
      <c r="P822" s="67"/>
      <c r="Q822" s="67"/>
      <c r="R822" s="67"/>
      <c r="S822" s="67"/>
      <c r="T822" s="67"/>
      <c r="U822" s="67"/>
      <c r="V822" s="67"/>
      <c r="W822" s="67"/>
      <c r="X822" s="67"/>
      <c r="Y822" s="67"/>
      <c r="Z822" s="67"/>
    </row>
    <row r="823">
      <c r="A823" s="148" t="s">
        <v>1373</v>
      </c>
      <c r="B823" s="66" t="s">
        <v>51</v>
      </c>
      <c r="C823" s="69" t="s">
        <v>265</v>
      </c>
      <c r="D823" s="70" t="s">
        <v>1368</v>
      </c>
      <c r="E823" s="91" t="s">
        <v>265</v>
      </c>
      <c r="F823" s="72"/>
      <c r="G823" s="64">
        <v>633.0</v>
      </c>
      <c r="H823" s="65">
        <f t="shared" si="8"/>
        <v>633</v>
      </c>
      <c r="I823" s="65">
        <f t="shared" si="9"/>
        <v>633</v>
      </c>
      <c r="J823" s="65" t="b">
        <f t="shared" si="10"/>
        <v>1</v>
      </c>
      <c r="K823" s="65" t="b">
        <f t="shared" si="11"/>
        <v>1</v>
      </c>
      <c r="L823" s="74">
        <f>IF(AND(Main!$M:$M&gt;=10, Main!$M:$M &lt; 25 , B:B = $B$3 ), A823,0)</f>
        <v>0</v>
      </c>
      <c r="M823" s="75">
        <f t="shared" si="12"/>
        <v>633</v>
      </c>
      <c r="N823" s="67"/>
      <c r="O823" s="67"/>
      <c r="P823" s="67"/>
      <c r="Q823" s="67"/>
      <c r="R823" s="67"/>
      <c r="S823" s="67"/>
      <c r="T823" s="67"/>
      <c r="U823" s="67"/>
      <c r="V823" s="67"/>
      <c r="W823" s="67"/>
      <c r="X823" s="67"/>
      <c r="Y823" s="67"/>
      <c r="Z823" s="67"/>
    </row>
    <row r="824">
      <c r="A824" s="77" t="s">
        <v>1374</v>
      </c>
      <c r="B824" s="66" t="s">
        <v>43</v>
      </c>
      <c r="C824" s="69" t="s">
        <v>44</v>
      </c>
      <c r="D824" s="66" t="s">
        <v>53</v>
      </c>
      <c r="E824" s="71" t="s">
        <v>44</v>
      </c>
      <c r="F824" s="72"/>
      <c r="G824" s="64">
        <v>627.0</v>
      </c>
      <c r="H824" s="65">
        <f t="shared" si="8"/>
        <v>627</v>
      </c>
      <c r="I824" s="65">
        <f t="shared" si="9"/>
        <v>627</v>
      </c>
      <c r="J824" s="65" t="b">
        <f t="shared" si="10"/>
        <v>1</v>
      </c>
      <c r="K824" s="65" t="b">
        <f t="shared" si="11"/>
        <v>1</v>
      </c>
      <c r="L824" s="74">
        <f>IF(AND(Main!$M:$M&gt;=10, Main!$M:$M &lt; 25 , B:B = $B$3 ), A824,0)</f>
        <v>0</v>
      </c>
      <c r="M824" s="75">
        <f t="shared" si="12"/>
        <v>627</v>
      </c>
      <c r="N824" s="67"/>
      <c r="O824" s="67"/>
      <c r="P824" s="67"/>
      <c r="Q824" s="67"/>
      <c r="R824" s="67"/>
      <c r="S824" s="67"/>
      <c r="T824" s="67"/>
      <c r="U824" s="67"/>
      <c r="V824" s="67"/>
      <c r="W824" s="67"/>
      <c r="X824" s="67"/>
      <c r="Y824" s="67"/>
      <c r="Z824" s="67"/>
    </row>
    <row r="825">
      <c r="A825" s="79" t="s">
        <v>1375</v>
      </c>
      <c r="B825" s="66" t="s">
        <v>51</v>
      </c>
      <c r="C825" s="69" t="s">
        <v>86</v>
      </c>
      <c r="D825" s="66" t="s">
        <v>87</v>
      </c>
      <c r="E825" s="91" t="s">
        <v>333</v>
      </c>
      <c r="F825" s="72"/>
      <c r="G825" s="145">
        <v>626.0</v>
      </c>
      <c r="H825" s="65">
        <f t="shared" si="8"/>
        <v>626</v>
      </c>
      <c r="I825" s="65">
        <f t="shared" si="9"/>
        <v>626</v>
      </c>
      <c r="J825" s="65" t="b">
        <f t="shared" si="10"/>
        <v>1</v>
      </c>
      <c r="K825" s="65" t="b">
        <f t="shared" si="11"/>
        <v>1</v>
      </c>
      <c r="L825" s="74">
        <f>IF(AND(Main!$M:$M&gt;=10, Main!$M:$M &lt; 25 , B:B = $B$3 ), A825,0)</f>
        <v>0</v>
      </c>
      <c r="M825" s="75">
        <f t="shared" si="12"/>
        <v>626</v>
      </c>
      <c r="N825" s="67"/>
      <c r="O825" s="67"/>
      <c r="P825" s="67"/>
      <c r="Q825" s="67"/>
      <c r="R825" s="67"/>
      <c r="S825" s="67"/>
      <c r="T825" s="67"/>
      <c r="U825" s="67"/>
      <c r="V825" s="67"/>
      <c r="W825" s="67"/>
      <c r="X825" s="67"/>
      <c r="Y825" s="67"/>
      <c r="Z825" s="67"/>
    </row>
    <row r="826">
      <c r="A826" s="79" t="s">
        <v>1376</v>
      </c>
      <c r="B826" s="66" t="s">
        <v>51</v>
      </c>
      <c r="C826" s="69" t="s">
        <v>265</v>
      </c>
      <c r="D826" s="66" t="s">
        <v>87</v>
      </c>
      <c r="E826" s="91" t="s">
        <v>87</v>
      </c>
      <c r="F826" s="87">
        <v>9.9043988E7</v>
      </c>
      <c r="G826" s="81">
        <v>626.0</v>
      </c>
      <c r="H826" s="65">
        <f t="shared" si="8"/>
        <v>626</v>
      </c>
      <c r="I826" s="65">
        <f t="shared" si="9"/>
        <v>626</v>
      </c>
      <c r="J826" s="65" t="b">
        <f t="shared" si="10"/>
        <v>1</v>
      </c>
      <c r="K826" s="65" t="b">
        <f t="shared" si="11"/>
        <v>1</v>
      </c>
      <c r="L826" s="74">
        <f>IF(AND(Main!$M:$M&gt;=10, Main!$M:$M &lt; 25 , B:B = $B$3 ), A826,0)</f>
        <v>0</v>
      </c>
      <c r="M826" s="75">
        <f t="shared" si="12"/>
        <v>626</v>
      </c>
      <c r="N826" s="67"/>
      <c r="O826" s="67"/>
      <c r="P826" s="67"/>
      <c r="Q826" s="67"/>
      <c r="R826" s="67"/>
      <c r="S826" s="67"/>
      <c r="T826" s="67"/>
      <c r="U826" s="67"/>
      <c r="V826" s="67"/>
      <c r="W826" s="67"/>
      <c r="X826" s="67"/>
      <c r="Y826" s="67"/>
      <c r="Z826" s="67"/>
    </row>
    <row r="827">
      <c r="A827" s="136" t="s">
        <v>1377</v>
      </c>
      <c r="B827" s="66" t="s">
        <v>51</v>
      </c>
      <c r="C827" s="69" t="s">
        <v>44</v>
      </c>
      <c r="D827" s="70" t="s">
        <v>1378</v>
      </c>
      <c r="E827" s="91" t="s">
        <v>947</v>
      </c>
      <c r="F827" s="72"/>
      <c r="G827" s="81">
        <v>624.0</v>
      </c>
      <c r="H827" s="65">
        <f t="shared" si="8"/>
        <v>624</v>
      </c>
      <c r="I827" s="65">
        <f t="shared" si="9"/>
        <v>624</v>
      </c>
      <c r="J827" s="65" t="b">
        <f t="shared" si="10"/>
        <v>1</v>
      </c>
      <c r="K827" s="65" t="b">
        <f t="shared" si="11"/>
        <v>1</v>
      </c>
      <c r="L827" s="74">
        <f>IF(AND(Main!$M:$M&gt;=10, Main!$M:$M &lt; 25 , B:B = $B$3 ), A827,0)</f>
        <v>0</v>
      </c>
      <c r="M827" s="75">
        <f t="shared" si="12"/>
        <v>624</v>
      </c>
      <c r="N827" s="67"/>
      <c r="O827" s="67"/>
      <c r="P827" s="67"/>
      <c r="Q827" s="67"/>
      <c r="R827" s="67"/>
      <c r="S827" s="67"/>
      <c r="T827" s="67"/>
      <c r="U827" s="67"/>
      <c r="V827" s="67"/>
      <c r="W827" s="67"/>
      <c r="X827" s="67"/>
      <c r="Y827" s="67"/>
      <c r="Z827" s="67"/>
    </row>
    <row r="828">
      <c r="A828" s="86" t="s">
        <v>1379</v>
      </c>
      <c r="B828" s="66" t="s">
        <v>43</v>
      </c>
      <c r="C828" s="69" t="s">
        <v>60</v>
      </c>
      <c r="D828" s="66" t="s">
        <v>87</v>
      </c>
      <c r="E828" s="71" t="s">
        <v>60</v>
      </c>
      <c r="F828" s="87">
        <v>8.8884444E7</v>
      </c>
      <c r="G828" s="73">
        <v>620.0</v>
      </c>
      <c r="H828" s="65">
        <f t="shared" si="8"/>
        <v>620</v>
      </c>
      <c r="I828" s="65">
        <f t="shared" si="9"/>
        <v>620</v>
      </c>
      <c r="J828" s="65" t="b">
        <f t="shared" si="10"/>
        <v>1</v>
      </c>
      <c r="K828" s="65" t="b">
        <f t="shared" si="11"/>
        <v>1</v>
      </c>
      <c r="L828" s="74">
        <f>IF(AND(Main!$M:$M&gt;=10, Main!$M:$M &lt; 25 , B:B = $B$3 ), A828,0)</f>
        <v>0</v>
      </c>
      <c r="M828" s="75">
        <f t="shared" si="12"/>
        <v>620</v>
      </c>
      <c r="N828" s="67"/>
      <c r="O828" s="67"/>
      <c r="P828" s="67"/>
      <c r="Q828" s="67"/>
      <c r="R828" s="67"/>
      <c r="S828" s="67"/>
      <c r="T828" s="67"/>
      <c r="U828" s="67"/>
      <c r="V828" s="67"/>
      <c r="W828" s="67"/>
      <c r="X828" s="67"/>
      <c r="Y828" s="67"/>
      <c r="Z828" s="67"/>
    </row>
    <row r="829">
      <c r="A829" s="77" t="s">
        <v>1380</v>
      </c>
      <c r="B829" s="66" t="s">
        <v>43</v>
      </c>
      <c r="C829" s="69" t="s">
        <v>60</v>
      </c>
      <c r="D829" s="70" t="s">
        <v>74</v>
      </c>
      <c r="E829" s="71" t="s">
        <v>60</v>
      </c>
      <c r="F829" s="87">
        <v>9.8001111E7</v>
      </c>
      <c r="G829" s="64">
        <v>602.0</v>
      </c>
      <c r="H829" s="65">
        <f t="shared" si="8"/>
        <v>602</v>
      </c>
      <c r="I829" s="65">
        <f t="shared" si="9"/>
        <v>602</v>
      </c>
      <c r="J829" s="65" t="b">
        <f t="shared" si="10"/>
        <v>1</v>
      </c>
      <c r="K829" s="65" t="b">
        <f t="shared" si="11"/>
        <v>1</v>
      </c>
      <c r="L829" s="74">
        <f>IF(AND(Main!$M:$M&gt;=10, Main!$M:$M &lt; 25 , B:B = $B$3 ), A829,0)</f>
        <v>0</v>
      </c>
      <c r="M829" s="75">
        <f t="shared" si="12"/>
        <v>602</v>
      </c>
      <c r="N829" s="67"/>
      <c r="O829" s="67"/>
      <c r="P829" s="67"/>
      <c r="Q829" s="67"/>
      <c r="R829" s="67"/>
      <c r="S829" s="67"/>
      <c r="T829" s="67"/>
      <c r="U829" s="67"/>
      <c r="V829" s="67"/>
      <c r="W829" s="67"/>
      <c r="X829" s="67"/>
      <c r="Y829" s="67"/>
      <c r="Z829" s="67"/>
    </row>
    <row r="830">
      <c r="A830" s="79" t="s">
        <v>1381</v>
      </c>
      <c r="B830" s="66" t="s">
        <v>5</v>
      </c>
      <c r="C830" s="69" t="s">
        <v>107</v>
      </c>
      <c r="D830" s="66" t="s">
        <v>12</v>
      </c>
      <c r="E830" s="144" t="s">
        <v>107</v>
      </c>
      <c r="F830" s="149" t="s">
        <v>1382</v>
      </c>
      <c r="G830" s="145">
        <v>602.0</v>
      </c>
      <c r="H830" s="65">
        <f t="shared" si="8"/>
        <v>602</v>
      </c>
      <c r="I830" s="65">
        <f t="shared" si="9"/>
        <v>602</v>
      </c>
      <c r="J830" s="65" t="b">
        <f t="shared" si="10"/>
        <v>1</v>
      </c>
      <c r="K830" s="65" t="b">
        <f t="shared" si="11"/>
        <v>1</v>
      </c>
      <c r="L830" s="74">
        <f>IF(AND(Main!$M:$M&gt;=10, Main!$M:$M &lt; 25 , B:B = $B$3 ), A830,0)</f>
        <v>0</v>
      </c>
      <c r="M830" s="75">
        <f t="shared" si="12"/>
        <v>602</v>
      </c>
      <c r="N830" s="67"/>
      <c r="O830" s="67"/>
      <c r="P830" s="67"/>
      <c r="Q830" s="67"/>
      <c r="R830" s="67"/>
      <c r="S830" s="67"/>
      <c r="T830" s="67"/>
      <c r="U830" s="67"/>
      <c r="V830" s="67"/>
      <c r="W830" s="67"/>
      <c r="X830" s="67"/>
      <c r="Y830" s="67"/>
      <c r="Z830" s="67"/>
    </row>
    <row r="831">
      <c r="A831" s="148" t="s">
        <v>1383</v>
      </c>
      <c r="B831" s="66" t="s">
        <v>51</v>
      </c>
      <c r="C831" s="69" t="s">
        <v>265</v>
      </c>
      <c r="D831" s="70" t="s">
        <v>1368</v>
      </c>
      <c r="E831" s="91" t="s">
        <v>265</v>
      </c>
      <c r="F831" s="72"/>
      <c r="G831" s="64">
        <v>600.0</v>
      </c>
      <c r="H831" s="65">
        <f t="shared" si="8"/>
        <v>600</v>
      </c>
      <c r="I831" s="65">
        <f t="shared" si="9"/>
        <v>600</v>
      </c>
      <c r="J831" s="65" t="b">
        <f t="shared" si="10"/>
        <v>1</v>
      </c>
      <c r="K831" s="65" t="b">
        <f t="shared" si="11"/>
        <v>1</v>
      </c>
      <c r="L831" s="74">
        <f>IF(AND(Main!$M:$M&gt;=10, Main!$M:$M &lt; 25 , B:B = $B$3 ), A831,0)</f>
        <v>0</v>
      </c>
      <c r="M831" s="75">
        <f t="shared" si="12"/>
        <v>600</v>
      </c>
      <c r="N831" s="67"/>
      <c r="O831" s="67"/>
      <c r="P831" s="67"/>
      <c r="Q831" s="67"/>
      <c r="R831" s="67"/>
      <c r="S831" s="67"/>
      <c r="T831" s="67"/>
      <c r="U831" s="67"/>
      <c r="V831" s="67"/>
      <c r="W831" s="67"/>
      <c r="X831" s="67"/>
      <c r="Y831" s="67"/>
      <c r="Z831" s="67"/>
    </row>
    <row r="832">
      <c r="A832" s="79" t="s">
        <v>1384</v>
      </c>
      <c r="B832" s="66" t="s">
        <v>5</v>
      </c>
      <c r="C832" s="69" t="s">
        <v>107</v>
      </c>
      <c r="D832" s="66" t="s">
        <v>87</v>
      </c>
      <c r="E832" s="144" t="s">
        <v>1385</v>
      </c>
      <c r="F832" s="131" t="s">
        <v>1386</v>
      </c>
      <c r="G832" s="145">
        <v>595.0</v>
      </c>
      <c r="H832" s="65">
        <f t="shared" si="8"/>
        <v>595</v>
      </c>
      <c r="I832" s="65">
        <f t="shared" si="9"/>
        <v>595</v>
      </c>
      <c r="J832" s="65" t="b">
        <f t="shared" si="10"/>
        <v>1</v>
      </c>
      <c r="K832" s="65" t="b">
        <f t="shared" si="11"/>
        <v>1</v>
      </c>
      <c r="L832" s="74">
        <f>IF(AND(Main!$M:$M&gt;=10, Main!$M:$M &lt; 25 , B:B = $B$3 ), A832,0)</f>
        <v>0</v>
      </c>
      <c r="M832" s="75">
        <f t="shared" si="12"/>
        <v>595</v>
      </c>
      <c r="N832" s="67"/>
      <c r="O832" s="67"/>
      <c r="P832" s="67"/>
      <c r="Q832" s="67"/>
      <c r="R832" s="67"/>
      <c r="S832" s="67"/>
      <c r="T832" s="67"/>
      <c r="U832" s="67"/>
      <c r="V832" s="67"/>
      <c r="W832" s="67"/>
      <c r="X832" s="67"/>
      <c r="Y832" s="67"/>
      <c r="Z832" s="67"/>
    </row>
    <row r="833">
      <c r="A833" s="150" t="s">
        <v>1387</v>
      </c>
      <c r="B833" s="66" t="s">
        <v>5</v>
      </c>
      <c r="C833" s="69" t="s">
        <v>107</v>
      </c>
      <c r="D833" s="66" t="s">
        <v>87</v>
      </c>
      <c r="E833" s="146" t="s">
        <v>265</v>
      </c>
      <c r="F833" s="151" t="s">
        <v>1388</v>
      </c>
      <c r="G833" s="145">
        <v>588.0</v>
      </c>
      <c r="H833" s="65">
        <f t="shared" si="8"/>
        <v>588</v>
      </c>
      <c r="I833" s="65">
        <f t="shared" si="9"/>
        <v>588</v>
      </c>
      <c r="J833" s="65" t="b">
        <f t="shared" si="10"/>
        <v>1</v>
      </c>
      <c r="K833" s="65" t="b">
        <f t="shared" si="11"/>
        <v>1</v>
      </c>
      <c r="L833" s="74">
        <f>IF(AND(Main!$M:$M&gt;=10, Main!$M:$M &lt; 25 , B:B = $B$3 ), A833,0)</f>
        <v>0</v>
      </c>
      <c r="M833" s="75">
        <f t="shared" si="12"/>
        <v>588</v>
      </c>
      <c r="N833" s="67"/>
      <c r="O833" s="67"/>
      <c r="P833" s="67"/>
      <c r="Q833" s="67"/>
      <c r="R833" s="67"/>
      <c r="S833" s="67"/>
      <c r="T833" s="67"/>
      <c r="U833" s="67"/>
      <c r="V833" s="67"/>
      <c r="W833" s="67"/>
      <c r="X833" s="67"/>
      <c r="Y833" s="67"/>
      <c r="Z833" s="67"/>
    </row>
    <row r="834">
      <c r="A834" s="79" t="s">
        <v>1389</v>
      </c>
      <c r="B834" s="66" t="s">
        <v>5</v>
      </c>
      <c r="C834" s="69" t="s">
        <v>107</v>
      </c>
      <c r="D834" s="70" t="s">
        <v>12</v>
      </c>
      <c r="E834" s="144" t="s">
        <v>383</v>
      </c>
      <c r="F834" s="72"/>
      <c r="G834" s="145">
        <v>584.0</v>
      </c>
      <c r="H834" s="65">
        <f t="shared" si="8"/>
        <v>584</v>
      </c>
      <c r="I834" s="65">
        <f t="shared" si="9"/>
        <v>584</v>
      </c>
      <c r="J834" s="65" t="b">
        <f t="shared" si="10"/>
        <v>1</v>
      </c>
      <c r="K834" s="65" t="b">
        <f t="shared" si="11"/>
        <v>1</v>
      </c>
      <c r="L834" s="74">
        <f>IF(AND(Main!$M:$M&gt;=10, Main!$M:$M &lt; 25 , B:B = $B$3 ), A834,0)</f>
        <v>0</v>
      </c>
      <c r="M834" s="75">
        <f t="shared" si="12"/>
        <v>584</v>
      </c>
      <c r="N834" s="67"/>
      <c r="O834" s="67"/>
      <c r="P834" s="67"/>
      <c r="Q834" s="67"/>
      <c r="R834" s="67"/>
      <c r="S834" s="67"/>
      <c r="T834" s="67"/>
      <c r="U834" s="67"/>
      <c r="V834" s="67"/>
      <c r="W834" s="67"/>
      <c r="X834" s="67"/>
      <c r="Y834" s="67"/>
      <c r="Z834" s="67"/>
    </row>
    <row r="835">
      <c r="A835" s="127" t="s">
        <v>1390</v>
      </c>
      <c r="B835" s="152" t="s">
        <v>51</v>
      </c>
      <c r="C835" s="69" t="s">
        <v>86</v>
      </c>
      <c r="D835" s="66" t="s">
        <v>87</v>
      </c>
      <c r="E835" s="153" t="s">
        <v>107</v>
      </c>
      <c r="F835" s="119"/>
      <c r="G835" s="99">
        <v>576.0</v>
      </c>
      <c r="H835" s="154">
        <f t="shared" si="8"/>
        <v>576</v>
      </c>
      <c r="I835" s="154">
        <f t="shared" si="9"/>
        <v>576</v>
      </c>
      <c r="J835" s="155" t="b">
        <f t="shared" si="10"/>
        <v>1</v>
      </c>
      <c r="K835" s="155" t="b">
        <f t="shared" si="11"/>
        <v>1</v>
      </c>
      <c r="L835" s="154">
        <f>IF(AND(Main!$M:$M&gt;=10, Main!$M:$M &lt; 25 , B:B = $B$3 ), A835,0)</f>
        <v>0</v>
      </c>
      <c r="M835" s="75">
        <f t="shared" si="12"/>
        <v>576</v>
      </c>
      <c r="N835" s="67"/>
      <c r="O835" s="67"/>
      <c r="P835" s="67"/>
      <c r="Q835" s="67"/>
      <c r="R835" s="67"/>
      <c r="S835" s="67"/>
      <c r="T835" s="67"/>
      <c r="U835" s="67"/>
      <c r="V835" s="67"/>
      <c r="W835" s="67"/>
      <c r="X835" s="67"/>
      <c r="Y835" s="67"/>
      <c r="Z835" s="67"/>
    </row>
    <row r="836">
      <c r="A836" s="79" t="s">
        <v>1391</v>
      </c>
      <c r="B836" s="66" t="s">
        <v>5</v>
      </c>
      <c r="C836" s="69" t="s">
        <v>107</v>
      </c>
      <c r="D836" s="70" t="s">
        <v>291</v>
      </c>
      <c r="E836" s="144" t="s">
        <v>291</v>
      </c>
      <c r="F836" s="72"/>
      <c r="G836" s="145">
        <v>563.0</v>
      </c>
      <c r="H836" s="65">
        <f t="shared" si="8"/>
        <v>563</v>
      </c>
      <c r="I836" s="65">
        <f t="shared" si="9"/>
        <v>563</v>
      </c>
      <c r="J836" s="65" t="b">
        <f t="shared" si="10"/>
        <v>1</v>
      </c>
      <c r="K836" s="65" t="b">
        <f t="shared" si="11"/>
        <v>1</v>
      </c>
      <c r="L836" s="74">
        <f>IF(AND(Main!$M:$M&gt;=10, Main!$M:$M &lt; 25 , B:B = $B$3 ), A836,0)</f>
        <v>0</v>
      </c>
      <c r="M836" s="75">
        <f t="shared" si="12"/>
        <v>563</v>
      </c>
      <c r="N836" s="67"/>
      <c r="O836" s="67"/>
      <c r="P836" s="67"/>
      <c r="Q836" s="67"/>
      <c r="R836" s="67"/>
      <c r="S836" s="67"/>
      <c r="T836" s="67"/>
      <c r="U836" s="67"/>
      <c r="V836" s="67"/>
      <c r="W836" s="67"/>
      <c r="X836" s="67"/>
      <c r="Y836" s="67"/>
      <c r="Z836" s="67"/>
    </row>
    <row r="837">
      <c r="A837" s="77" t="s">
        <v>1392</v>
      </c>
      <c r="B837" s="66" t="s">
        <v>43</v>
      </c>
      <c r="C837" s="69" t="s">
        <v>44</v>
      </c>
      <c r="D837" s="66" t="s">
        <v>48</v>
      </c>
      <c r="E837" s="78" t="s">
        <v>49</v>
      </c>
      <c r="F837" s="87">
        <v>8.806303E7</v>
      </c>
      <c r="G837" s="64">
        <v>559.0</v>
      </c>
      <c r="H837" s="65">
        <f t="shared" si="8"/>
        <v>559</v>
      </c>
      <c r="I837" s="65">
        <f t="shared" si="9"/>
        <v>559</v>
      </c>
      <c r="J837" s="65" t="b">
        <f t="shared" si="10"/>
        <v>1</v>
      </c>
      <c r="K837" s="65" t="b">
        <f t="shared" si="11"/>
        <v>1</v>
      </c>
      <c r="L837" s="74">
        <f>IF(AND(Main!$M:$M&gt;=10, Main!$M:$M &lt; 25 , B:B = $B$3 ), A837,0)</f>
        <v>0</v>
      </c>
      <c r="M837" s="75">
        <f t="shared" si="12"/>
        <v>559</v>
      </c>
      <c r="N837" s="67"/>
      <c r="O837" s="67"/>
      <c r="P837" s="67"/>
      <c r="Q837" s="67"/>
      <c r="R837" s="67"/>
      <c r="S837" s="67"/>
      <c r="T837" s="67"/>
      <c r="U837" s="67"/>
      <c r="V837" s="67"/>
      <c r="W837" s="67"/>
      <c r="X837" s="67"/>
      <c r="Y837" s="67"/>
      <c r="Z837" s="67"/>
    </row>
    <row r="838">
      <c r="A838" s="86" t="s">
        <v>1393</v>
      </c>
      <c r="B838" s="66" t="s">
        <v>51</v>
      </c>
      <c r="C838" s="69" t="s">
        <v>44</v>
      </c>
      <c r="D838" s="66" t="s">
        <v>48</v>
      </c>
      <c r="E838" s="91" t="s">
        <v>48</v>
      </c>
      <c r="F838" s="72"/>
      <c r="G838" s="92">
        <v>556.0</v>
      </c>
      <c r="H838" s="65">
        <f t="shared" si="8"/>
        <v>556</v>
      </c>
      <c r="I838" s="65">
        <f t="shared" si="9"/>
        <v>556</v>
      </c>
      <c r="J838" s="65" t="b">
        <f t="shared" si="10"/>
        <v>1</v>
      </c>
      <c r="K838" s="65" t="b">
        <f t="shared" si="11"/>
        <v>1</v>
      </c>
      <c r="L838" s="74">
        <f>IF(AND(Main!$M:$M&gt;=10, Main!$M:$M &lt; 25 , B:B = $B$3 ), A838,0)</f>
        <v>0</v>
      </c>
      <c r="M838" s="75">
        <f t="shared" si="12"/>
        <v>556</v>
      </c>
      <c r="N838" s="67"/>
      <c r="O838" s="67"/>
      <c r="P838" s="67"/>
      <c r="Q838" s="67"/>
      <c r="R838" s="67"/>
      <c r="S838" s="67"/>
      <c r="T838" s="67"/>
      <c r="U838" s="67"/>
      <c r="V838" s="67"/>
      <c r="W838" s="67"/>
      <c r="X838" s="67"/>
      <c r="Y838" s="67"/>
      <c r="Z838" s="67"/>
    </row>
    <row r="839">
      <c r="A839" s="79" t="s">
        <v>1394</v>
      </c>
      <c r="B839" s="66" t="s">
        <v>51</v>
      </c>
      <c r="C839" s="69" t="s">
        <v>86</v>
      </c>
      <c r="D839" s="66" t="s">
        <v>87</v>
      </c>
      <c r="E839" s="91" t="s">
        <v>333</v>
      </c>
      <c r="F839" s="72"/>
      <c r="G839" s="81">
        <v>554.0</v>
      </c>
      <c r="H839" s="65">
        <f t="shared" si="8"/>
        <v>554</v>
      </c>
      <c r="I839" s="65">
        <f t="shared" si="9"/>
        <v>554</v>
      </c>
      <c r="J839" s="65" t="b">
        <f t="shared" si="10"/>
        <v>1</v>
      </c>
      <c r="K839" s="65" t="b">
        <f t="shared" si="11"/>
        <v>1</v>
      </c>
      <c r="L839" s="74">
        <f>IF(AND(Main!$M:$M&gt;=10, Main!$M:$M &lt; 25 , B:B = $B$3 ), A839,0)</f>
        <v>0</v>
      </c>
      <c r="M839" s="75">
        <f t="shared" si="12"/>
        <v>554</v>
      </c>
      <c r="N839" s="67"/>
      <c r="O839" s="67"/>
      <c r="P839" s="67"/>
      <c r="Q839" s="67"/>
      <c r="R839" s="67"/>
      <c r="S839" s="67"/>
      <c r="T839" s="67"/>
      <c r="U839" s="67"/>
      <c r="V839" s="67"/>
      <c r="W839" s="67"/>
      <c r="X839" s="67"/>
      <c r="Y839" s="67"/>
      <c r="Z839" s="67"/>
    </row>
    <row r="840">
      <c r="A840" s="86" t="s">
        <v>1395</v>
      </c>
      <c r="B840" s="66" t="s">
        <v>51</v>
      </c>
      <c r="C840" s="69" t="s">
        <v>86</v>
      </c>
      <c r="D840" s="66" t="s">
        <v>87</v>
      </c>
      <c r="E840" s="91" t="s">
        <v>333</v>
      </c>
      <c r="F840" s="72"/>
      <c r="G840" s="95">
        <v>553.0</v>
      </c>
      <c r="H840" s="65">
        <f t="shared" si="8"/>
        <v>553</v>
      </c>
      <c r="I840" s="65">
        <f t="shared" si="9"/>
        <v>553</v>
      </c>
      <c r="J840" s="65" t="b">
        <f t="shared" si="10"/>
        <v>1</v>
      </c>
      <c r="K840" s="65" t="b">
        <f t="shared" si="11"/>
        <v>1</v>
      </c>
      <c r="L840" s="74">
        <f>IF(AND(Main!$M:$M&gt;=10, Main!$M:$M &lt; 25 , B:B = $B$3 ), A840,0)</f>
        <v>0</v>
      </c>
      <c r="M840" s="75">
        <f t="shared" si="12"/>
        <v>553</v>
      </c>
      <c r="N840" s="67"/>
      <c r="O840" s="67"/>
      <c r="P840" s="67"/>
      <c r="Q840" s="67"/>
      <c r="R840" s="67"/>
      <c r="S840" s="67"/>
      <c r="T840" s="67"/>
      <c r="U840" s="67"/>
      <c r="V840" s="67"/>
      <c r="W840" s="67"/>
      <c r="X840" s="67"/>
      <c r="Y840" s="67"/>
      <c r="Z840" s="67"/>
    </row>
    <row r="841">
      <c r="A841" s="79" t="s">
        <v>1396</v>
      </c>
      <c r="B841" s="66" t="s">
        <v>51</v>
      </c>
      <c r="C841" s="69" t="s">
        <v>86</v>
      </c>
      <c r="D841" s="66" t="s">
        <v>87</v>
      </c>
      <c r="E841" s="91" t="s">
        <v>333</v>
      </c>
      <c r="F841" s="72"/>
      <c r="G841" s="81">
        <v>539.0</v>
      </c>
      <c r="H841" s="65">
        <f t="shared" si="8"/>
        <v>539</v>
      </c>
      <c r="I841" s="65">
        <f t="shared" si="9"/>
        <v>539</v>
      </c>
      <c r="J841" s="65" t="b">
        <f t="shared" si="10"/>
        <v>1</v>
      </c>
      <c r="K841" s="65" t="b">
        <f t="shared" si="11"/>
        <v>1</v>
      </c>
      <c r="L841" s="74">
        <f>IF(AND(Main!$M:$M&gt;=10, Main!$M:$M &lt; 25 , B:B = $B$3 ), A841,0)</f>
        <v>0</v>
      </c>
      <c r="M841" s="75">
        <f t="shared" si="12"/>
        <v>539</v>
      </c>
      <c r="N841" s="67"/>
      <c r="O841" s="67"/>
      <c r="P841" s="67"/>
      <c r="Q841" s="67"/>
      <c r="R841" s="67"/>
      <c r="S841" s="67"/>
      <c r="T841" s="67"/>
      <c r="U841" s="67"/>
      <c r="V841" s="67"/>
      <c r="W841" s="67"/>
      <c r="X841" s="67"/>
      <c r="Y841" s="67"/>
      <c r="Z841" s="67"/>
    </row>
    <row r="842">
      <c r="A842" s="77" t="s">
        <v>1397</v>
      </c>
      <c r="B842" s="66" t="s">
        <v>43</v>
      </c>
      <c r="C842" s="69" t="s">
        <v>44</v>
      </c>
      <c r="D842" s="70" t="s">
        <v>84</v>
      </c>
      <c r="E842" s="71" t="s">
        <v>84</v>
      </c>
      <c r="F842" s="87">
        <v>8.6053013E7</v>
      </c>
      <c r="G842" s="85">
        <v>538.0</v>
      </c>
      <c r="H842" s="65">
        <f t="shared" si="8"/>
        <v>538</v>
      </c>
      <c r="I842" s="65">
        <f t="shared" si="9"/>
        <v>538</v>
      </c>
      <c r="J842" s="65" t="b">
        <f t="shared" si="10"/>
        <v>1</v>
      </c>
      <c r="K842" s="65" t="b">
        <f t="shared" si="11"/>
        <v>1</v>
      </c>
      <c r="L842" s="74">
        <f>IF(AND(Main!$M:$M&gt;=10, Main!$M:$M &lt; 25 , B:B = $B$3 ), A842,0)</f>
        <v>0</v>
      </c>
      <c r="M842" s="75">
        <f t="shared" si="12"/>
        <v>538</v>
      </c>
      <c r="N842" s="67"/>
      <c r="O842" s="67"/>
      <c r="P842" s="67"/>
      <c r="Q842" s="67"/>
      <c r="R842" s="67"/>
      <c r="S842" s="67"/>
      <c r="T842" s="67"/>
      <c r="U842" s="67"/>
      <c r="V842" s="67"/>
      <c r="W842" s="67"/>
      <c r="X842" s="67"/>
      <c r="Y842" s="67"/>
      <c r="Z842" s="67"/>
    </row>
    <row r="843">
      <c r="A843" s="156" t="s">
        <v>1398</v>
      </c>
      <c r="B843" s="66" t="s">
        <v>51</v>
      </c>
      <c r="C843" s="69" t="s">
        <v>44</v>
      </c>
      <c r="D843" s="66" t="s">
        <v>87</v>
      </c>
      <c r="E843" s="91" t="s">
        <v>60</v>
      </c>
      <c r="F843" s="72"/>
      <c r="G843" s="81">
        <v>526.0</v>
      </c>
      <c r="H843" s="65">
        <f t="shared" si="8"/>
        <v>526</v>
      </c>
      <c r="I843" s="65">
        <f t="shared" si="9"/>
        <v>526</v>
      </c>
      <c r="J843" s="65" t="b">
        <f t="shared" si="10"/>
        <v>1</v>
      </c>
      <c r="K843" s="65" t="b">
        <f t="shared" si="11"/>
        <v>1</v>
      </c>
      <c r="L843" s="74">
        <f>IF(AND(Main!$M:$M&gt;=10, Main!$M:$M &lt; 25 , B:B = $B$3 ), A843,0)</f>
        <v>0</v>
      </c>
      <c r="M843" s="75">
        <f t="shared" si="12"/>
        <v>526</v>
      </c>
      <c r="N843" s="67"/>
      <c r="O843" s="67"/>
      <c r="P843" s="67"/>
      <c r="Q843" s="67"/>
      <c r="R843" s="67"/>
      <c r="S843" s="67"/>
      <c r="T843" s="67"/>
      <c r="U843" s="67"/>
      <c r="V843" s="67"/>
      <c r="W843" s="67"/>
      <c r="X843" s="67"/>
      <c r="Y843" s="67"/>
      <c r="Z843" s="67"/>
    </row>
    <row r="844">
      <c r="A844" s="148" t="s">
        <v>1399</v>
      </c>
      <c r="B844" s="66" t="s">
        <v>51</v>
      </c>
      <c r="C844" s="69" t="s">
        <v>265</v>
      </c>
      <c r="D844" s="70" t="s">
        <v>1368</v>
      </c>
      <c r="E844" s="91" t="s">
        <v>265</v>
      </c>
      <c r="F844" s="72"/>
      <c r="G844" s="64">
        <v>526.0</v>
      </c>
      <c r="H844" s="65">
        <f t="shared" si="8"/>
        <v>526</v>
      </c>
      <c r="I844" s="65">
        <f t="shared" si="9"/>
        <v>526</v>
      </c>
      <c r="J844" s="65" t="b">
        <f t="shared" si="10"/>
        <v>1</v>
      </c>
      <c r="K844" s="65" t="b">
        <f t="shared" si="11"/>
        <v>1</v>
      </c>
      <c r="L844" s="74">
        <f>IF(AND(Main!$M:$M&gt;=10, Main!$M:$M &lt; 25 , B:B = $B$3 ), A844,0)</f>
        <v>0</v>
      </c>
      <c r="M844" s="75">
        <f t="shared" si="12"/>
        <v>526</v>
      </c>
      <c r="N844" s="67"/>
      <c r="O844" s="67"/>
      <c r="P844" s="67"/>
      <c r="Q844" s="67"/>
      <c r="R844" s="67"/>
      <c r="S844" s="67"/>
      <c r="T844" s="67"/>
      <c r="U844" s="67"/>
      <c r="V844" s="67"/>
      <c r="W844" s="67"/>
      <c r="X844" s="67"/>
      <c r="Y844" s="67"/>
      <c r="Z844" s="67"/>
    </row>
    <row r="845">
      <c r="A845" s="77" t="s">
        <v>1400</v>
      </c>
      <c r="B845" s="66" t="s">
        <v>43</v>
      </c>
      <c r="C845" s="69" t="s">
        <v>60</v>
      </c>
      <c r="D845" s="66" t="s">
        <v>74</v>
      </c>
      <c r="E845" s="71" t="s">
        <v>60</v>
      </c>
      <c r="F845" s="72"/>
      <c r="G845" s="85">
        <v>521.0</v>
      </c>
      <c r="H845" s="65">
        <f t="shared" si="8"/>
        <v>521</v>
      </c>
      <c r="I845" s="65">
        <f t="shared" si="9"/>
        <v>521</v>
      </c>
      <c r="J845" s="65" t="b">
        <f t="shared" si="10"/>
        <v>1</v>
      </c>
      <c r="K845" s="65" t="b">
        <f t="shared" si="11"/>
        <v>1</v>
      </c>
      <c r="L845" s="74">
        <f>IF(AND(Main!$M:$M&gt;=10, Main!$M:$M &lt; 25 , B:B = $B$3 ), A845,0)</f>
        <v>0</v>
      </c>
      <c r="M845" s="75">
        <f t="shared" si="12"/>
        <v>521</v>
      </c>
      <c r="N845" s="67"/>
      <c r="O845" s="67"/>
      <c r="P845" s="67"/>
      <c r="Q845" s="67"/>
      <c r="R845" s="67"/>
      <c r="S845" s="67"/>
      <c r="T845" s="67"/>
      <c r="U845" s="67"/>
      <c r="V845" s="67"/>
      <c r="W845" s="67"/>
      <c r="X845" s="67"/>
      <c r="Y845" s="67"/>
      <c r="Z845" s="67"/>
    </row>
    <row r="846">
      <c r="A846" s="79" t="s">
        <v>1401</v>
      </c>
      <c r="B846" s="66" t="s">
        <v>51</v>
      </c>
      <c r="C846" s="69" t="s">
        <v>86</v>
      </c>
      <c r="D846" s="66" t="s">
        <v>45</v>
      </c>
      <c r="E846" s="91" t="s">
        <v>333</v>
      </c>
      <c r="F846" s="72"/>
      <c r="G846" s="81">
        <v>515.0</v>
      </c>
      <c r="H846" s="65">
        <f t="shared" si="8"/>
        <v>515</v>
      </c>
      <c r="I846" s="65">
        <f t="shared" si="9"/>
        <v>515</v>
      </c>
      <c r="J846" s="65" t="b">
        <f t="shared" si="10"/>
        <v>1</v>
      </c>
      <c r="K846" s="65" t="b">
        <f t="shared" si="11"/>
        <v>1</v>
      </c>
      <c r="L846" s="74">
        <f>IF(AND(Main!$M:$M&gt;=10, Main!$M:$M &lt; 25 , B:B = $B$3 ), A846,0)</f>
        <v>0</v>
      </c>
      <c r="M846" s="75">
        <f t="shared" si="12"/>
        <v>515</v>
      </c>
      <c r="N846" s="67"/>
      <c r="O846" s="67"/>
      <c r="P846" s="67"/>
      <c r="Q846" s="67"/>
      <c r="R846" s="67"/>
      <c r="S846" s="67"/>
      <c r="T846" s="67"/>
      <c r="U846" s="67"/>
      <c r="V846" s="67"/>
      <c r="W846" s="67"/>
      <c r="X846" s="67"/>
      <c r="Y846" s="67"/>
      <c r="Z846" s="67"/>
    </row>
    <row r="847">
      <c r="A847" s="86" t="s">
        <v>1402</v>
      </c>
      <c r="B847" s="66" t="s">
        <v>51</v>
      </c>
      <c r="C847" s="69" t="s">
        <v>119</v>
      </c>
      <c r="D847" s="70" t="s">
        <v>291</v>
      </c>
      <c r="E847" s="91" t="s">
        <v>291</v>
      </c>
      <c r="F847" s="72"/>
      <c r="G847" s="92">
        <v>511.0</v>
      </c>
      <c r="H847" s="65">
        <f t="shared" si="8"/>
        <v>511</v>
      </c>
      <c r="I847" s="65">
        <f t="shared" si="9"/>
        <v>511</v>
      </c>
      <c r="J847" s="65" t="b">
        <f t="shared" si="10"/>
        <v>1</v>
      </c>
      <c r="K847" s="65" t="b">
        <f t="shared" si="11"/>
        <v>1</v>
      </c>
      <c r="L847" s="74">
        <f>IF(AND(Main!$M:$M&gt;=10, Main!$M:$M &lt; 25 , B:B = $B$3 ), A847,0)</f>
        <v>0</v>
      </c>
      <c r="M847" s="75">
        <f t="shared" si="12"/>
        <v>511</v>
      </c>
      <c r="N847" s="67"/>
      <c r="O847" s="67"/>
      <c r="P847" s="67"/>
      <c r="Q847" s="67"/>
      <c r="R847" s="67"/>
      <c r="S847" s="67"/>
      <c r="T847" s="67"/>
      <c r="U847" s="67"/>
      <c r="V847" s="67"/>
      <c r="W847" s="67"/>
      <c r="X847" s="67"/>
      <c r="Y847" s="67"/>
      <c r="Z847" s="67"/>
    </row>
    <row r="848">
      <c r="A848" s="157" t="s">
        <v>1403</v>
      </c>
      <c r="B848" s="66" t="s">
        <v>51</v>
      </c>
      <c r="C848" s="69" t="s">
        <v>86</v>
      </c>
      <c r="D848" s="70" t="s">
        <v>53</v>
      </c>
      <c r="E848" s="91" t="s">
        <v>333</v>
      </c>
      <c r="F848" s="72"/>
      <c r="G848" s="158">
        <v>505.0</v>
      </c>
      <c r="H848" s="65">
        <f t="shared" si="8"/>
        <v>505</v>
      </c>
      <c r="I848" s="65">
        <f t="shared" si="9"/>
        <v>505</v>
      </c>
      <c r="J848" s="65" t="b">
        <f t="shared" si="10"/>
        <v>1</v>
      </c>
      <c r="K848" s="65" t="b">
        <f t="shared" si="11"/>
        <v>1</v>
      </c>
      <c r="L848" s="74">
        <f>IF(AND(Main!$M:$M&gt;=10, Main!$M:$M &lt; 25 , B:B = $B$3 ), A848,0)</f>
        <v>0</v>
      </c>
      <c r="M848" s="75">
        <f t="shared" si="12"/>
        <v>505</v>
      </c>
      <c r="N848" s="67"/>
      <c r="O848" s="67"/>
      <c r="P848" s="67"/>
      <c r="Q848" s="67"/>
      <c r="R848" s="67"/>
      <c r="S848" s="67"/>
      <c r="T848" s="67"/>
      <c r="U848" s="67"/>
      <c r="V848" s="67"/>
      <c r="W848" s="67"/>
      <c r="X848" s="67"/>
      <c r="Y848" s="67"/>
      <c r="Z848" s="67"/>
    </row>
    <row r="849">
      <c r="A849" s="77" t="s">
        <v>1404</v>
      </c>
      <c r="B849" s="66" t="s">
        <v>43</v>
      </c>
      <c r="C849" s="69" t="s">
        <v>44</v>
      </c>
      <c r="D849" s="70" t="s">
        <v>48</v>
      </c>
      <c r="E849" s="78" t="s">
        <v>49</v>
      </c>
      <c r="F849" s="87">
        <v>9.9199813E7</v>
      </c>
      <c r="G849" s="64">
        <v>493.0</v>
      </c>
      <c r="H849" s="65">
        <f t="shared" si="8"/>
        <v>493</v>
      </c>
      <c r="I849" s="65">
        <f t="shared" si="9"/>
        <v>493</v>
      </c>
      <c r="J849" s="65" t="b">
        <f t="shared" si="10"/>
        <v>1</v>
      </c>
      <c r="K849" s="65" t="b">
        <f t="shared" si="11"/>
        <v>1</v>
      </c>
      <c r="L849" s="74">
        <f>IF(AND(Main!$M:$M&gt;=10, Main!$M:$M &lt; 25 , B:B = $B$3 ), A849,0)</f>
        <v>0</v>
      </c>
      <c r="M849" s="75">
        <f t="shared" si="12"/>
        <v>493</v>
      </c>
      <c r="N849" s="67"/>
      <c r="O849" s="67"/>
      <c r="P849" s="67"/>
      <c r="Q849" s="67"/>
      <c r="R849" s="67"/>
      <c r="S849" s="67"/>
      <c r="T849" s="67"/>
      <c r="U849" s="67"/>
      <c r="V849" s="67"/>
      <c r="W849" s="67"/>
      <c r="X849" s="67"/>
      <c r="Y849" s="67"/>
      <c r="Z849" s="67"/>
    </row>
    <row r="850">
      <c r="A850" s="148" t="s">
        <v>1405</v>
      </c>
      <c r="B850" s="66" t="s">
        <v>51</v>
      </c>
      <c r="C850" s="69" t="s">
        <v>265</v>
      </c>
      <c r="D850" s="70" t="s">
        <v>1368</v>
      </c>
      <c r="E850" s="91" t="s">
        <v>265</v>
      </c>
      <c r="F850" s="72"/>
      <c r="G850" s="159">
        <v>492.0</v>
      </c>
      <c r="H850" s="65">
        <f t="shared" si="8"/>
        <v>492</v>
      </c>
      <c r="I850" s="65">
        <f t="shared" si="9"/>
        <v>492</v>
      </c>
      <c r="J850" s="65" t="b">
        <f t="shared" si="10"/>
        <v>1</v>
      </c>
      <c r="K850" s="65" t="b">
        <f t="shared" si="11"/>
        <v>1</v>
      </c>
      <c r="L850" s="74">
        <f>IF(AND(Main!$M:$M&gt;=10, Main!$M:$M &lt; 25 , B:B = $B$3 ), A850,0)</f>
        <v>0</v>
      </c>
      <c r="M850" s="75">
        <f t="shared" si="12"/>
        <v>492</v>
      </c>
      <c r="N850" s="67"/>
      <c r="O850" s="67"/>
      <c r="P850" s="67"/>
      <c r="Q850" s="67"/>
      <c r="R850" s="67"/>
      <c r="S850" s="67"/>
      <c r="T850" s="67"/>
      <c r="U850" s="67"/>
      <c r="V850" s="67"/>
      <c r="W850" s="67"/>
      <c r="X850" s="67"/>
      <c r="Y850" s="67"/>
      <c r="Z850" s="67"/>
    </row>
    <row r="851">
      <c r="A851" s="77" t="s">
        <v>1406</v>
      </c>
      <c r="B851" s="66" t="s">
        <v>43</v>
      </c>
      <c r="C851" s="69" t="s">
        <v>44</v>
      </c>
      <c r="D851" s="70" t="s">
        <v>59</v>
      </c>
      <c r="E851" s="102" t="s">
        <v>59</v>
      </c>
      <c r="F851" s="87">
        <v>9.804444E7</v>
      </c>
      <c r="G851" s="64">
        <v>485.0</v>
      </c>
      <c r="H851" s="65">
        <f t="shared" si="8"/>
        <v>485</v>
      </c>
      <c r="I851" s="65">
        <f t="shared" si="9"/>
        <v>485</v>
      </c>
      <c r="J851" s="65" t="b">
        <f t="shared" si="10"/>
        <v>1</v>
      </c>
      <c r="K851" s="65" t="b">
        <f t="shared" si="11"/>
        <v>1</v>
      </c>
      <c r="L851" s="74">
        <f>IF(AND(Main!$M:$M&gt;=10, Main!$M:$M &lt; 25 , B:B = $B$3 ), A851,0)</f>
        <v>0</v>
      </c>
      <c r="M851" s="75">
        <f t="shared" si="12"/>
        <v>485</v>
      </c>
      <c r="N851" s="67"/>
      <c r="O851" s="67"/>
      <c r="P851" s="67"/>
      <c r="Q851" s="67"/>
      <c r="R851" s="67"/>
      <c r="S851" s="67"/>
      <c r="T851" s="67"/>
      <c r="U851" s="67"/>
      <c r="V851" s="67"/>
      <c r="W851" s="67"/>
      <c r="X851" s="67"/>
      <c r="Y851" s="67"/>
      <c r="Z851" s="67"/>
    </row>
    <row r="852">
      <c r="A852" s="79" t="s">
        <v>1407</v>
      </c>
      <c r="B852" s="66" t="s">
        <v>51</v>
      </c>
      <c r="C852" s="69" t="s">
        <v>265</v>
      </c>
      <c r="D852" s="70" t="s">
        <v>87</v>
      </c>
      <c r="E852" s="91" t="s">
        <v>87</v>
      </c>
      <c r="F852" s="87">
        <v>8.9805869E7</v>
      </c>
      <c r="G852" s="81">
        <v>485.0</v>
      </c>
      <c r="H852" s="65">
        <f t="shared" si="8"/>
        <v>485</v>
      </c>
      <c r="I852" s="65">
        <f t="shared" si="9"/>
        <v>485</v>
      </c>
      <c r="J852" s="65" t="b">
        <f t="shared" si="10"/>
        <v>1</v>
      </c>
      <c r="K852" s="65" t="b">
        <f t="shared" si="11"/>
        <v>1</v>
      </c>
      <c r="L852" s="74">
        <f>IF(AND(Main!$M:$M&gt;=10, Main!$M:$M &lt; 25 , B:B = $B$3 ), A852,0)</f>
        <v>0</v>
      </c>
      <c r="M852" s="75">
        <f t="shared" si="12"/>
        <v>485</v>
      </c>
      <c r="N852" s="67"/>
      <c r="O852" s="67"/>
      <c r="P852" s="67"/>
      <c r="Q852" s="67"/>
      <c r="R852" s="67"/>
      <c r="S852" s="67"/>
      <c r="T852" s="67"/>
      <c r="U852" s="67"/>
      <c r="V852" s="67"/>
      <c r="W852" s="67"/>
      <c r="X852" s="67"/>
      <c r="Y852" s="67"/>
      <c r="Z852" s="67"/>
    </row>
    <row r="853">
      <c r="A853" s="136" t="s">
        <v>1408</v>
      </c>
      <c r="B853" s="66" t="s">
        <v>5</v>
      </c>
      <c r="C853" s="69" t="s">
        <v>107</v>
      </c>
      <c r="D853" s="70" t="s">
        <v>12</v>
      </c>
      <c r="E853" s="144" t="s">
        <v>1409</v>
      </c>
      <c r="F853" s="72"/>
      <c r="G853" s="145">
        <v>482.0</v>
      </c>
      <c r="H853" s="65">
        <f t="shared" si="8"/>
        <v>482</v>
      </c>
      <c r="I853" s="65">
        <f t="shared" si="9"/>
        <v>482</v>
      </c>
      <c r="J853" s="65" t="b">
        <f t="shared" si="10"/>
        <v>1</v>
      </c>
      <c r="K853" s="65" t="b">
        <f t="shared" si="11"/>
        <v>1</v>
      </c>
      <c r="L853" s="74">
        <f>IF(AND(Main!$M:$M&gt;=10, Main!$M:$M &lt; 25 , B:B = $B$3 ), A853,0)</f>
        <v>0</v>
      </c>
      <c r="M853" s="75">
        <f t="shared" si="12"/>
        <v>482</v>
      </c>
      <c r="N853" s="67"/>
      <c r="O853" s="67"/>
      <c r="P853" s="67"/>
      <c r="Q853" s="67"/>
      <c r="R853" s="67"/>
      <c r="S853" s="67"/>
      <c r="T853" s="67"/>
      <c r="U853" s="67"/>
      <c r="V853" s="67"/>
      <c r="W853" s="67"/>
      <c r="X853" s="67"/>
      <c r="Y853" s="67"/>
      <c r="Z853" s="67"/>
    </row>
    <row r="854">
      <c r="A854" s="79" t="s">
        <v>1410</v>
      </c>
      <c r="B854" s="66" t="s">
        <v>5</v>
      </c>
      <c r="C854" s="69" t="s">
        <v>107</v>
      </c>
      <c r="D854" s="70" t="s">
        <v>87</v>
      </c>
      <c r="E854" s="144" t="s">
        <v>1411</v>
      </c>
      <c r="F854" s="72"/>
      <c r="G854" s="81">
        <v>482.0</v>
      </c>
      <c r="H854" s="65">
        <f t="shared" si="8"/>
        <v>482</v>
      </c>
      <c r="I854" s="65">
        <f t="shared" si="9"/>
        <v>482</v>
      </c>
      <c r="J854" s="65" t="b">
        <f t="shared" si="10"/>
        <v>1</v>
      </c>
      <c r="K854" s="65" t="b">
        <f t="shared" si="11"/>
        <v>1</v>
      </c>
      <c r="L854" s="74">
        <f>IF(AND(Main!$M:$M&gt;=10, Main!$M:$M &lt; 25 , B:B = $B$3 ), A854,0)</f>
        <v>0</v>
      </c>
      <c r="M854" s="75">
        <f t="shared" si="12"/>
        <v>482</v>
      </c>
      <c r="N854" s="67"/>
      <c r="O854" s="67"/>
      <c r="P854" s="67"/>
      <c r="Q854" s="67"/>
      <c r="R854" s="67"/>
      <c r="S854" s="67"/>
      <c r="T854" s="67"/>
      <c r="U854" s="67"/>
      <c r="V854" s="67"/>
      <c r="W854" s="67"/>
      <c r="X854" s="67"/>
      <c r="Y854" s="67"/>
      <c r="Z854" s="67"/>
    </row>
    <row r="855">
      <c r="A855" s="86" t="s">
        <v>1412</v>
      </c>
      <c r="B855" s="66" t="s">
        <v>51</v>
      </c>
      <c r="C855" s="69" t="s">
        <v>265</v>
      </c>
      <c r="D855" s="70" t="s">
        <v>1368</v>
      </c>
      <c r="E855" s="91" t="s">
        <v>265</v>
      </c>
      <c r="F855" s="72"/>
      <c r="G855" s="92">
        <v>477.0</v>
      </c>
      <c r="H855" s="65">
        <f t="shared" si="8"/>
        <v>477</v>
      </c>
      <c r="I855" s="65">
        <f t="shared" si="9"/>
        <v>477</v>
      </c>
      <c r="J855" s="65" t="b">
        <f t="shared" si="10"/>
        <v>1</v>
      </c>
      <c r="K855" s="65" t="b">
        <f t="shared" si="11"/>
        <v>1</v>
      </c>
      <c r="L855" s="74">
        <f>IF(AND(Main!$M:$M&gt;=10, Main!$M:$M &lt; 25 , B:B = $B$3 ), A855,0)</f>
        <v>0</v>
      </c>
      <c r="M855" s="75">
        <f t="shared" si="12"/>
        <v>477</v>
      </c>
      <c r="N855" s="67"/>
      <c r="O855" s="67"/>
      <c r="P855" s="67"/>
      <c r="Q855" s="67"/>
      <c r="R855" s="67"/>
      <c r="S855" s="67"/>
      <c r="T855" s="67"/>
      <c r="U855" s="67"/>
      <c r="V855" s="67"/>
      <c r="W855" s="67"/>
      <c r="X855" s="67"/>
      <c r="Y855" s="67"/>
      <c r="Z855" s="67"/>
    </row>
    <row r="856">
      <c r="A856" s="86" t="s">
        <v>1413</v>
      </c>
      <c r="B856" s="66" t="s">
        <v>51</v>
      </c>
      <c r="C856" s="69" t="s">
        <v>44</v>
      </c>
      <c r="D856" s="70" t="s">
        <v>158</v>
      </c>
      <c r="E856" s="91" t="s">
        <v>158</v>
      </c>
      <c r="F856" s="72"/>
      <c r="G856" s="92">
        <v>475.0</v>
      </c>
      <c r="H856" s="65">
        <f t="shared" si="8"/>
        <v>475</v>
      </c>
      <c r="I856" s="65">
        <f t="shared" si="9"/>
        <v>475</v>
      </c>
      <c r="J856" s="65" t="b">
        <f t="shared" si="10"/>
        <v>1</v>
      </c>
      <c r="K856" s="65" t="b">
        <f t="shared" si="11"/>
        <v>1</v>
      </c>
      <c r="L856" s="74">
        <f>IF(AND(Main!$M:$M&gt;=10, Main!$M:$M &lt; 25 , B:B = $B$3 ), A856,0)</f>
        <v>0</v>
      </c>
      <c r="M856" s="75">
        <f t="shared" si="12"/>
        <v>475</v>
      </c>
      <c r="N856" s="67"/>
      <c r="O856" s="67"/>
      <c r="P856" s="67"/>
      <c r="Q856" s="67"/>
      <c r="R856" s="67"/>
      <c r="S856" s="67"/>
      <c r="T856" s="67"/>
      <c r="U856" s="67"/>
      <c r="V856" s="67"/>
      <c r="W856" s="67"/>
      <c r="X856" s="67"/>
      <c r="Y856" s="67"/>
      <c r="Z856" s="67"/>
    </row>
    <row r="857">
      <c r="A857" s="136" t="s">
        <v>1414</v>
      </c>
      <c r="B857" s="66" t="s">
        <v>51</v>
      </c>
      <c r="C857" s="69" t="s">
        <v>265</v>
      </c>
      <c r="D857" s="70" t="s">
        <v>87</v>
      </c>
      <c r="E857" s="91" t="s">
        <v>87</v>
      </c>
      <c r="F857" s="72"/>
      <c r="G857" s="81">
        <v>472.0</v>
      </c>
      <c r="H857" s="65">
        <f t="shared" si="8"/>
        <v>472</v>
      </c>
      <c r="I857" s="65">
        <f t="shared" si="9"/>
        <v>472</v>
      </c>
      <c r="J857" s="65" t="b">
        <f t="shared" si="10"/>
        <v>1</v>
      </c>
      <c r="K857" s="65" t="b">
        <f t="shared" si="11"/>
        <v>1</v>
      </c>
      <c r="L857" s="74">
        <f>IF(AND(Main!$M:$M&gt;=10, Main!$M:$M &lt; 25 , B:B = $B$3 ), A857,0)</f>
        <v>0</v>
      </c>
      <c r="M857" s="75">
        <f t="shared" si="12"/>
        <v>472</v>
      </c>
      <c r="N857" s="67"/>
      <c r="O857" s="67"/>
      <c r="P857" s="67"/>
      <c r="Q857" s="67"/>
      <c r="R857" s="67"/>
      <c r="S857" s="67"/>
      <c r="T857" s="67"/>
      <c r="U857" s="67"/>
      <c r="V857" s="67"/>
      <c r="W857" s="67"/>
      <c r="X857" s="67"/>
      <c r="Y857" s="67"/>
      <c r="Z857" s="67"/>
    </row>
    <row r="858">
      <c r="A858" s="77" t="s">
        <v>1415</v>
      </c>
      <c r="B858" s="66" t="s">
        <v>43</v>
      </c>
      <c r="C858" s="69" t="s">
        <v>44</v>
      </c>
      <c r="D858" s="70" t="s">
        <v>48</v>
      </c>
      <c r="E858" s="78" t="s">
        <v>49</v>
      </c>
      <c r="F858" s="72"/>
      <c r="G858" s="64">
        <v>470.0</v>
      </c>
      <c r="H858" s="65">
        <f t="shared" si="8"/>
        <v>470</v>
      </c>
      <c r="I858" s="65">
        <f t="shared" si="9"/>
        <v>470</v>
      </c>
      <c r="J858" s="65" t="b">
        <f t="shared" si="10"/>
        <v>1</v>
      </c>
      <c r="K858" s="65" t="b">
        <f t="shared" si="11"/>
        <v>1</v>
      </c>
      <c r="L858" s="74">
        <f>IF(AND(Main!$M:$M&gt;=10, Main!$M:$M &lt; 25 , B:B = $B$3 ), A858,0)</f>
        <v>0</v>
      </c>
      <c r="M858" s="75">
        <f t="shared" si="12"/>
        <v>470</v>
      </c>
      <c r="N858" s="67"/>
      <c r="O858" s="67"/>
      <c r="P858" s="67"/>
      <c r="Q858" s="67"/>
      <c r="R858" s="67"/>
      <c r="S858" s="67"/>
      <c r="T858" s="67"/>
      <c r="U858" s="67"/>
      <c r="V858" s="67"/>
      <c r="W858" s="67"/>
      <c r="X858" s="67"/>
      <c r="Y858" s="67"/>
      <c r="Z858" s="67"/>
    </row>
    <row r="859">
      <c r="A859" s="77" t="s">
        <v>1416</v>
      </c>
      <c r="B859" s="66" t="s">
        <v>43</v>
      </c>
      <c r="C859" s="69" t="s">
        <v>44</v>
      </c>
      <c r="D859" s="70" t="s">
        <v>48</v>
      </c>
      <c r="E859" s="78" t="s">
        <v>49</v>
      </c>
      <c r="F859" s="87">
        <v>8.8888161E7</v>
      </c>
      <c r="G859" s="64">
        <v>464.0</v>
      </c>
      <c r="H859" s="65">
        <f t="shared" si="8"/>
        <v>464</v>
      </c>
      <c r="I859" s="65">
        <f t="shared" si="9"/>
        <v>464</v>
      </c>
      <c r="J859" s="65" t="b">
        <f t="shared" si="10"/>
        <v>1</v>
      </c>
      <c r="K859" s="65" t="b">
        <f t="shared" si="11"/>
        <v>1</v>
      </c>
      <c r="L859" s="74">
        <f>IF(AND(Main!$M:$M&gt;=10, Main!$M:$M &lt; 25 , B:B = $B$3 ), A859,0)</f>
        <v>0</v>
      </c>
      <c r="M859" s="75">
        <f t="shared" si="12"/>
        <v>464</v>
      </c>
      <c r="N859" s="67"/>
      <c r="O859" s="67"/>
      <c r="P859" s="67"/>
      <c r="Q859" s="67"/>
      <c r="R859" s="67"/>
      <c r="S859" s="67"/>
      <c r="T859" s="67"/>
      <c r="U859" s="67"/>
      <c r="V859" s="67"/>
      <c r="W859" s="67"/>
      <c r="X859" s="67"/>
      <c r="Y859" s="67"/>
      <c r="Z859" s="67"/>
    </row>
    <row r="860">
      <c r="A860" s="148" t="s">
        <v>1417</v>
      </c>
      <c r="B860" s="66" t="s">
        <v>5</v>
      </c>
      <c r="C860" s="69" t="s">
        <v>107</v>
      </c>
      <c r="D860" s="70" t="s">
        <v>74</v>
      </c>
      <c r="E860" s="144" t="s">
        <v>87</v>
      </c>
      <c r="F860" s="72"/>
      <c r="G860" s="85">
        <v>464.0</v>
      </c>
      <c r="H860" s="65">
        <f t="shared" si="8"/>
        <v>464</v>
      </c>
      <c r="I860" s="65">
        <f t="shared" si="9"/>
        <v>464</v>
      </c>
      <c r="J860" s="65" t="b">
        <f t="shared" si="10"/>
        <v>1</v>
      </c>
      <c r="K860" s="65" t="b">
        <f t="shared" si="11"/>
        <v>1</v>
      </c>
      <c r="L860" s="74">
        <f>IF(AND(Main!$M:$M&gt;=10, Main!$M:$M &lt; 25 , B:B = $B$3 ), A860,0)</f>
        <v>0</v>
      </c>
      <c r="M860" s="75">
        <f t="shared" si="12"/>
        <v>464</v>
      </c>
      <c r="N860" s="67"/>
      <c r="O860" s="67"/>
      <c r="P860" s="67"/>
      <c r="Q860" s="67"/>
      <c r="R860" s="67"/>
      <c r="S860" s="67"/>
      <c r="T860" s="67"/>
      <c r="U860" s="67"/>
      <c r="V860" s="67"/>
      <c r="W860" s="67"/>
      <c r="X860" s="67"/>
      <c r="Y860" s="67"/>
      <c r="Z860" s="67"/>
    </row>
    <row r="861">
      <c r="A861" s="79" t="s">
        <v>1418</v>
      </c>
      <c r="B861" s="66" t="s">
        <v>51</v>
      </c>
      <c r="C861" s="69" t="s">
        <v>119</v>
      </c>
      <c r="D861" s="70" t="s">
        <v>12</v>
      </c>
      <c r="E861" s="91" t="s">
        <v>383</v>
      </c>
      <c r="F861" s="87">
        <v>7.7011941E7</v>
      </c>
      <c r="G861" s="81">
        <v>457.0</v>
      </c>
      <c r="H861" s="65">
        <f t="shared" si="8"/>
        <v>457</v>
      </c>
      <c r="I861" s="65">
        <f t="shared" si="9"/>
        <v>457</v>
      </c>
      <c r="J861" s="65" t="b">
        <f t="shared" si="10"/>
        <v>1</v>
      </c>
      <c r="K861" s="65" t="b">
        <f t="shared" si="11"/>
        <v>1</v>
      </c>
      <c r="L861" s="74">
        <f>IF(AND(Main!$M:$M&gt;=10, Main!$M:$M &lt; 25 , B:B = $B$3 ), A861,0)</f>
        <v>0</v>
      </c>
      <c r="M861" s="75">
        <f t="shared" si="12"/>
        <v>457</v>
      </c>
      <c r="N861" s="67"/>
      <c r="O861" s="67"/>
      <c r="P861" s="67"/>
      <c r="Q861" s="67"/>
      <c r="R861" s="67"/>
      <c r="S861" s="67"/>
      <c r="T861" s="67"/>
      <c r="U861" s="67"/>
      <c r="V861" s="67"/>
      <c r="W861" s="67"/>
      <c r="X861" s="67"/>
      <c r="Y861" s="67"/>
      <c r="Z861" s="67"/>
    </row>
    <row r="862">
      <c r="A862" s="160" t="s">
        <v>1419</v>
      </c>
      <c r="B862" s="66" t="s">
        <v>51</v>
      </c>
      <c r="C862" s="69" t="s">
        <v>265</v>
      </c>
      <c r="D862" s="70" t="s">
        <v>87</v>
      </c>
      <c r="E862" s="91" t="s">
        <v>87</v>
      </c>
      <c r="F862" s="151" t="s">
        <v>1388</v>
      </c>
      <c r="G862" s="123">
        <v>452.0</v>
      </c>
      <c r="H862" s="65">
        <f t="shared" si="8"/>
        <v>452</v>
      </c>
      <c r="I862" s="65">
        <f t="shared" si="9"/>
        <v>452</v>
      </c>
      <c r="J862" s="65" t="b">
        <f t="shared" si="10"/>
        <v>1</v>
      </c>
      <c r="K862" s="65" t="b">
        <f t="shared" si="11"/>
        <v>1</v>
      </c>
      <c r="L862" s="74">
        <f>IF(AND(Main!$M:$M&gt;=10, Main!$M:$M &lt; 25 , B:B = $B$3 ), A862,0)</f>
        <v>0</v>
      </c>
      <c r="M862" s="75">
        <f t="shared" si="12"/>
        <v>452</v>
      </c>
      <c r="N862" s="67"/>
      <c r="O862" s="67"/>
      <c r="P862" s="67"/>
      <c r="Q862" s="67"/>
      <c r="R862" s="67"/>
      <c r="S862" s="67"/>
      <c r="T862" s="67"/>
      <c r="U862" s="67"/>
      <c r="V862" s="67"/>
      <c r="W862" s="67"/>
      <c r="X862" s="67"/>
      <c r="Y862" s="67"/>
      <c r="Z862" s="67"/>
    </row>
    <row r="863">
      <c r="A863" s="148" t="s">
        <v>1420</v>
      </c>
      <c r="B863" s="66" t="s">
        <v>5</v>
      </c>
      <c r="C863" s="69" t="s">
        <v>107</v>
      </c>
      <c r="D863" s="70" t="s">
        <v>291</v>
      </c>
      <c r="E863" s="144" t="s">
        <v>291</v>
      </c>
      <c r="F863" s="63">
        <v>9.9959986E7</v>
      </c>
      <c r="G863" s="85">
        <v>450.0</v>
      </c>
      <c r="H863" s="65">
        <f t="shared" si="8"/>
        <v>450</v>
      </c>
      <c r="I863" s="65">
        <f t="shared" si="9"/>
        <v>450</v>
      </c>
      <c r="J863" s="65" t="b">
        <f t="shared" si="10"/>
        <v>1</v>
      </c>
      <c r="K863" s="65" t="b">
        <f t="shared" si="11"/>
        <v>1</v>
      </c>
      <c r="L863" s="74">
        <f>IF(AND(Main!$M:$M&gt;=10, Main!$M:$M &lt; 25 , B:B = $B$3 ), A863,0)</f>
        <v>0</v>
      </c>
      <c r="M863" s="75">
        <f t="shared" si="12"/>
        <v>450</v>
      </c>
      <c r="N863" s="67"/>
      <c r="O863" s="67"/>
      <c r="P863" s="67"/>
      <c r="Q863" s="67"/>
      <c r="R863" s="67"/>
      <c r="S863" s="67"/>
      <c r="T863" s="67"/>
      <c r="U863" s="67"/>
      <c r="V863" s="67"/>
      <c r="W863" s="67"/>
      <c r="X863" s="67"/>
      <c r="Y863" s="67"/>
      <c r="Z863" s="67"/>
    </row>
    <row r="864">
      <c r="A864" s="161" t="s">
        <v>1421</v>
      </c>
      <c r="B864" s="66" t="s">
        <v>51</v>
      </c>
      <c r="C864" s="69" t="s">
        <v>265</v>
      </c>
      <c r="D864" s="70" t="s">
        <v>84</v>
      </c>
      <c r="E864" s="91" t="s">
        <v>87</v>
      </c>
      <c r="F864" s="87">
        <v>7.7224242E7</v>
      </c>
      <c r="G864" s="162">
        <v>447.0</v>
      </c>
      <c r="H864" s="65">
        <f t="shared" si="8"/>
        <v>447</v>
      </c>
      <c r="I864" s="65">
        <f t="shared" si="9"/>
        <v>447</v>
      </c>
      <c r="J864" s="65" t="b">
        <f t="shared" si="10"/>
        <v>1</v>
      </c>
      <c r="K864" s="65" t="b">
        <f t="shared" si="11"/>
        <v>1</v>
      </c>
      <c r="L864" s="74">
        <f>IF(AND(Main!$M:$M&gt;=10, Main!$M:$M &lt; 25 , B:B = $B$3 ), A864,0)</f>
        <v>0</v>
      </c>
      <c r="M864" s="75">
        <f t="shared" si="12"/>
        <v>447</v>
      </c>
      <c r="N864" s="67"/>
      <c r="O864" s="67"/>
      <c r="P864" s="67"/>
      <c r="Q864" s="67"/>
      <c r="R864" s="67"/>
      <c r="S864" s="67"/>
      <c r="T864" s="67"/>
      <c r="U864" s="67"/>
      <c r="V864" s="67"/>
      <c r="W864" s="67"/>
      <c r="X864" s="67"/>
      <c r="Y864" s="67"/>
      <c r="Z864" s="67"/>
    </row>
    <row r="865">
      <c r="A865" s="79" t="s">
        <v>1422</v>
      </c>
      <c r="B865" s="66" t="s">
        <v>5</v>
      </c>
      <c r="C865" s="69" t="s">
        <v>107</v>
      </c>
      <c r="D865" s="70" t="s">
        <v>87</v>
      </c>
      <c r="E865" s="144" t="s">
        <v>87</v>
      </c>
      <c r="F865" s="72"/>
      <c r="G865" s="145">
        <v>447.0</v>
      </c>
      <c r="H865" s="65">
        <f t="shared" si="8"/>
        <v>447</v>
      </c>
      <c r="I865" s="65">
        <f t="shared" si="9"/>
        <v>447</v>
      </c>
      <c r="J865" s="65" t="b">
        <f t="shared" si="10"/>
        <v>1</v>
      </c>
      <c r="K865" s="65" t="b">
        <f t="shared" si="11"/>
        <v>1</v>
      </c>
      <c r="L865" s="74">
        <f>IF(AND(Main!$M:$M&gt;=10, Main!$M:$M &lt; 25 , B:B = $B$3 ), A865,0)</f>
        <v>0</v>
      </c>
      <c r="M865" s="75">
        <f t="shared" si="12"/>
        <v>447</v>
      </c>
      <c r="N865" s="67"/>
      <c r="O865" s="67"/>
      <c r="P865" s="67"/>
      <c r="Q865" s="67"/>
      <c r="R865" s="67"/>
      <c r="S865" s="67"/>
      <c r="T865" s="67"/>
      <c r="U865" s="67"/>
      <c r="V865" s="67"/>
      <c r="W865" s="67"/>
      <c r="X865" s="67"/>
      <c r="Y865" s="67"/>
      <c r="Z865" s="67"/>
    </row>
    <row r="866">
      <c r="A866" s="77" t="s">
        <v>1423</v>
      </c>
      <c r="B866" s="66" t="s">
        <v>43</v>
      </c>
      <c r="C866" s="69" t="s">
        <v>44</v>
      </c>
      <c r="D866" s="70" t="s">
        <v>79</v>
      </c>
      <c r="E866" s="71" t="s">
        <v>79</v>
      </c>
      <c r="F866" s="72"/>
      <c r="G866" s="85">
        <v>441.0</v>
      </c>
      <c r="H866" s="65">
        <f t="shared" si="8"/>
        <v>441</v>
      </c>
      <c r="I866" s="65">
        <f t="shared" si="9"/>
        <v>441</v>
      </c>
      <c r="J866" s="65" t="b">
        <f t="shared" si="10"/>
        <v>1</v>
      </c>
      <c r="K866" s="65" t="b">
        <f t="shared" si="11"/>
        <v>1</v>
      </c>
      <c r="L866" s="74">
        <f>IF(AND(Main!$M:$M&gt;=10, Main!$M:$M &lt; 25 , B:B = $B$3 ), A866,0)</f>
        <v>0</v>
      </c>
      <c r="M866" s="75">
        <f t="shared" si="12"/>
        <v>441</v>
      </c>
      <c r="N866" s="163"/>
      <c r="O866" s="163"/>
      <c r="P866" s="163"/>
      <c r="Q866" s="163"/>
      <c r="R866" s="163"/>
      <c r="S866" s="163"/>
      <c r="T866" s="163"/>
      <c r="U866" s="163"/>
      <c r="V866" s="163"/>
      <c r="W866" s="163"/>
      <c r="X866" s="163"/>
      <c r="Y866" s="163"/>
      <c r="Z866" s="163"/>
      <c r="AA866" s="164"/>
      <c r="AB866" s="164"/>
      <c r="AC866" s="164"/>
      <c r="AD866" s="164"/>
      <c r="AE866" s="164"/>
      <c r="AF866" s="164"/>
      <c r="AG866" s="164"/>
      <c r="AH866" s="164"/>
      <c r="AI866" s="164"/>
      <c r="AJ866" s="164"/>
      <c r="AK866" s="164"/>
      <c r="AL866" s="164"/>
      <c r="AM866" s="164"/>
      <c r="AN866" s="164"/>
      <c r="AO866" s="164"/>
    </row>
    <row r="867">
      <c r="A867" s="79" t="s">
        <v>1424</v>
      </c>
      <c r="B867" s="66" t="s">
        <v>51</v>
      </c>
      <c r="C867" s="69" t="s">
        <v>86</v>
      </c>
      <c r="D867" s="70" t="s">
        <v>1118</v>
      </c>
      <c r="E867" s="91" t="s">
        <v>333</v>
      </c>
      <c r="F867" s="63">
        <v>9.9107192E7</v>
      </c>
      <c r="G867" s="145">
        <v>438.0</v>
      </c>
      <c r="H867" s="65">
        <f t="shared" si="8"/>
        <v>438</v>
      </c>
      <c r="I867" s="65">
        <f t="shared" si="9"/>
        <v>438</v>
      </c>
      <c r="J867" s="65" t="b">
        <f t="shared" si="10"/>
        <v>1</v>
      </c>
      <c r="K867" s="65" t="b">
        <f t="shared" si="11"/>
        <v>1</v>
      </c>
      <c r="L867" s="74">
        <f>IF(AND(Main!$M:$M&gt;=10, Main!$M:$M &lt; 25 , B:B = $B$3 ), A867,0)</f>
        <v>0</v>
      </c>
      <c r="M867" s="75">
        <f t="shared" si="12"/>
        <v>438</v>
      </c>
      <c r="N867" s="67"/>
      <c r="O867" s="67"/>
      <c r="P867" s="67"/>
      <c r="Q867" s="67"/>
      <c r="R867" s="67"/>
      <c r="S867" s="67"/>
      <c r="T867" s="67"/>
      <c r="U867" s="67"/>
      <c r="V867" s="67"/>
      <c r="W867" s="67"/>
      <c r="X867" s="67"/>
      <c r="Y867" s="67"/>
      <c r="Z867" s="67"/>
    </row>
    <row r="868">
      <c r="A868" s="136" t="s">
        <v>1425</v>
      </c>
      <c r="B868" s="66" t="s">
        <v>51</v>
      </c>
      <c r="C868" s="69" t="s">
        <v>86</v>
      </c>
      <c r="D868" s="70" t="s">
        <v>87</v>
      </c>
      <c r="E868" s="91" t="s">
        <v>333</v>
      </c>
      <c r="F868" s="87">
        <v>8.8888888E7</v>
      </c>
      <c r="G868" s="81">
        <v>438.0</v>
      </c>
      <c r="H868" s="65">
        <f t="shared" si="8"/>
        <v>438</v>
      </c>
      <c r="I868" s="65">
        <f t="shared" si="9"/>
        <v>438</v>
      </c>
      <c r="J868" s="65" t="b">
        <f t="shared" si="10"/>
        <v>1</v>
      </c>
      <c r="K868" s="65" t="b">
        <f t="shared" si="11"/>
        <v>1</v>
      </c>
      <c r="L868" s="74">
        <f>IF(AND(Main!$M:$M&gt;=10, Main!$M:$M &lt; 25 , B:B = $B$3 ), A868,0)</f>
        <v>0</v>
      </c>
      <c r="M868" s="75">
        <f t="shared" si="12"/>
        <v>438</v>
      </c>
      <c r="N868" s="67"/>
      <c r="O868" s="67"/>
      <c r="P868" s="67"/>
      <c r="Q868" s="67"/>
      <c r="R868" s="67"/>
      <c r="S868" s="67"/>
      <c r="T868" s="67"/>
      <c r="U868" s="67"/>
      <c r="V868" s="67"/>
      <c r="W868" s="67"/>
      <c r="X868" s="67"/>
      <c r="Y868" s="67"/>
      <c r="Z868" s="67"/>
    </row>
    <row r="869">
      <c r="A869" s="79" t="s">
        <v>1426</v>
      </c>
      <c r="B869" s="66" t="s">
        <v>5</v>
      </c>
      <c r="C869" s="69" t="s">
        <v>107</v>
      </c>
      <c r="D869" s="70" t="s">
        <v>87</v>
      </c>
      <c r="E869" s="146" t="s">
        <v>265</v>
      </c>
      <c r="F869" s="87">
        <v>9.971404E7</v>
      </c>
      <c r="G869" s="145">
        <v>437.0</v>
      </c>
      <c r="H869" s="65">
        <f t="shared" si="8"/>
        <v>437</v>
      </c>
      <c r="I869" s="65">
        <f t="shared" si="9"/>
        <v>437</v>
      </c>
      <c r="J869" s="65" t="b">
        <f t="shared" si="10"/>
        <v>1</v>
      </c>
      <c r="K869" s="65" t="b">
        <f t="shared" si="11"/>
        <v>1</v>
      </c>
      <c r="L869" s="74">
        <f>IF(AND(Main!$M:$M&gt;=10, Main!$M:$M &lt; 25 , B:B = $B$3 ), A869,0)</f>
        <v>0</v>
      </c>
      <c r="M869" s="75">
        <f t="shared" si="12"/>
        <v>437</v>
      </c>
      <c r="N869" s="67"/>
      <c r="O869" s="67"/>
      <c r="P869" s="67"/>
      <c r="Q869" s="67"/>
      <c r="R869" s="67"/>
      <c r="S869" s="67"/>
      <c r="T869" s="67"/>
      <c r="U869" s="67"/>
      <c r="V869" s="67"/>
      <c r="W869" s="67"/>
      <c r="X869" s="67"/>
      <c r="Y869" s="67"/>
      <c r="Z869" s="67"/>
    </row>
    <row r="870">
      <c r="A870" s="148" t="s">
        <v>1427</v>
      </c>
      <c r="B870" s="66" t="s">
        <v>5</v>
      </c>
      <c r="C870" s="69" t="s">
        <v>107</v>
      </c>
      <c r="D870" s="70" t="s">
        <v>87</v>
      </c>
      <c r="E870" s="144" t="s">
        <v>87</v>
      </c>
      <c r="F870" s="72"/>
      <c r="G870" s="85">
        <v>433.0</v>
      </c>
      <c r="H870" s="65">
        <f t="shared" si="8"/>
        <v>433</v>
      </c>
      <c r="I870" s="65">
        <f t="shared" si="9"/>
        <v>433</v>
      </c>
      <c r="J870" s="65" t="b">
        <f t="shared" si="10"/>
        <v>1</v>
      </c>
      <c r="K870" s="65" t="b">
        <f t="shared" si="11"/>
        <v>1</v>
      </c>
      <c r="L870" s="74">
        <f>IF(AND(Main!$M:$M&gt;=10, Main!$M:$M &lt; 25 , B:B = $B$3 ), A870,0)</f>
        <v>0</v>
      </c>
      <c r="M870" s="75">
        <f t="shared" si="12"/>
        <v>433</v>
      </c>
      <c r="N870" s="67"/>
      <c r="O870" s="67"/>
      <c r="P870" s="67"/>
      <c r="Q870" s="67"/>
      <c r="R870" s="67"/>
      <c r="S870" s="67"/>
      <c r="T870" s="67"/>
      <c r="U870" s="67"/>
      <c r="V870" s="67"/>
      <c r="W870" s="67"/>
      <c r="X870" s="67"/>
      <c r="Y870" s="67"/>
      <c r="Z870" s="67"/>
    </row>
    <row r="871">
      <c r="A871" s="77" t="s">
        <v>1428</v>
      </c>
      <c r="B871" s="66" t="s">
        <v>43</v>
      </c>
      <c r="C871" s="69" t="s">
        <v>44</v>
      </c>
      <c r="D871" s="70" t="s">
        <v>48</v>
      </c>
      <c r="E871" s="78" t="s">
        <v>49</v>
      </c>
      <c r="F871" s="87">
        <v>8.8095689E7</v>
      </c>
      <c r="G871" s="64">
        <v>429.0</v>
      </c>
      <c r="H871" s="65">
        <f t="shared" si="8"/>
        <v>429</v>
      </c>
      <c r="I871" s="65">
        <f t="shared" si="9"/>
        <v>429</v>
      </c>
      <c r="J871" s="65" t="b">
        <f t="shared" si="10"/>
        <v>1</v>
      </c>
      <c r="K871" s="65" t="b">
        <f t="shared" si="11"/>
        <v>1</v>
      </c>
      <c r="L871" s="74">
        <f>IF(AND(Main!$M:$M&gt;=10, Main!$M:$M &lt; 25 , B:B = $B$3 ), A871,0)</f>
        <v>0</v>
      </c>
      <c r="M871" s="75">
        <f t="shared" si="12"/>
        <v>429</v>
      </c>
      <c r="N871" s="67"/>
      <c r="O871" s="67"/>
      <c r="P871" s="67"/>
      <c r="Q871" s="67"/>
      <c r="R871" s="67"/>
      <c r="S871" s="67"/>
      <c r="T871" s="67"/>
      <c r="U871" s="67"/>
      <c r="V871" s="67"/>
      <c r="W871" s="67"/>
      <c r="X871" s="67"/>
      <c r="Y871" s="67"/>
      <c r="Z871" s="67"/>
    </row>
    <row r="872">
      <c r="A872" s="86" t="s">
        <v>1429</v>
      </c>
      <c r="B872" s="66" t="s">
        <v>51</v>
      </c>
      <c r="C872" s="69" t="s">
        <v>44</v>
      </c>
      <c r="D872" s="70" t="s">
        <v>74</v>
      </c>
      <c r="E872" s="91" t="s">
        <v>60</v>
      </c>
      <c r="F872" s="72"/>
      <c r="G872" s="92">
        <v>427.0</v>
      </c>
      <c r="H872" s="65">
        <f t="shared" si="8"/>
        <v>427</v>
      </c>
      <c r="I872" s="65">
        <f t="shared" si="9"/>
        <v>427</v>
      </c>
      <c r="J872" s="65" t="b">
        <f t="shared" si="10"/>
        <v>1</v>
      </c>
      <c r="K872" s="65" t="b">
        <f t="shared" si="11"/>
        <v>1</v>
      </c>
      <c r="L872" s="74">
        <f>IF(AND(Main!$M:$M&gt;=10, Main!$M:$M &lt; 25 , B:B = $B$3 ), A872,0)</f>
        <v>0</v>
      </c>
      <c r="M872" s="75">
        <f t="shared" si="12"/>
        <v>427</v>
      </c>
      <c r="N872" s="67"/>
      <c r="O872" s="67"/>
      <c r="P872" s="67"/>
      <c r="Q872" s="67"/>
      <c r="R872" s="67"/>
      <c r="S872" s="67"/>
      <c r="T872" s="67"/>
      <c r="U872" s="67"/>
      <c r="V872" s="67"/>
      <c r="W872" s="67"/>
      <c r="X872" s="67"/>
      <c r="Y872" s="67"/>
      <c r="Z872" s="67"/>
    </row>
    <row r="873">
      <c r="A873" s="77" t="s">
        <v>1430</v>
      </c>
      <c r="B873" s="66" t="s">
        <v>43</v>
      </c>
      <c r="C873" s="69" t="s">
        <v>44</v>
      </c>
      <c r="D873" s="70" t="s">
        <v>48</v>
      </c>
      <c r="E873" s="78" t="s">
        <v>49</v>
      </c>
      <c r="F873" s="87">
        <v>8.8006535E7</v>
      </c>
      <c r="G873" s="64">
        <v>423.0</v>
      </c>
      <c r="H873" s="65">
        <f t="shared" si="8"/>
        <v>423</v>
      </c>
      <c r="I873" s="65">
        <f t="shared" si="9"/>
        <v>423</v>
      </c>
      <c r="J873" s="65" t="b">
        <f t="shared" si="10"/>
        <v>1</v>
      </c>
      <c r="K873" s="65" t="b">
        <f t="shared" si="11"/>
        <v>1</v>
      </c>
      <c r="L873" s="74">
        <f>IF(AND(Main!$M:$M&gt;=10, Main!$M:$M &lt; 25 , B:B = $B$3 ), A873,0)</f>
        <v>0</v>
      </c>
      <c r="M873" s="75">
        <f t="shared" si="12"/>
        <v>423</v>
      </c>
      <c r="N873" s="67"/>
      <c r="O873" s="67"/>
      <c r="P873" s="67"/>
      <c r="Q873" s="67"/>
      <c r="R873" s="67"/>
      <c r="S873" s="67"/>
      <c r="T873" s="67"/>
      <c r="U873" s="67"/>
      <c r="V873" s="67"/>
      <c r="W873" s="67"/>
      <c r="X873" s="67"/>
      <c r="Y873" s="67"/>
      <c r="Z873" s="67"/>
    </row>
    <row r="874">
      <c r="A874" s="77" t="s">
        <v>1431</v>
      </c>
      <c r="B874" s="66" t="s">
        <v>43</v>
      </c>
      <c r="C874" s="69" t="s">
        <v>44</v>
      </c>
      <c r="D874" s="70" t="s">
        <v>48</v>
      </c>
      <c r="E874" s="78" t="s">
        <v>49</v>
      </c>
      <c r="F874" s="87">
        <v>8.8090011E7</v>
      </c>
      <c r="G874" s="64">
        <v>421.0</v>
      </c>
      <c r="H874" s="65">
        <f t="shared" si="8"/>
        <v>421</v>
      </c>
      <c r="I874" s="65">
        <f t="shared" si="9"/>
        <v>421</v>
      </c>
      <c r="J874" s="65" t="b">
        <f t="shared" si="10"/>
        <v>1</v>
      </c>
      <c r="K874" s="65" t="b">
        <f t="shared" si="11"/>
        <v>1</v>
      </c>
      <c r="L874" s="74">
        <f>IF(AND(Main!$M:$M&gt;=10, Main!$M:$M &lt; 25 , B:B = $B$3 ), A874,0)</f>
        <v>0</v>
      </c>
      <c r="M874" s="75">
        <f t="shared" si="12"/>
        <v>421</v>
      </c>
      <c r="N874" s="67"/>
      <c r="O874" s="67"/>
      <c r="P874" s="67"/>
      <c r="Q874" s="67"/>
      <c r="R874" s="67"/>
      <c r="S874" s="67"/>
      <c r="T874" s="67"/>
      <c r="U874" s="67"/>
      <c r="V874" s="67"/>
      <c r="W874" s="67"/>
      <c r="X874" s="67"/>
      <c r="Y874" s="67"/>
      <c r="Z874" s="67"/>
    </row>
    <row r="875">
      <c r="A875" s="136" t="s">
        <v>1432</v>
      </c>
      <c r="B875" s="66" t="s">
        <v>51</v>
      </c>
      <c r="C875" s="69" t="s">
        <v>44</v>
      </c>
      <c r="D875" s="70" t="s">
        <v>48</v>
      </c>
      <c r="E875" s="91" t="s">
        <v>48</v>
      </c>
      <c r="F875" s="63">
        <v>9.912172E7</v>
      </c>
      <c r="G875" s="81">
        <v>416.0</v>
      </c>
      <c r="H875" s="65">
        <f t="shared" si="8"/>
        <v>416</v>
      </c>
      <c r="I875" s="65">
        <f t="shared" si="9"/>
        <v>416</v>
      </c>
      <c r="J875" s="65" t="b">
        <f t="shared" si="10"/>
        <v>1</v>
      </c>
      <c r="K875" s="65" t="b">
        <f t="shared" si="11"/>
        <v>1</v>
      </c>
      <c r="L875" s="74">
        <f>IF(AND(Main!$M:$M&gt;=10, Main!$M:$M &lt; 25 , B:B = $B$3 ), A875,0)</f>
        <v>0</v>
      </c>
      <c r="M875" s="75">
        <f t="shared" si="12"/>
        <v>416</v>
      </c>
      <c r="N875" s="67"/>
      <c r="O875" s="67"/>
      <c r="P875" s="67"/>
      <c r="Q875" s="67"/>
      <c r="R875" s="67"/>
      <c r="S875" s="67"/>
      <c r="T875" s="67"/>
      <c r="U875" s="67"/>
      <c r="V875" s="67"/>
      <c r="W875" s="67"/>
      <c r="X875" s="67"/>
      <c r="Y875" s="67"/>
      <c r="Z875" s="67"/>
    </row>
    <row r="876">
      <c r="A876" s="86" t="s">
        <v>1433</v>
      </c>
      <c r="B876" s="66" t="s">
        <v>51</v>
      </c>
      <c r="C876" s="69" t="s">
        <v>44</v>
      </c>
      <c r="D876" s="70" t="s">
        <v>48</v>
      </c>
      <c r="E876" s="91" t="s">
        <v>48</v>
      </c>
      <c r="F876" s="72"/>
      <c r="G876" s="92">
        <v>414.0</v>
      </c>
      <c r="H876" s="65">
        <f t="shared" si="8"/>
        <v>414</v>
      </c>
      <c r="I876" s="65">
        <f t="shared" si="9"/>
        <v>414</v>
      </c>
      <c r="J876" s="65" t="b">
        <f t="shared" si="10"/>
        <v>1</v>
      </c>
      <c r="K876" s="65" t="b">
        <f t="shared" si="11"/>
        <v>1</v>
      </c>
      <c r="L876" s="74">
        <f>IF(AND(Main!$M:$M&gt;=10, Main!$M:$M &lt; 25 , B:B = $B$3 ), A876,0)</f>
        <v>0</v>
      </c>
      <c r="M876" s="75">
        <f t="shared" si="12"/>
        <v>414</v>
      </c>
      <c r="N876" s="67"/>
      <c r="O876" s="67"/>
      <c r="P876" s="67"/>
      <c r="Q876" s="67"/>
      <c r="R876" s="67"/>
      <c r="S876" s="67"/>
      <c r="T876" s="67"/>
      <c r="U876" s="67"/>
      <c r="V876" s="67"/>
      <c r="W876" s="67"/>
      <c r="X876" s="67"/>
      <c r="Y876" s="67"/>
      <c r="Z876" s="67"/>
    </row>
    <row r="877">
      <c r="A877" s="77" t="s">
        <v>1434</v>
      </c>
      <c r="B877" s="66" t="s">
        <v>43</v>
      </c>
      <c r="C877" s="69" t="s">
        <v>44</v>
      </c>
      <c r="D877" s="70" t="s">
        <v>48</v>
      </c>
      <c r="E877" s="78" t="s">
        <v>49</v>
      </c>
      <c r="F877" s="63">
        <v>8.6061161E7</v>
      </c>
      <c r="G877" s="64">
        <v>412.0</v>
      </c>
      <c r="H877" s="65">
        <f t="shared" si="8"/>
        <v>412</v>
      </c>
      <c r="I877" s="65">
        <f t="shared" si="9"/>
        <v>412</v>
      </c>
      <c r="J877" s="65" t="b">
        <f t="shared" si="10"/>
        <v>1</v>
      </c>
      <c r="K877" s="65" t="b">
        <f t="shared" si="11"/>
        <v>1</v>
      </c>
      <c r="L877" s="74">
        <f>IF(AND(Main!$M:$M&gt;=10, Main!$M:$M &lt; 25 , B:B = $B$3 ), A877,0)</f>
        <v>0</v>
      </c>
      <c r="M877" s="75">
        <f t="shared" si="12"/>
        <v>412</v>
      </c>
      <c r="N877" s="67"/>
      <c r="O877" s="67"/>
      <c r="P877" s="67"/>
      <c r="Q877" s="67"/>
      <c r="R877" s="67"/>
      <c r="S877" s="67"/>
      <c r="T877" s="67"/>
      <c r="U877" s="67"/>
      <c r="V877" s="67"/>
      <c r="W877" s="67"/>
      <c r="X877" s="67"/>
      <c r="Y877" s="67"/>
      <c r="Z877" s="67"/>
    </row>
    <row r="878">
      <c r="A878" s="77" t="s">
        <v>1435</v>
      </c>
      <c r="B878" s="66" t="s">
        <v>43</v>
      </c>
      <c r="C878" s="69" t="s">
        <v>44</v>
      </c>
      <c r="D878" s="70" t="s">
        <v>48</v>
      </c>
      <c r="E878" s="78" t="s">
        <v>49</v>
      </c>
      <c r="F878" s="72"/>
      <c r="G878" s="64">
        <v>410.0</v>
      </c>
      <c r="H878" s="65">
        <f t="shared" si="8"/>
        <v>410</v>
      </c>
      <c r="I878" s="65">
        <f t="shared" si="9"/>
        <v>410</v>
      </c>
      <c r="J878" s="65" t="b">
        <f t="shared" si="10"/>
        <v>1</v>
      </c>
      <c r="K878" s="65" t="b">
        <f t="shared" si="11"/>
        <v>1</v>
      </c>
      <c r="L878" s="74">
        <f>IF(AND(Main!$M:$M&gt;=10, Main!$M:$M &lt; 25 , B:B = $B$3 ), A878,0)</f>
        <v>0</v>
      </c>
      <c r="M878" s="75">
        <f t="shared" si="12"/>
        <v>410</v>
      </c>
      <c r="N878" s="67"/>
      <c r="O878" s="67"/>
      <c r="P878" s="67"/>
      <c r="Q878" s="67"/>
      <c r="R878" s="67"/>
      <c r="S878" s="67"/>
      <c r="T878" s="67"/>
      <c r="U878" s="67"/>
      <c r="V878" s="67"/>
      <c r="W878" s="67"/>
      <c r="X878" s="67"/>
      <c r="Y878" s="67"/>
      <c r="Z878" s="67"/>
    </row>
    <row r="879">
      <c r="A879" s="68" t="s">
        <v>1436</v>
      </c>
      <c r="B879" s="66" t="s">
        <v>43</v>
      </c>
      <c r="C879" s="69" t="s">
        <v>86</v>
      </c>
      <c r="D879" s="70" t="s">
        <v>53</v>
      </c>
      <c r="E879" s="102" t="s">
        <v>1003</v>
      </c>
      <c r="F879" s="87">
        <v>8.8247878E7</v>
      </c>
      <c r="G879" s="73">
        <v>409.0</v>
      </c>
      <c r="H879" s="65">
        <f t="shared" si="8"/>
        <v>409</v>
      </c>
      <c r="I879" s="65">
        <f t="shared" si="9"/>
        <v>409</v>
      </c>
      <c r="J879" s="65" t="b">
        <f t="shared" si="10"/>
        <v>1</v>
      </c>
      <c r="K879" s="65" t="b">
        <f t="shared" si="11"/>
        <v>1</v>
      </c>
      <c r="L879" s="74">
        <f>IF(AND(Main!$M:$M&gt;=10, Main!$M:$M &lt; 25 , B:B = $B$3 ), A879,0)</f>
        <v>0</v>
      </c>
      <c r="M879" s="75">
        <f t="shared" si="12"/>
        <v>409</v>
      </c>
      <c r="N879" s="67"/>
      <c r="O879" s="67"/>
      <c r="P879" s="67"/>
      <c r="Q879" s="67"/>
      <c r="R879" s="67"/>
      <c r="S879" s="67"/>
      <c r="T879" s="67"/>
      <c r="U879" s="67"/>
      <c r="V879" s="67"/>
      <c r="W879" s="67"/>
      <c r="X879" s="67"/>
      <c r="Y879" s="67"/>
      <c r="Z879" s="67"/>
    </row>
    <row r="880">
      <c r="A880" s="79" t="s">
        <v>1437</v>
      </c>
      <c r="B880" s="66" t="s">
        <v>56</v>
      </c>
      <c r="C880" s="69" t="s">
        <v>44</v>
      </c>
      <c r="D880" s="70" t="s">
        <v>53</v>
      </c>
      <c r="E880" s="94" t="s">
        <v>138</v>
      </c>
      <c r="F880" s="72"/>
      <c r="G880" s="81">
        <v>407.7</v>
      </c>
      <c r="H880" s="65">
        <f t="shared" si="8"/>
        <v>407.7</v>
      </c>
      <c r="I880" s="65">
        <f t="shared" si="9"/>
        <v>407.7</v>
      </c>
      <c r="J880" s="65" t="b">
        <f t="shared" si="10"/>
        <v>1</v>
      </c>
      <c r="K880" s="65" t="b">
        <f t="shared" si="11"/>
        <v>1</v>
      </c>
      <c r="L880" s="74">
        <f>IF(AND(Main!$M:$M&gt;=10, Main!$M:$M &lt; 25 , B:B = $B$3 ), A880,0)</f>
        <v>0</v>
      </c>
      <c r="M880" s="75">
        <f t="shared" si="12"/>
        <v>407.7</v>
      </c>
      <c r="N880" s="67"/>
      <c r="O880" s="67"/>
      <c r="P880" s="67"/>
      <c r="Q880" s="67"/>
      <c r="R880" s="67"/>
      <c r="S880" s="67"/>
      <c r="T880" s="67"/>
      <c r="U880" s="67"/>
      <c r="V880" s="67"/>
      <c r="W880" s="67"/>
      <c r="X880" s="67"/>
      <c r="Y880" s="67"/>
      <c r="Z880" s="67"/>
    </row>
    <row r="881">
      <c r="A881" s="77" t="s">
        <v>1438</v>
      </c>
      <c r="B881" s="66" t="s">
        <v>43</v>
      </c>
      <c r="C881" s="69" t="s">
        <v>44</v>
      </c>
      <c r="D881" s="70" t="s">
        <v>59</v>
      </c>
      <c r="E881" s="102" t="s">
        <v>59</v>
      </c>
      <c r="F881" s="87">
        <v>8.010942E7</v>
      </c>
      <c r="G881" s="64">
        <v>406.0</v>
      </c>
      <c r="H881" s="65">
        <f t="shared" si="8"/>
        <v>406</v>
      </c>
      <c r="I881" s="65">
        <f t="shared" si="9"/>
        <v>406</v>
      </c>
      <c r="J881" s="65" t="b">
        <f t="shared" si="10"/>
        <v>1</v>
      </c>
      <c r="K881" s="65" t="b">
        <f t="shared" si="11"/>
        <v>1</v>
      </c>
      <c r="L881" s="74">
        <f>IF(AND(Main!$M:$M&gt;=10, Main!$M:$M &lt; 25 , B:B = $B$3 ), A881,0)</f>
        <v>0</v>
      </c>
      <c r="M881" s="75">
        <f t="shared" si="12"/>
        <v>406</v>
      </c>
      <c r="N881" s="67"/>
      <c r="O881" s="67"/>
      <c r="P881" s="67"/>
      <c r="Q881" s="67"/>
      <c r="R881" s="67"/>
      <c r="S881" s="67"/>
      <c r="T881" s="67"/>
      <c r="U881" s="67"/>
      <c r="V881" s="67"/>
      <c r="W881" s="67"/>
      <c r="X881" s="67"/>
      <c r="Y881" s="67"/>
      <c r="Z881" s="67"/>
    </row>
    <row r="882">
      <c r="A882" s="79" t="s">
        <v>1439</v>
      </c>
      <c r="B882" s="66" t="s">
        <v>51</v>
      </c>
      <c r="C882" s="69" t="s">
        <v>44</v>
      </c>
      <c r="D882" s="70" t="s">
        <v>48</v>
      </c>
      <c r="E882" s="91" t="s">
        <v>48</v>
      </c>
      <c r="F882" s="72"/>
      <c r="G882" s="81">
        <v>405.0</v>
      </c>
      <c r="H882" s="65">
        <f t="shared" si="8"/>
        <v>405</v>
      </c>
      <c r="I882" s="65">
        <f t="shared" si="9"/>
        <v>405</v>
      </c>
      <c r="J882" s="65" t="b">
        <f t="shared" si="10"/>
        <v>1</v>
      </c>
      <c r="K882" s="65" t="b">
        <f t="shared" si="11"/>
        <v>1</v>
      </c>
      <c r="L882" s="74">
        <f>IF(AND(Main!$M:$M&gt;=10, Main!$M:$M &lt; 25 , B:B = $B$3 ), A882,0)</f>
        <v>0</v>
      </c>
      <c r="M882" s="75">
        <f t="shared" si="12"/>
        <v>405</v>
      </c>
      <c r="N882" s="67"/>
      <c r="O882" s="67"/>
      <c r="P882" s="67"/>
      <c r="Q882" s="67"/>
      <c r="R882" s="67"/>
      <c r="S882" s="67"/>
      <c r="T882" s="67"/>
      <c r="U882" s="67"/>
      <c r="V882" s="67"/>
      <c r="W882" s="67"/>
      <c r="X882" s="67"/>
      <c r="Y882" s="67"/>
      <c r="Z882" s="67"/>
    </row>
    <row r="883">
      <c r="A883" s="79" t="s">
        <v>1440</v>
      </c>
      <c r="B883" s="66" t="s">
        <v>51</v>
      </c>
      <c r="C883" s="69" t="s">
        <v>265</v>
      </c>
      <c r="D883" s="70" t="s">
        <v>87</v>
      </c>
      <c r="E883" s="91" t="s">
        <v>87</v>
      </c>
      <c r="F883" s="72"/>
      <c r="G883" s="81">
        <v>405.0</v>
      </c>
      <c r="H883" s="65">
        <f t="shared" si="8"/>
        <v>405</v>
      </c>
      <c r="I883" s="65">
        <f t="shared" si="9"/>
        <v>405</v>
      </c>
      <c r="J883" s="65" t="b">
        <f t="shared" si="10"/>
        <v>1</v>
      </c>
      <c r="K883" s="65" t="b">
        <f t="shared" si="11"/>
        <v>1</v>
      </c>
      <c r="L883" s="74">
        <f>IF(AND(Main!$M:$M&gt;=10, Main!$M:$M &lt; 25 , B:B = $B$3 ), A883,0)</f>
        <v>0</v>
      </c>
      <c r="M883" s="75">
        <f t="shared" si="12"/>
        <v>405</v>
      </c>
      <c r="N883" s="67"/>
      <c r="O883" s="67"/>
      <c r="P883" s="67"/>
      <c r="Q883" s="67"/>
      <c r="R883" s="67"/>
      <c r="S883" s="67"/>
      <c r="T883" s="67"/>
      <c r="U883" s="67"/>
      <c r="V883" s="67"/>
      <c r="W883" s="67"/>
      <c r="X883" s="67"/>
      <c r="Y883" s="67"/>
      <c r="Z883" s="67"/>
    </row>
    <row r="884">
      <c r="A884" s="77" t="s">
        <v>1441</v>
      </c>
      <c r="B884" s="66" t="s">
        <v>43</v>
      </c>
      <c r="C884" s="69" t="s">
        <v>44</v>
      </c>
      <c r="D884" s="70" t="s">
        <v>48</v>
      </c>
      <c r="E884" s="78" t="s">
        <v>49</v>
      </c>
      <c r="F884" s="72"/>
      <c r="G884" s="64">
        <v>403.0</v>
      </c>
      <c r="H884" s="65">
        <f t="shared" si="8"/>
        <v>403</v>
      </c>
      <c r="I884" s="65">
        <f t="shared" si="9"/>
        <v>403</v>
      </c>
      <c r="J884" s="65" t="b">
        <f t="shared" si="10"/>
        <v>1</v>
      </c>
      <c r="K884" s="65" t="b">
        <f t="shared" si="11"/>
        <v>1</v>
      </c>
      <c r="L884" s="74">
        <f>IF(AND(Main!$M:$M&gt;=10, Main!$M:$M &lt; 25 , B:B = $B$3 ), A884,0)</f>
        <v>0</v>
      </c>
      <c r="M884" s="75">
        <f t="shared" si="12"/>
        <v>403</v>
      </c>
      <c r="N884" s="67"/>
      <c r="O884" s="67"/>
      <c r="P884" s="67"/>
      <c r="Q884" s="67"/>
      <c r="R884" s="67"/>
      <c r="S884" s="67"/>
      <c r="T884" s="67"/>
      <c r="U884" s="67"/>
      <c r="V884" s="67"/>
      <c r="W884" s="67"/>
      <c r="X884" s="67"/>
      <c r="Y884" s="67"/>
      <c r="Z884" s="67"/>
    </row>
    <row r="885">
      <c r="A885" s="79" t="s">
        <v>1442</v>
      </c>
      <c r="B885" s="66" t="s">
        <v>5</v>
      </c>
      <c r="C885" s="69" t="s">
        <v>107</v>
      </c>
      <c r="D885" s="70" t="s">
        <v>84</v>
      </c>
      <c r="E885" s="165" t="s">
        <v>1443</v>
      </c>
      <c r="F885" s="87">
        <v>7.7224242E7</v>
      </c>
      <c r="G885" s="145">
        <v>403.0</v>
      </c>
      <c r="H885" s="65">
        <f t="shared" si="8"/>
        <v>403</v>
      </c>
      <c r="I885" s="65">
        <f t="shared" si="9"/>
        <v>403</v>
      </c>
      <c r="J885" s="65" t="b">
        <f t="shared" si="10"/>
        <v>1</v>
      </c>
      <c r="K885" s="65" t="b">
        <f t="shared" si="11"/>
        <v>1</v>
      </c>
      <c r="L885" s="74">
        <f>IF(AND(Main!$M:$M&gt;=10, Main!$M:$M &lt; 25 , B:B = $B$3 ), A885,0)</f>
        <v>0</v>
      </c>
      <c r="M885" s="75">
        <f t="shared" si="12"/>
        <v>403</v>
      </c>
      <c r="N885" s="67"/>
      <c r="O885" s="67"/>
      <c r="P885" s="67"/>
      <c r="Q885" s="67"/>
      <c r="R885" s="67"/>
      <c r="S885" s="67"/>
      <c r="T885" s="67"/>
      <c r="U885" s="67"/>
      <c r="V885" s="67"/>
      <c r="W885" s="67"/>
      <c r="X885" s="67"/>
      <c r="Y885" s="67"/>
      <c r="Z885" s="67"/>
    </row>
    <row r="886">
      <c r="A886" s="148" t="s">
        <v>1444</v>
      </c>
      <c r="B886" s="66" t="s">
        <v>5</v>
      </c>
      <c r="C886" s="69" t="s">
        <v>107</v>
      </c>
      <c r="D886" s="70" t="s">
        <v>87</v>
      </c>
      <c r="E886" s="146" t="s">
        <v>265</v>
      </c>
      <c r="F886" s="72"/>
      <c r="G886" s="85">
        <v>399.0</v>
      </c>
      <c r="H886" s="65">
        <f t="shared" si="8"/>
        <v>399</v>
      </c>
      <c r="I886" s="65">
        <f t="shared" si="9"/>
        <v>399</v>
      </c>
      <c r="J886" s="65" t="b">
        <f t="shared" si="10"/>
        <v>1</v>
      </c>
      <c r="K886" s="65" t="b">
        <f t="shared" si="11"/>
        <v>1</v>
      </c>
      <c r="L886" s="74">
        <f>IF(AND(Main!$M:$M&gt;=10, Main!$M:$M &lt; 25 , B:B = $B$3 ), A886,0)</f>
        <v>0</v>
      </c>
      <c r="M886" s="75">
        <f t="shared" si="12"/>
        <v>399</v>
      </c>
      <c r="N886" s="67"/>
      <c r="O886" s="67"/>
      <c r="P886" s="67"/>
      <c r="Q886" s="67"/>
      <c r="R886" s="67"/>
      <c r="S886" s="67"/>
      <c r="T886" s="67"/>
      <c r="U886" s="67"/>
      <c r="V886" s="67"/>
      <c r="W886" s="67"/>
      <c r="X886" s="67"/>
      <c r="Y886" s="67"/>
      <c r="Z886" s="67"/>
    </row>
    <row r="887">
      <c r="A887" s="148" t="s">
        <v>1445</v>
      </c>
      <c r="B887" s="66" t="s">
        <v>5</v>
      </c>
      <c r="C887" s="69" t="s">
        <v>107</v>
      </c>
      <c r="D887" s="70" t="s">
        <v>291</v>
      </c>
      <c r="E887" s="144" t="s">
        <v>291</v>
      </c>
      <c r="F887" s="72"/>
      <c r="G887" s="85">
        <v>399.0</v>
      </c>
      <c r="H887" s="65">
        <f t="shared" si="8"/>
        <v>399</v>
      </c>
      <c r="I887" s="65">
        <f t="shared" si="9"/>
        <v>399</v>
      </c>
      <c r="J887" s="65" t="b">
        <f t="shared" si="10"/>
        <v>1</v>
      </c>
      <c r="K887" s="65" t="b">
        <f t="shared" si="11"/>
        <v>1</v>
      </c>
      <c r="L887" s="74">
        <f>IF(AND(Main!$M:$M&gt;=10, Main!$M:$M &lt; 25 , B:B = $B$3 ), A887,0)</f>
        <v>0</v>
      </c>
      <c r="M887" s="75">
        <f t="shared" si="12"/>
        <v>399</v>
      </c>
      <c r="N887" s="67"/>
      <c r="O887" s="67"/>
      <c r="P887" s="67"/>
      <c r="Q887" s="67"/>
      <c r="R887" s="67"/>
      <c r="S887" s="67"/>
      <c r="T887" s="67"/>
      <c r="U887" s="67"/>
      <c r="V887" s="67"/>
      <c r="W887" s="67"/>
      <c r="X887" s="67"/>
      <c r="Y887" s="67"/>
      <c r="Z887" s="67"/>
    </row>
    <row r="888">
      <c r="A888" s="79" t="s">
        <v>1446</v>
      </c>
      <c r="B888" s="66" t="s">
        <v>5</v>
      </c>
      <c r="C888" s="69" t="s">
        <v>107</v>
      </c>
      <c r="D888" s="70" t="s">
        <v>291</v>
      </c>
      <c r="E888" s="144" t="s">
        <v>291</v>
      </c>
      <c r="F888" s="87">
        <v>8.6176677E7</v>
      </c>
      <c r="G888" s="145">
        <v>394.0</v>
      </c>
      <c r="H888" s="65">
        <f t="shared" si="8"/>
        <v>394</v>
      </c>
      <c r="I888" s="65">
        <f t="shared" si="9"/>
        <v>394</v>
      </c>
      <c r="J888" s="65" t="b">
        <f t="shared" si="10"/>
        <v>1</v>
      </c>
      <c r="K888" s="65" t="b">
        <f t="shared" si="11"/>
        <v>1</v>
      </c>
      <c r="L888" s="74">
        <f>IF(AND(Main!$M:$M&gt;=10, Main!$M:$M &lt; 25 , B:B = $B$3 ), A888,0)</f>
        <v>0</v>
      </c>
      <c r="M888" s="75">
        <f t="shared" si="12"/>
        <v>394</v>
      </c>
      <c r="N888" s="67"/>
      <c r="O888" s="67"/>
      <c r="P888" s="67"/>
      <c r="Q888" s="67"/>
      <c r="R888" s="67"/>
      <c r="S888" s="67"/>
      <c r="T888" s="67"/>
      <c r="U888" s="67"/>
      <c r="V888" s="67"/>
      <c r="W888" s="67"/>
      <c r="X888" s="67"/>
      <c r="Y888" s="67"/>
      <c r="Z888" s="67"/>
    </row>
    <row r="889">
      <c r="A889" s="77" t="s">
        <v>1447</v>
      </c>
      <c r="B889" s="66" t="s">
        <v>43</v>
      </c>
      <c r="C889" s="69" t="s">
        <v>44</v>
      </c>
      <c r="D889" s="70" t="s">
        <v>48</v>
      </c>
      <c r="E889" s="78" t="s">
        <v>49</v>
      </c>
      <c r="F889" s="72"/>
      <c r="G889" s="64">
        <v>392.0</v>
      </c>
      <c r="H889" s="65">
        <f t="shared" si="8"/>
        <v>392</v>
      </c>
      <c r="I889" s="65">
        <f t="shared" si="9"/>
        <v>392</v>
      </c>
      <c r="J889" s="65" t="b">
        <f t="shared" si="10"/>
        <v>1</v>
      </c>
      <c r="K889" s="65" t="b">
        <f t="shared" si="11"/>
        <v>1</v>
      </c>
      <c r="L889" s="74">
        <f>IF(AND(Main!$M:$M&gt;=10, Main!$M:$M &lt; 25 , B:B = $B$3 ), A889,0)</f>
        <v>0</v>
      </c>
      <c r="M889" s="75">
        <f t="shared" si="12"/>
        <v>392</v>
      </c>
      <c r="N889" s="67"/>
      <c r="O889" s="67"/>
      <c r="P889" s="67"/>
      <c r="Q889" s="67"/>
      <c r="R889" s="67"/>
      <c r="S889" s="67"/>
      <c r="T889" s="67"/>
      <c r="U889" s="67"/>
      <c r="V889" s="67"/>
      <c r="W889" s="67"/>
      <c r="X889" s="67"/>
      <c r="Y889" s="67"/>
      <c r="Z889" s="67"/>
    </row>
    <row r="890">
      <c r="A890" s="79" t="s">
        <v>1448</v>
      </c>
      <c r="B890" s="66" t="s">
        <v>51</v>
      </c>
      <c r="C890" s="69" t="s">
        <v>44</v>
      </c>
      <c r="D890" s="70" t="s">
        <v>422</v>
      </c>
      <c r="E890" s="91" t="s">
        <v>637</v>
      </c>
      <c r="F890" s="63" t="s">
        <v>504</v>
      </c>
      <c r="G890" s="81">
        <v>392.0</v>
      </c>
      <c r="H890" s="65">
        <f t="shared" si="8"/>
        <v>392</v>
      </c>
      <c r="I890" s="65">
        <f t="shared" si="9"/>
        <v>392</v>
      </c>
      <c r="J890" s="65" t="b">
        <f t="shared" si="10"/>
        <v>1</v>
      </c>
      <c r="K890" s="65" t="b">
        <f t="shared" si="11"/>
        <v>1</v>
      </c>
      <c r="L890" s="74">
        <f>IF(AND(Main!$M:$M&gt;=10, Main!$M:$M &lt; 25 , B:B = $B$3 ), A890,0)</f>
        <v>0</v>
      </c>
      <c r="M890" s="75">
        <f t="shared" si="12"/>
        <v>392</v>
      </c>
      <c r="N890" s="67"/>
      <c r="O890" s="67"/>
      <c r="P890" s="67"/>
      <c r="Q890" s="67"/>
      <c r="R890" s="67"/>
      <c r="S890" s="67"/>
      <c r="T890" s="67"/>
      <c r="U890" s="67"/>
      <c r="V890" s="67"/>
      <c r="W890" s="67"/>
      <c r="X890" s="67"/>
      <c r="Y890" s="67"/>
      <c r="Z890" s="67"/>
    </row>
    <row r="891">
      <c r="A891" s="79" t="s">
        <v>1449</v>
      </c>
      <c r="B891" s="66" t="s">
        <v>5</v>
      </c>
      <c r="C891" s="69" t="s">
        <v>107</v>
      </c>
      <c r="D891" s="66" t="s">
        <v>53</v>
      </c>
      <c r="E891" s="144" t="s">
        <v>107</v>
      </c>
      <c r="F891" s="72"/>
      <c r="G891" s="145">
        <v>388.0</v>
      </c>
      <c r="H891" s="65">
        <f t="shared" si="8"/>
        <v>388</v>
      </c>
      <c r="I891" s="65">
        <f t="shared" si="9"/>
        <v>388</v>
      </c>
      <c r="J891" s="65" t="b">
        <f t="shared" si="10"/>
        <v>1</v>
      </c>
      <c r="K891" s="65" t="b">
        <f t="shared" si="11"/>
        <v>1</v>
      </c>
      <c r="L891" s="74">
        <f>IF(AND(Main!$M:$M&gt;=10, Main!$M:$M &lt; 25 , B:B = $B$3 ), A891,0)</f>
        <v>0</v>
      </c>
      <c r="M891" s="75">
        <f t="shared" si="12"/>
        <v>388</v>
      </c>
      <c r="N891" s="67"/>
      <c r="O891" s="67"/>
      <c r="P891" s="67"/>
      <c r="Q891" s="67"/>
      <c r="R891" s="67"/>
      <c r="S891" s="67"/>
      <c r="T891" s="67"/>
      <c r="U891" s="67"/>
      <c r="V891" s="67"/>
      <c r="W891" s="67"/>
      <c r="X891" s="67"/>
      <c r="Y891" s="67"/>
      <c r="Z891" s="67"/>
    </row>
    <row r="892">
      <c r="A892" s="136" t="s">
        <v>1450</v>
      </c>
      <c r="B892" s="66" t="s">
        <v>51</v>
      </c>
      <c r="C892" s="69" t="s">
        <v>44</v>
      </c>
      <c r="D892" s="70" t="s">
        <v>87</v>
      </c>
      <c r="E892" s="91" t="s">
        <v>1316</v>
      </c>
      <c r="F892" s="87">
        <v>9.5149922E7</v>
      </c>
      <c r="G892" s="81">
        <v>385.0</v>
      </c>
      <c r="H892" s="65">
        <f t="shared" si="8"/>
        <v>385</v>
      </c>
      <c r="I892" s="65">
        <f t="shared" si="9"/>
        <v>385</v>
      </c>
      <c r="J892" s="65" t="b">
        <f t="shared" si="10"/>
        <v>1</v>
      </c>
      <c r="K892" s="65" t="b">
        <f t="shared" si="11"/>
        <v>1</v>
      </c>
      <c r="L892" s="74">
        <f>IF(AND(Main!$M:$M&gt;=10, Main!$M:$M &lt; 25 , B:B = $B$3 ), A892,0)</f>
        <v>0</v>
      </c>
      <c r="M892" s="75">
        <f t="shared" si="12"/>
        <v>385</v>
      </c>
      <c r="N892" s="67"/>
      <c r="O892" s="67"/>
      <c r="P892" s="67"/>
      <c r="Q892" s="67"/>
      <c r="R892" s="67"/>
      <c r="S892" s="67"/>
      <c r="T892" s="67"/>
      <c r="U892" s="67"/>
      <c r="V892" s="67"/>
      <c r="W892" s="67"/>
      <c r="X892" s="67"/>
      <c r="Y892" s="67"/>
      <c r="Z892" s="67"/>
    </row>
    <row r="893">
      <c r="A893" s="79" t="s">
        <v>1451</v>
      </c>
      <c r="B893" s="66" t="s">
        <v>51</v>
      </c>
      <c r="C893" s="69" t="s">
        <v>265</v>
      </c>
      <c r="D893" s="70" t="s">
        <v>87</v>
      </c>
      <c r="E893" s="91" t="s">
        <v>87</v>
      </c>
      <c r="F893" s="72"/>
      <c r="G893" s="81">
        <v>384.0</v>
      </c>
      <c r="H893" s="65">
        <f t="shared" si="8"/>
        <v>384</v>
      </c>
      <c r="I893" s="65">
        <f t="shared" si="9"/>
        <v>384</v>
      </c>
      <c r="J893" s="65" t="b">
        <f t="shared" si="10"/>
        <v>1</v>
      </c>
      <c r="K893" s="65" t="b">
        <f t="shared" si="11"/>
        <v>1</v>
      </c>
      <c r="L893" s="74">
        <f>IF(AND(Main!$M:$M&gt;=10, Main!$M:$M &lt; 25 , B:B = $B$3 ), A893,0)</f>
        <v>0</v>
      </c>
      <c r="M893" s="75">
        <f t="shared" si="12"/>
        <v>384</v>
      </c>
      <c r="N893" s="67"/>
      <c r="O893" s="67"/>
      <c r="P893" s="67"/>
      <c r="Q893" s="67"/>
      <c r="R893" s="67"/>
      <c r="S893" s="67"/>
      <c r="T893" s="67"/>
      <c r="U893" s="67"/>
      <c r="V893" s="67"/>
      <c r="W893" s="67"/>
      <c r="X893" s="67"/>
      <c r="Y893" s="67"/>
      <c r="Z893" s="67"/>
    </row>
    <row r="894">
      <c r="A894" s="79" t="s">
        <v>1452</v>
      </c>
      <c r="B894" s="66" t="s">
        <v>5</v>
      </c>
      <c r="C894" s="69" t="s">
        <v>107</v>
      </c>
      <c r="D894" s="70" t="s">
        <v>422</v>
      </c>
      <c r="E894" s="144" t="s">
        <v>637</v>
      </c>
      <c r="F894" s="72"/>
      <c r="G894" s="145">
        <v>382.0</v>
      </c>
      <c r="H894" s="65">
        <f t="shared" si="8"/>
        <v>382</v>
      </c>
      <c r="I894" s="65">
        <f t="shared" si="9"/>
        <v>382</v>
      </c>
      <c r="J894" s="65" t="b">
        <f t="shared" si="10"/>
        <v>1</v>
      </c>
      <c r="K894" s="65" t="b">
        <f t="shared" si="11"/>
        <v>1</v>
      </c>
      <c r="L894" s="74">
        <f>IF(AND(Main!$M:$M&gt;=10, Main!$M:$M &lt; 25 , B:B = $B$3 ), A894,0)</f>
        <v>0</v>
      </c>
      <c r="M894" s="75">
        <f t="shared" si="12"/>
        <v>382</v>
      </c>
      <c r="N894" s="67"/>
      <c r="O894" s="67"/>
      <c r="P894" s="67"/>
      <c r="Q894" s="67"/>
      <c r="R894" s="67"/>
      <c r="S894" s="67"/>
      <c r="T894" s="67"/>
      <c r="U894" s="67"/>
      <c r="V894" s="67"/>
      <c r="W894" s="67"/>
      <c r="X894" s="67"/>
      <c r="Y894" s="67"/>
      <c r="Z894" s="67"/>
    </row>
    <row r="895">
      <c r="A895" s="79" t="s">
        <v>1453</v>
      </c>
      <c r="B895" s="66" t="s">
        <v>51</v>
      </c>
      <c r="C895" s="69" t="s">
        <v>44</v>
      </c>
      <c r="D895" s="70" t="s">
        <v>634</v>
      </c>
      <c r="E895" s="91" t="s">
        <v>60</v>
      </c>
      <c r="F895" s="98" t="s">
        <v>192</v>
      </c>
      <c r="G895" s="81">
        <v>377.0</v>
      </c>
      <c r="H895" s="65">
        <f t="shared" si="8"/>
        <v>377</v>
      </c>
      <c r="I895" s="65">
        <f t="shared" si="9"/>
        <v>377</v>
      </c>
      <c r="J895" s="65" t="b">
        <f t="shared" si="10"/>
        <v>1</v>
      </c>
      <c r="K895" s="65" t="b">
        <f t="shared" si="11"/>
        <v>1</v>
      </c>
      <c r="L895" s="74">
        <f>IF(AND(Main!$M:$M&gt;=10, Main!$M:$M &lt; 25 , B:B = $B$3 ), A895,0)</f>
        <v>0</v>
      </c>
      <c r="M895" s="75">
        <f t="shared" si="12"/>
        <v>377</v>
      </c>
      <c r="N895" s="67"/>
      <c r="O895" s="67"/>
      <c r="P895" s="67"/>
      <c r="Q895" s="67"/>
      <c r="R895" s="67"/>
      <c r="S895" s="67"/>
      <c r="T895" s="67"/>
      <c r="U895" s="67"/>
      <c r="V895" s="67"/>
      <c r="W895" s="67"/>
      <c r="X895" s="67"/>
      <c r="Y895" s="67"/>
      <c r="Z895" s="67"/>
    </row>
    <row r="896">
      <c r="A896" s="86" t="s">
        <v>1454</v>
      </c>
      <c r="B896" s="66" t="s">
        <v>5</v>
      </c>
      <c r="C896" s="69" t="s">
        <v>107</v>
      </c>
      <c r="D896" s="66" t="s">
        <v>87</v>
      </c>
      <c r="E896" s="144" t="s">
        <v>107</v>
      </c>
      <c r="F896" s="72"/>
      <c r="G896" s="92">
        <v>374.0</v>
      </c>
      <c r="H896" s="65">
        <f t="shared" si="8"/>
        <v>374</v>
      </c>
      <c r="I896" s="65">
        <f t="shared" si="9"/>
        <v>374</v>
      </c>
      <c r="J896" s="65" t="b">
        <f t="shared" si="10"/>
        <v>1</v>
      </c>
      <c r="K896" s="65" t="b">
        <f t="shared" si="11"/>
        <v>1</v>
      </c>
      <c r="L896" s="74">
        <f>IF(AND(Main!$M:$M&gt;=10, Main!$M:$M &lt; 25 , B:B = $B$3 ), A896,0)</f>
        <v>0</v>
      </c>
      <c r="M896" s="75">
        <f t="shared" si="12"/>
        <v>374</v>
      </c>
      <c r="N896" s="67"/>
      <c r="O896" s="67"/>
      <c r="P896" s="67"/>
      <c r="Q896" s="67"/>
      <c r="R896" s="67"/>
      <c r="S896" s="67"/>
      <c r="T896" s="67"/>
      <c r="U896" s="67"/>
      <c r="V896" s="67"/>
      <c r="W896" s="67"/>
      <c r="X896" s="67"/>
      <c r="Y896" s="67"/>
      <c r="Z896" s="67"/>
    </row>
    <row r="897">
      <c r="A897" s="79" t="s">
        <v>1455</v>
      </c>
      <c r="B897" s="66" t="s">
        <v>5</v>
      </c>
      <c r="C897" s="69" t="s">
        <v>107</v>
      </c>
      <c r="D897" s="70" t="s">
        <v>291</v>
      </c>
      <c r="E897" s="144" t="s">
        <v>291</v>
      </c>
      <c r="F897" s="87">
        <v>8.0166631E7</v>
      </c>
      <c r="G897" s="145">
        <v>365.0</v>
      </c>
      <c r="H897" s="65">
        <f t="shared" si="8"/>
        <v>365</v>
      </c>
      <c r="I897" s="65">
        <f t="shared" si="9"/>
        <v>365</v>
      </c>
      <c r="J897" s="65" t="b">
        <f t="shared" si="10"/>
        <v>1</v>
      </c>
      <c r="K897" s="65" t="b">
        <f t="shared" si="11"/>
        <v>1</v>
      </c>
      <c r="L897" s="74">
        <f>IF(AND(Main!$M:$M&gt;=10, Main!$M:$M &lt; 25 , B:B = $B$3 ), A897,0)</f>
        <v>0</v>
      </c>
      <c r="M897" s="75">
        <f t="shared" si="12"/>
        <v>365</v>
      </c>
      <c r="N897" s="67"/>
      <c r="O897" s="67"/>
      <c r="P897" s="67"/>
      <c r="Q897" s="67"/>
      <c r="R897" s="67"/>
      <c r="S897" s="67"/>
      <c r="T897" s="67"/>
      <c r="U897" s="67"/>
      <c r="V897" s="67"/>
      <c r="W897" s="67"/>
      <c r="X897" s="67"/>
      <c r="Y897" s="67"/>
      <c r="Z897" s="67"/>
    </row>
    <row r="898">
      <c r="A898" s="86" t="s">
        <v>1456</v>
      </c>
      <c r="B898" s="66" t="s">
        <v>51</v>
      </c>
      <c r="C898" s="69" t="s">
        <v>44</v>
      </c>
      <c r="D898" s="70" t="s">
        <v>74</v>
      </c>
      <c r="E898" s="91" t="s">
        <v>60</v>
      </c>
      <c r="F898" s="72"/>
      <c r="G898" s="92">
        <v>363.0</v>
      </c>
      <c r="H898" s="65">
        <f t="shared" si="8"/>
        <v>363</v>
      </c>
      <c r="I898" s="65">
        <f t="shared" si="9"/>
        <v>363</v>
      </c>
      <c r="J898" s="65" t="b">
        <f t="shared" si="10"/>
        <v>1</v>
      </c>
      <c r="K898" s="65" t="b">
        <f t="shared" si="11"/>
        <v>1</v>
      </c>
      <c r="L898" s="74">
        <f>IF(AND(Main!$M:$M&gt;=10, Main!$M:$M &lt; 25 , B:B = $B$3 ), A898,0)</f>
        <v>0</v>
      </c>
      <c r="M898" s="75">
        <f t="shared" si="12"/>
        <v>363</v>
      </c>
      <c r="N898" s="67"/>
      <c r="O898" s="67"/>
      <c r="P898" s="67"/>
      <c r="Q898" s="67"/>
      <c r="R898" s="67"/>
      <c r="S898" s="67"/>
      <c r="T898" s="67"/>
      <c r="U898" s="67"/>
      <c r="V898" s="67"/>
      <c r="W898" s="67"/>
      <c r="X898" s="67"/>
      <c r="Y898" s="67"/>
      <c r="Z898" s="67"/>
    </row>
    <row r="899">
      <c r="A899" s="79" t="s">
        <v>1457</v>
      </c>
      <c r="B899" s="66" t="s">
        <v>5</v>
      </c>
      <c r="C899" s="69" t="s">
        <v>107</v>
      </c>
      <c r="D899" s="70" t="s">
        <v>87</v>
      </c>
      <c r="E899" s="144" t="s">
        <v>1458</v>
      </c>
      <c r="F899" s="72"/>
      <c r="G899" s="145">
        <v>363.0</v>
      </c>
      <c r="H899" s="65">
        <f t="shared" si="8"/>
        <v>363</v>
      </c>
      <c r="I899" s="65">
        <f t="shared" si="9"/>
        <v>363</v>
      </c>
      <c r="J899" s="65" t="b">
        <f t="shared" si="10"/>
        <v>1</v>
      </c>
      <c r="K899" s="65" t="b">
        <f t="shared" si="11"/>
        <v>1</v>
      </c>
      <c r="L899" s="74">
        <f>IF(AND(Main!$M:$M&gt;=10, Main!$M:$M &lt; 25 , B:B = $B$3 ), A899,0)</f>
        <v>0</v>
      </c>
      <c r="M899" s="75">
        <f t="shared" si="12"/>
        <v>363</v>
      </c>
      <c r="N899" s="67"/>
      <c r="O899" s="67"/>
      <c r="P899" s="67"/>
      <c r="Q899" s="67"/>
      <c r="R899" s="67"/>
      <c r="S899" s="67"/>
      <c r="T899" s="67"/>
      <c r="U899" s="67"/>
      <c r="V899" s="67"/>
      <c r="W899" s="67"/>
      <c r="X899" s="67"/>
      <c r="Y899" s="67"/>
      <c r="Z899" s="67"/>
    </row>
    <row r="900">
      <c r="A900" s="79" t="s">
        <v>1459</v>
      </c>
      <c r="B900" s="66" t="s">
        <v>5</v>
      </c>
      <c r="C900" s="69" t="s">
        <v>107</v>
      </c>
      <c r="D900" s="66" t="s">
        <v>87</v>
      </c>
      <c r="E900" s="144" t="s">
        <v>1385</v>
      </c>
      <c r="F900" s="87">
        <v>8.0046002E7</v>
      </c>
      <c r="G900" s="145">
        <v>362.0</v>
      </c>
      <c r="H900" s="65">
        <f t="shared" si="8"/>
        <v>362</v>
      </c>
      <c r="I900" s="65">
        <f t="shared" si="9"/>
        <v>362</v>
      </c>
      <c r="J900" s="65" t="b">
        <f t="shared" si="10"/>
        <v>1</v>
      </c>
      <c r="K900" s="65" t="b">
        <f t="shared" si="11"/>
        <v>1</v>
      </c>
      <c r="L900" s="74">
        <f>IF(AND(Main!$M:$M&gt;=10, Main!$M:$M &lt; 25 , B:B = $B$3 ), A900,0)</f>
        <v>0</v>
      </c>
      <c r="M900" s="75">
        <f t="shared" si="12"/>
        <v>362</v>
      </c>
      <c r="N900" s="67"/>
      <c r="O900" s="67"/>
      <c r="P900" s="67"/>
      <c r="Q900" s="67"/>
      <c r="R900" s="67"/>
      <c r="S900" s="67"/>
      <c r="T900" s="67"/>
      <c r="U900" s="67"/>
      <c r="V900" s="67"/>
      <c r="W900" s="67"/>
      <c r="X900" s="67"/>
      <c r="Y900" s="67"/>
      <c r="Z900" s="67"/>
    </row>
    <row r="901">
      <c r="A901" s="136" t="s">
        <v>1460</v>
      </c>
      <c r="B901" s="66" t="s">
        <v>51</v>
      </c>
      <c r="C901" s="69" t="s">
        <v>265</v>
      </c>
      <c r="D901" s="70" t="s">
        <v>87</v>
      </c>
      <c r="E901" s="91" t="s">
        <v>87</v>
      </c>
      <c r="F901" s="72"/>
      <c r="G901" s="81">
        <v>355.0</v>
      </c>
      <c r="H901" s="65">
        <f t="shared" si="8"/>
        <v>355</v>
      </c>
      <c r="I901" s="65">
        <f t="shared" si="9"/>
        <v>355</v>
      </c>
      <c r="J901" s="65" t="b">
        <f t="shared" si="10"/>
        <v>1</v>
      </c>
      <c r="K901" s="65" t="b">
        <f t="shared" si="11"/>
        <v>1</v>
      </c>
      <c r="L901" s="74">
        <f>IF(AND(Main!$M:$M&gt;=10, Main!$M:$M &lt; 25 , B:B = $B$3 ), A901,0)</f>
        <v>0</v>
      </c>
      <c r="M901" s="75">
        <f t="shared" si="12"/>
        <v>355</v>
      </c>
      <c r="N901" s="67"/>
      <c r="O901" s="67"/>
      <c r="P901" s="67"/>
      <c r="Q901" s="67"/>
      <c r="R901" s="67"/>
      <c r="S901" s="67"/>
      <c r="T901" s="67"/>
      <c r="U901" s="67"/>
      <c r="V901" s="67"/>
      <c r="W901" s="67"/>
      <c r="X901" s="67"/>
      <c r="Y901" s="67"/>
      <c r="Z901" s="67"/>
    </row>
    <row r="902">
      <c r="A902" s="148" t="s">
        <v>1461</v>
      </c>
      <c r="B902" s="66" t="s">
        <v>51</v>
      </c>
      <c r="C902" s="69" t="s">
        <v>265</v>
      </c>
      <c r="D902" s="70" t="s">
        <v>1368</v>
      </c>
      <c r="E902" s="91" t="s">
        <v>265</v>
      </c>
      <c r="F902" s="72"/>
      <c r="G902" s="64">
        <v>353.0</v>
      </c>
      <c r="H902" s="65">
        <f t="shared" si="8"/>
        <v>353</v>
      </c>
      <c r="I902" s="65">
        <f t="shared" si="9"/>
        <v>353</v>
      </c>
      <c r="J902" s="65" t="b">
        <f t="shared" si="10"/>
        <v>1</v>
      </c>
      <c r="K902" s="65" t="b">
        <f t="shared" si="11"/>
        <v>1</v>
      </c>
      <c r="L902" s="74">
        <f>IF(AND(Main!$M:$M&gt;=10, Main!$M:$M &lt; 25 , B:B = $B$3 ), A902,0)</f>
        <v>0</v>
      </c>
      <c r="M902" s="75">
        <f t="shared" si="12"/>
        <v>353</v>
      </c>
      <c r="N902" s="67"/>
      <c r="O902" s="67"/>
      <c r="P902" s="67"/>
      <c r="Q902" s="67"/>
      <c r="R902" s="67"/>
      <c r="S902" s="67"/>
      <c r="T902" s="67"/>
      <c r="U902" s="67"/>
      <c r="V902" s="67"/>
      <c r="W902" s="67"/>
      <c r="X902" s="67"/>
      <c r="Y902" s="67"/>
      <c r="Z902" s="67"/>
    </row>
    <row r="903">
      <c r="A903" s="79" t="s">
        <v>1448</v>
      </c>
      <c r="B903" s="66" t="s">
        <v>5</v>
      </c>
      <c r="C903" s="69" t="s">
        <v>107</v>
      </c>
      <c r="D903" s="66" t="s">
        <v>422</v>
      </c>
      <c r="E903" s="144" t="s">
        <v>107</v>
      </c>
      <c r="F903" s="63" t="s">
        <v>504</v>
      </c>
      <c r="G903" s="145">
        <v>351.0</v>
      </c>
      <c r="H903" s="65">
        <f t="shared" si="8"/>
        <v>351</v>
      </c>
      <c r="I903" s="65">
        <f t="shared" si="9"/>
        <v>351</v>
      </c>
      <c r="J903" s="65" t="b">
        <f t="shared" si="10"/>
        <v>1</v>
      </c>
      <c r="K903" s="65" t="b">
        <f t="shared" si="11"/>
        <v>1</v>
      </c>
      <c r="L903" s="74">
        <f>IF(AND(Main!$M:$M&gt;=10, Main!$M:$M &lt; 25 , B:B = $B$3 ), A903,0)</f>
        <v>0</v>
      </c>
      <c r="M903" s="75">
        <f t="shared" si="12"/>
        <v>351</v>
      </c>
      <c r="N903" s="67"/>
      <c r="O903" s="67"/>
      <c r="P903" s="67"/>
      <c r="Q903" s="67"/>
      <c r="R903" s="67"/>
      <c r="S903" s="67"/>
      <c r="T903" s="67"/>
      <c r="U903" s="67"/>
      <c r="V903" s="67"/>
      <c r="W903" s="67"/>
      <c r="X903" s="67"/>
      <c r="Y903" s="67"/>
      <c r="Z903" s="67"/>
    </row>
    <row r="904">
      <c r="A904" s="86" t="s">
        <v>1462</v>
      </c>
      <c r="B904" s="66" t="s">
        <v>51</v>
      </c>
      <c r="C904" s="69" t="s">
        <v>44</v>
      </c>
      <c r="D904" s="70" t="s">
        <v>74</v>
      </c>
      <c r="E904" s="91" t="s">
        <v>60</v>
      </c>
      <c r="F904" s="72"/>
      <c r="G904" s="92">
        <v>349.0</v>
      </c>
      <c r="H904" s="65">
        <f t="shared" si="8"/>
        <v>349</v>
      </c>
      <c r="I904" s="65">
        <f t="shared" si="9"/>
        <v>349</v>
      </c>
      <c r="J904" s="65" t="b">
        <f t="shared" si="10"/>
        <v>1</v>
      </c>
      <c r="K904" s="65" t="b">
        <f t="shared" si="11"/>
        <v>1</v>
      </c>
      <c r="L904" s="74">
        <f>IF(AND(Main!$M:$M&gt;=10, Main!$M:$M &lt; 25 , B:B = $B$3 ), A904,0)</f>
        <v>0</v>
      </c>
      <c r="M904" s="75">
        <f t="shared" si="12"/>
        <v>349</v>
      </c>
      <c r="N904" s="67"/>
      <c r="O904" s="67"/>
      <c r="P904" s="67"/>
      <c r="Q904" s="67"/>
      <c r="R904" s="67"/>
      <c r="S904" s="67"/>
      <c r="T904" s="67"/>
      <c r="U904" s="67"/>
      <c r="V904" s="67"/>
      <c r="W904" s="67"/>
      <c r="X904" s="67"/>
      <c r="Y904" s="67"/>
      <c r="Z904" s="67"/>
    </row>
    <row r="905">
      <c r="A905" s="79" t="s">
        <v>1463</v>
      </c>
      <c r="B905" s="66" t="s">
        <v>51</v>
      </c>
      <c r="C905" s="69" t="s">
        <v>265</v>
      </c>
      <c r="D905" s="70" t="s">
        <v>87</v>
      </c>
      <c r="E905" s="91" t="s">
        <v>87</v>
      </c>
      <c r="F905" s="72"/>
      <c r="G905" s="81">
        <v>347.0</v>
      </c>
      <c r="H905" s="65">
        <f t="shared" si="8"/>
        <v>347</v>
      </c>
      <c r="I905" s="65">
        <f t="shared" si="9"/>
        <v>347</v>
      </c>
      <c r="J905" s="65" t="b">
        <f t="shared" si="10"/>
        <v>1</v>
      </c>
      <c r="K905" s="65" t="b">
        <f t="shared" si="11"/>
        <v>1</v>
      </c>
      <c r="L905" s="74">
        <f>IF(AND(Main!$M:$M&gt;=10, Main!$M:$M &lt; 25 , B:B = $B$3 ), A905,0)</f>
        <v>0</v>
      </c>
      <c r="M905" s="75">
        <f t="shared" si="12"/>
        <v>347</v>
      </c>
      <c r="N905" s="67"/>
      <c r="O905" s="67"/>
      <c r="P905" s="67"/>
      <c r="Q905" s="67"/>
      <c r="R905" s="67"/>
      <c r="S905" s="67"/>
      <c r="T905" s="67"/>
      <c r="U905" s="67"/>
      <c r="V905" s="67"/>
      <c r="W905" s="67"/>
      <c r="X905" s="67"/>
      <c r="Y905" s="67"/>
      <c r="Z905" s="67"/>
    </row>
    <row r="906">
      <c r="A906" s="166" t="s">
        <v>1464</v>
      </c>
      <c r="B906" s="66" t="s">
        <v>51</v>
      </c>
      <c r="C906" s="69" t="s">
        <v>265</v>
      </c>
      <c r="D906" s="70" t="s">
        <v>87</v>
      </c>
      <c r="E906" s="91" t="s">
        <v>87</v>
      </c>
      <c r="F906" s="72"/>
      <c r="G906" s="92">
        <v>344.0</v>
      </c>
      <c r="H906" s="65">
        <f t="shared" si="8"/>
        <v>344</v>
      </c>
      <c r="I906" s="65">
        <f t="shared" si="9"/>
        <v>344</v>
      </c>
      <c r="J906" s="65" t="b">
        <f t="shared" si="10"/>
        <v>1</v>
      </c>
      <c r="K906" s="65" t="b">
        <f t="shared" si="11"/>
        <v>1</v>
      </c>
      <c r="L906" s="74">
        <f>IF(AND(Main!$M:$M&gt;=10, Main!$M:$M &lt; 25 , B:B = $B$3 ), A906,0)</f>
        <v>0</v>
      </c>
      <c r="M906" s="75">
        <f t="shared" si="12"/>
        <v>344</v>
      </c>
      <c r="N906" s="67"/>
      <c r="O906" s="67"/>
      <c r="P906" s="67"/>
      <c r="Q906" s="67"/>
      <c r="R906" s="67"/>
      <c r="S906" s="67"/>
      <c r="T906" s="67"/>
      <c r="U906" s="67"/>
      <c r="V906" s="67"/>
      <c r="W906" s="67"/>
      <c r="X906" s="67"/>
      <c r="Y906" s="67"/>
      <c r="Z906" s="67"/>
    </row>
    <row r="907">
      <c r="A907" s="86" t="s">
        <v>1465</v>
      </c>
      <c r="B907" s="66" t="s">
        <v>51</v>
      </c>
      <c r="C907" s="69" t="s">
        <v>265</v>
      </c>
      <c r="D907" s="70" t="s">
        <v>100</v>
      </c>
      <c r="E907" s="91" t="s">
        <v>100</v>
      </c>
      <c r="F907" s="72"/>
      <c r="G907" s="92">
        <v>340.0</v>
      </c>
      <c r="H907" s="65">
        <f t="shared" si="8"/>
        <v>340</v>
      </c>
      <c r="I907" s="65">
        <f t="shared" si="9"/>
        <v>340</v>
      </c>
      <c r="J907" s="65" t="b">
        <f t="shared" si="10"/>
        <v>1</v>
      </c>
      <c r="K907" s="65" t="b">
        <f t="shared" si="11"/>
        <v>1</v>
      </c>
      <c r="L907" s="74">
        <f>IF(AND(Main!$M:$M&gt;=10, Main!$M:$M &lt; 25 , B:B = $B$3 ), A907,0)</f>
        <v>0</v>
      </c>
      <c r="M907" s="75">
        <f t="shared" si="12"/>
        <v>340</v>
      </c>
      <c r="N907" s="67"/>
      <c r="O907" s="67"/>
      <c r="P907" s="67"/>
      <c r="Q907" s="67"/>
      <c r="R907" s="67"/>
      <c r="S907" s="67"/>
      <c r="T907" s="67"/>
      <c r="U907" s="67"/>
      <c r="V907" s="67"/>
      <c r="W907" s="67"/>
      <c r="X907" s="67"/>
      <c r="Y907" s="67"/>
      <c r="Z907" s="67"/>
    </row>
    <row r="908">
      <c r="A908" s="79" t="s">
        <v>1466</v>
      </c>
      <c r="B908" s="66" t="s">
        <v>51</v>
      </c>
      <c r="C908" s="69" t="s">
        <v>44</v>
      </c>
      <c r="D908" s="70" t="s">
        <v>74</v>
      </c>
      <c r="E908" s="91" t="s">
        <v>60</v>
      </c>
      <c r="F908" s="72"/>
      <c r="G908" s="81">
        <v>337.0</v>
      </c>
      <c r="H908" s="65">
        <f t="shared" si="8"/>
        <v>337</v>
      </c>
      <c r="I908" s="65">
        <f t="shared" si="9"/>
        <v>337</v>
      </c>
      <c r="J908" s="65" t="b">
        <f t="shared" si="10"/>
        <v>1</v>
      </c>
      <c r="K908" s="65" t="b">
        <f t="shared" si="11"/>
        <v>1</v>
      </c>
      <c r="L908" s="74">
        <f>IF(AND(Main!$M:$M&gt;=10, Main!$M:$M &lt; 25 , B:B = $B$3 ), A908,0)</f>
        <v>0</v>
      </c>
      <c r="M908" s="75">
        <f t="shared" si="12"/>
        <v>337</v>
      </c>
      <c r="N908" s="67"/>
      <c r="O908" s="67"/>
      <c r="P908" s="67"/>
      <c r="Q908" s="67"/>
      <c r="R908" s="67"/>
      <c r="S908" s="67"/>
      <c r="T908" s="67"/>
      <c r="U908" s="67"/>
      <c r="V908" s="67"/>
      <c r="W908" s="67"/>
      <c r="X908" s="67"/>
      <c r="Y908" s="67"/>
      <c r="Z908" s="67"/>
    </row>
    <row r="909">
      <c r="A909" s="136" t="s">
        <v>1467</v>
      </c>
      <c r="B909" s="66" t="s">
        <v>51</v>
      </c>
      <c r="C909" s="69" t="s">
        <v>86</v>
      </c>
      <c r="D909" s="70" t="s">
        <v>97</v>
      </c>
      <c r="E909" s="91" t="s">
        <v>333</v>
      </c>
      <c r="F909" s="72"/>
      <c r="G909" s="81">
        <v>336.0</v>
      </c>
      <c r="H909" s="65">
        <f t="shared" si="8"/>
        <v>336</v>
      </c>
      <c r="I909" s="65">
        <f t="shared" si="9"/>
        <v>336</v>
      </c>
      <c r="J909" s="65" t="b">
        <f t="shared" si="10"/>
        <v>1</v>
      </c>
      <c r="K909" s="65" t="b">
        <f t="shared" si="11"/>
        <v>1</v>
      </c>
      <c r="L909" s="74">
        <f>IF(AND(Main!$M:$M&gt;=10, Main!$M:$M &lt; 25 , B:B = $B$3 ), A909,0)</f>
        <v>0</v>
      </c>
      <c r="M909" s="75">
        <f t="shared" si="12"/>
        <v>336</v>
      </c>
      <c r="N909" s="67"/>
      <c r="O909" s="67"/>
      <c r="P909" s="67"/>
      <c r="Q909" s="67"/>
      <c r="R909" s="67"/>
      <c r="S909" s="67"/>
      <c r="T909" s="67"/>
      <c r="U909" s="67"/>
      <c r="V909" s="67"/>
      <c r="W909" s="67"/>
      <c r="X909" s="67"/>
      <c r="Y909" s="67"/>
      <c r="Z909" s="67"/>
    </row>
    <row r="910">
      <c r="A910" s="136" t="s">
        <v>1468</v>
      </c>
      <c r="B910" s="66" t="s">
        <v>51</v>
      </c>
      <c r="C910" s="69" t="s">
        <v>86</v>
      </c>
      <c r="D910" s="70" t="s">
        <v>48</v>
      </c>
      <c r="E910" s="91" t="s">
        <v>333</v>
      </c>
      <c r="F910" s="72"/>
      <c r="G910" s="81">
        <v>335.0</v>
      </c>
      <c r="H910" s="65">
        <f t="shared" si="8"/>
        <v>335</v>
      </c>
      <c r="I910" s="65">
        <f t="shared" si="9"/>
        <v>335</v>
      </c>
      <c r="J910" s="65" t="b">
        <f t="shared" si="10"/>
        <v>1</v>
      </c>
      <c r="K910" s="65" t="b">
        <f t="shared" si="11"/>
        <v>1</v>
      </c>
      <c r="L910" s="74">
        <f>IF(AND(Main!$M:$M&gt;=10, Main!$M:$M &lt; 25 , B:B = $B$3 ), A910,0)</f>
        <v>0</v>
      </c>
      <c r="M910" s="75">
        <f t="shared" si="12"/>
        <v>335</v>
      </c>
      <c r="N910" s="67"/>
      <c r="O910" s="67"/>
      <c r="P910" s="67"/>
      <c r="Q910" s="67"/>
      <c r="R910" s="67"/>
      <c r="S910" s="67"/>
      <c r="T910" s="67"/>
      <c r="U910" s="67"/>
      <c r="V910" s="67"/>
      <c r="W910" s="67"/>
      <c r="X910" s="67"/>
      <c r="Y910" s="67"/>
      <c r="Z910" s="67"/>
    </row>
    <row r="911">
      <c r="A911" s="136" t="s">
        <v>1469</v>
      </c>
      <c r="B911" s="66" t="s">
        <v>51</v>
      </c>
      <c r="C911" s="69" t="s">
        <v>86</v>
      </c>
      <c r="D911" s="70" t="s">
        <v>48</v>
      </c>
      <c r="E911" s="91" t="s">
        <v>333</v>
      </c>
      <c r="F911" s="72"/>
      <c r="G911" s="81">
        <v>335.0</v>
      </c>
      <c r="H911" s="65">
        <f t="shared" si="8"/>
        <v>335</v>
      </c>
      <c r="I911" s="65">
        <f t="shared" si="9"/>
        <v>335</v>
      </c>
      <c r="J911" s="65" t="b">
        <f t="shared" si="10"/>
        <v>1</v>
      </c>
      <c r="K911" s="65" t="b">
        <f t="shared" si="11"/>
        <v>1</v>
      </c>
      <c r="L911" s="74">
        <f>IF(AND(Main!$M:$M&gt;=10, Main!$M:$M &lt; 25 , B:B = $B$3 ), A911,0)</f>
        <v>0</v>
      </c>
      <c r="M911" s="75">
        <f t="shared" si="12"/>
        <v>335</v>
      </c>
      <c r="N911" s="67"/>
      <c r="O911" s="67"/>
      <c r="P911" s="67"/>
      <c r="Q911" s="67"/>
      <c r="R911" s="67"/>
      <c r="S911" s="67"/>
      <c r="T911" s="67"/>
      <c r="U911" s="67"/>
      <c r="V911" s="67"/>
      <c r="W911" s="67"/>
      <c r="X911" s="67"/>
      <c r="Y911" s="67"/>
      <c r="Z911" s="67"/>
    </row>
    <row r="912">
      <c r="A912" s="86" t="s">
        <v>1470</v>
      </c>
      <c r="B912" s="66" t="s">
        <v>51</v>
      </c>
      <c r="C912" s="69" t="s">
        <v>44</v>
      </c>
      <c r="D912" s="70" t="s">
        <v>48</v>
      </c>
      <c r="E912" s="91" t="s">
        <v>48</v>
      </c>
      <c r="F912" s="72"/>
      <c r="G912" s="92">
        <v>333.0</v>
      </c>
      <c r="H912" s="65">
        <f t="shared" si="8"/>
        <v>333</v>
      </c>
      <c r="I912" s="65">
        <f t="shared" si="9"/>
        <v>333</v>
      </c>
      <c r="J912" s="65" t="b">
        <f t="shared" si="10"/>
        <v>1</v>
      </c>
      <c r="K912" s="65" t="b">
        <f t="shared" si="11"/>
        <v>1</v>
      </c>
      <c r="L912" s="74">
        <f>IF(AND(Main!$M:$M&gt;=10, Main!$M:$M &lt; 25 , B:B = $B$3 ), A912,0)</f>
        <v>0</v>
      </c>
      <c r="M912" s="75">
        <f t="shared" si="12"/>
        <v>333</v>
      </c>
      <c r="N912" s="67"/>
      <c r="O912" s="67"/>
      <c r="P912" s="67"/>
      <c r="Q912" s="67"/>
      <c r="R912" s="67"/>
      <c r="S912" s="67"/>
      <c r="T912" s="67"/>
      <c r="U912" s="67"/>
      <c r="V912" s="67"/>
      <c r="W912" s="67"/>
      <c r="X912" s="67"/>
      <c r="Y912" s="67"/>
      <c r="Z912" s="67"/>
    </row>
    <row r="913">
      <c r="A913" s="148" t="s">
        <v>1471</v>
      </c>
      <c r="B913" s="66" t="s">
        <v>5</v>
      </c>
      <c r="C913" s="69" t="s">
        <v>107</v>
      </c>
      <c r="D913" s="66" t="s">
        <v>53</v>
      </c>
      <c r="E913" s="144" t="s">
        <v>1385</v>
      </c>
      <c r="F913" s="63" t="s">
        <v>1472</v>
      </c>
      <c r="G913" s="85">
        <v>333.0</v>
      </c>
      <c r="H913" s="65">
        <f t="shared" si="8"/>
        <v>333</v>
      </c>
      <c r="I913" s="65">
        <f t="shared" si="9"/>
        <v>333</v>
      </c>
      <c r="J913" s="65" t="b">
        <f t="shared" si="10"/>
        <v>1</v>
      </c>
      <c r="K913" s="65" t="b">
        <f t="shared" si="11"/>
        <v>1</v>
      </c>
      <c r="L913" s="74">
        <f>IF(AND(Main!$M:$M&gt;=10, Main!$M:$M &lt; 25 , B:B = $B$3 ), A913,0)</f>
        <v>0</v>
      </c>
      <c r="M913" s="75">
        <f t="shared" si="12"/>
        <v>333</v>
      </c>
      <c r="N913" s="67"/>
      <c r="O913" s="67"/>
      <c r="P913" s="67"/>
      <c r="Q913" s="67"/>
      <c r="R913" s="67"/>
      <c r="S913" s="67"/>
      <c r="T913" s="67"/>
      <c r="U913" s="67"/>
      <c r="V913" s="67"/>
      <c r="W913" s="67"/>
      <c r="X913" s="67"/>
      <c r="Y913" s="67"/>
      <c r="Z913" s="67"/>
    </row>
    <row r="914">
      <c r="A914" s="79" t="s">
        <v>1473</v>
      </c>
      <c r="B914" s="66" t="s">
        <v>5</v>
      </c>
      <c r="C914" s="69" t="s">
        <v>107</v>
      </c>
      <c r="D914" s="70" t="s">
        <v>87</v>
      </c>
      <c r="E914" s="146" t="s">
        <v>265</v>
      </c>
      <c r="F914" s="72"/>
      <c r="G914" s="145">
        <v>331.0</v>
      </c>
      <c r="H914" s="65">
        <f t="shared" si="8"/>
        <v>331</v>
      </c>
      <c r="I914" s="65">
        <f t="shared" si="9"/>
        <v>331</v>
      </c>
      <c r="J914" s="65" t="b">
        <f t="shared" si="10"/>
        <v>1</v>
      </c>
      <c r="K914" s="65" t="b">
        <f t="shared" si="11"/>
        <v>1</v>
      </c>
      <c r="L914" s="74">
        <f>IF(AND(Main!$M:$M&gt;=10, Main!$M:$M &lt; 25 , B:B = $B$3 ), A914,0)</f>
        <v>0</v>
      </c>
      <c r="M914" s="75">
        <f t="shared" si="12"/>
        <v>331</v>
      </c>
      <c r="N914" s="67"/>
      <c r="O914" s="67"/>
      <c r="P914" s="67"/>
      <c r="Q914" s="67"/>
      <c r="R914" s="67"/>
      <c r="S914" s="67"/>
      <c r="T914" s="67"/>
      <c r="U914" s="67"/>
      <c r="V914" s="67"/>
      <c r="W914" s="67"/>
      <c r="X914" s="67"/>
      <c r="Y914" s="67"/>
      <c r="Z914" s="67"/>
    </row>
    <row r="915">
      <c r="A915" s="140" t="s">
        <v>1474</v>
      </c>
      <c r="B915" s="66" t="s">
        <v>5</v>
      </c>
      <c r="C915" s="69" t="s">
        <v>107</v>
      </c>
      <c r="D915" s="70" t="s">
        <v>291</v>
      </c>
      <c r="E915" s="144" t="s">
        <v>291</v>
      </c>
      <c r="F915" s="72"/>
      <c r="G915" s="167">
        <v>331.0</v>
      </c>
      <c r="H915" s="65">
        <f t="shared" si="8"/>
        <v>331</v>
      </c>
      <c r="I915" s="65">
        <f t="shared" si="9"/>
        <v>331</v>
      </c>
      <c r="J915" s="65" t="b">
        <f t="shared" si="10"/>
        <v>1</v>
      </c>
      <c r="K915" s="65" t="b">
        <f t="shared" si="11"/>
        <v>1</v>
      </c>
      <c r="L915" s="74">
        <f>IF(AND(Main!$M:$M&gt;=10, Main!$M:$M &lt; 25 , B:B = $B$3 ), A915,0)</f>
        <v>0</v>
      </c>
      <c r="M915" s="75">
        <f t="shared" si="12"/>
        <v>331</v>
      </c>
      <c r="N915" s="67"/>
      <c r="O915" s="67"/>
      <c r="P915" s="67"/>
      <c r="Q915" s="67"/>
      <c r="R915" s="67"/>
      <c r="S915" s="67"/>
      <c r="T915" s="67"/>
      <c r="U915" s="67"/>
      <c r="V915" s="67"/>
      <c r="W915" s="67"/>
      <c r="X915" s="67"/>
      <c r="Y915" s="67"/>
      <c r="Z915" s="67"/>
    </row>
    <row r="916">
      <c r="A916" s="86" t="s">
        <v>1475</v>
      </c>
      <c r="B916" s="66" t="s">
        <v>51</v>
      </c>
      <c r="C916" s="69" t="s">
        <v>44</v>
      </c>
      <c r="D916" s="70" t="s">
        <v>261</v>
      </c>
      <c r="E916" s="91" t="s">
        <v>126</v>
      </c>
      <c r="F916" s="72"/>
      <c r="G916" s="92">
        <v>330.0</v>
      </c>
      <c r="H916" s="65">
        <f t="shared" si="8"/>
        <v>330</v>
      </c>
      <c r="I916" s="65">
        <f t="shared" si="9"/>
        <v>330</v>
      </c>
      <c r="J916" s="65" t="b">
        <f t="shared" si="10"/>
        <v>1</v>
      </c>
      <c r="K916" s="65" t="b">
        <f t="shared" si="11"/>
        <v>1</v>
      </c>
      <c r="L916" s="74">
        <f>IF(AND(Main!$M:$M&gt;=10, Main!$M:$M &lt; 25 , B:B = $B$3 ), A916,0)</f>
        <v>0</v>
      </c>
      <c r="M916" s="75">
        <f t="shared" si="12"/>
        <v>330</v>
      </c>
      <c r="N916" s="67"/>
      <c r="O916" s="67"/>
      <c r="P916" s="67"/>
      <c r="Q916" s="67"/>
      <c r="R916" s="67"/>
      <c r="S916" s="67"/>
      <c r="T916" s="67"/>
      <c r="U916" s="67"/>
      <c r="V916" s="67"/>
      <c r="W916" s="67"/>
      <c r="X916" s="67"/>
      <c r="Y916" s="67"/>
      <c r="Z916" s="67"/>
    </row>
    <row r="917">
      <c r="A917" s="136" t="s">
        <v>1476</v>
      </c>
      <c r="B917" s="66" t="s">
        <v>51</v>
      </c>
      <c r="C917" s="69" t="s">
        <v>44</v>
      </c>
      <c r="D917" s="70" t="s">
        <v>79</v>
      </c>
      <c r="E917" s="91" t="s">
        <v>1067</v>
      </c>
      <c r="F917" s="72"/>
      <c r="G917" s="81">
        <v>329.0</v>
      </c>
      <c r="H917" s="65">
        <f t="shared" si="8"/>
        <v>329</v>
      </c>
      <c r="I917" s="65">
        <f t="shared" si="9"/>
        <v>329</v>
      </c>
      <c r="J917" s="65" t="b">
        <f t="shared" si="10"/>
        <v>1</v>
      </c>
      <c r="K917" s="65" t="b">
        <f t="shared" si="11"/>
        <v>1</v>
      </c>
      <c r="L917" s="74">
        <f>IF(AND(Main!$M:$M&gt;=10, Main!$M:$M &lt; 25 , B:B = $B$3 ), A917,0)</f>
        <v>0</v>
      </c>
      <c r="M917" s="75">
        <f t="shared" si="12"/>
        <v>329</v>
      </c>
      <c r="N917" s="67"/>
      <c r="O917" s="67"/>
      <c r="P917" s="67"/>
      <c r="Q917" s="67"/>
      <c r="R917" s="67"/>
      <c r="S917" s="67"/>
      <c r="T917" s="67"/>
      <c r="U917" s="67"/>
      <c r="V917" s="67"/>
      <c r="W917" s="67"/>
      <c r="X917" s="67"/>
      <c r="Y917" s="67"/>
      <c r="Z917" s="67"/>
    </row>
    <row r="918">
      <c r="A918" s="89" t="s">
        <v>1435</v>
      </c>
      <c r="B918" s="66" t="s">
        <v>56</v>
      </c>
      <c r="C918" s="69" t="s">
        <v>107</v>
      </c>
      <c r="D918" s="70" t="s">
        <v>48</v>
      </c>
      <c r="E918" s="80" t="s">
        <v>49</v>
      </c>
      <c r="F918" s="72"/>
      <c r="G918" s="98">
        <v>327.1</v>
      </c>
      <c r="H918" s="65">
        <f t="shared" si="8"/>
        <v>327.1</v>
      </c>
      <c r="I918" s="65">
        <f t="shared" si="9"/>
        <v>327.1</v>
      </c>
      <c r="J918" s="65" t="b">
        <f t="shared" si="10"/>
        <v>1</v>
      </c>
      <c r="K918" s="65" t="b">
        <f t="shared" si="11"/>
        <v>1</v>
      </c>
      <c r="L918" s="74">
        <f>IF(AND(Main!$M:$M&gt;=10, Main!$M:$M &lt; 25 , B:B = $B$3 ), A918,0)</f>
        <v>0</v>
      </c>
      <c r="M918" s="75">
        <f t="shared" si="12"/>
        <v>327.1</v>
      </c>
      <c r="N918" s="67"/>
      <c r="O918" s="67"/>
      <c r="P918" s="67"/>
      <c r="Q918" s="67"/>
      <c r="R918" s="67"/>
      <c r="S918" s="67"/>
      <c r="T918" s="67"/>
      <c r="U918" s="67"/>
      <c r="V918" s="67"/>
      <c r="W918" s="67"/>
      <c r="X918" s="67"/>
      <c r="Y918" s="67"/>
      <c r="Z918" s="67"/>
    </row>
    <row r="919">
      <c r="A919" s="77" t="s">
        <v>1477</v>
      </c>
      <c r="B919" s="66" t="s">
        <v>43</v>
      </c>
      <c r="C919" s="69" t="s">
        <v>44</v>
      </c>
      <c r="D919" s="70" t="s">
        <v>48</v>
      </c>
      <c r="E919" s="78" t="s">
        <v>49</v>
      </c>
      <c r="F919" s="72"/>
      <c r="G919" s="64">
        <v>326.0</v>
      </c>
      <c r="H919" s="65">
        <f t="shared" si="8"/>
        <v>326</v>
      </c>
      <c r="I919" s="65">
        <f t="shared" si="9"/>
        <v>326</v>
      </c>
      <c r="J919" s="65" t="b">
        <f t="shared" si="10"/>
        <v>1</v>
      </c>
      <c r="K919" s="65" t="b">
        <f t="shared" si="11"/>
        <v>1</v>
      </c>
      <c r="L919" s="74">
        <f>IF(AND(Main!$M:$M&gt;=10, Main!$M:$M &lt; 25 , B:B = $B$3 ), A919,0)</f>
        <v>0</v>
      </c>
      <c r="M919" s="75">
        <f t="shared" si="12"/>
        <v>326</v>
      </c>
      <c r="N919" s="67"/>
      <c r="O919" s="67"/>
      <c r="P919" s="67"/>
      <c r="Q919" s="67"/>
      <c r="R919" s="67"/>
      <c r="S919" s="67"/>
      <c r="T919" s="67"/>
      <c r="U919" s="67"/>
      <c r="V919" s="67"/>
      <c r="W919" s="67"/>
      <c r="X919" s="67"/>
      <c r="Y919" s="67"/>
      <c r="Z919" s="67"/>
    </row>
    <row r="920">
      <c r="A920" s="136" t="s">
        <v>1478</v>
      </c>
      <c r="B920" s="66" t="s">
        <v>51</v>
      </c>
      <c r="C920" s="69" t="s">
        <v>86</v>
      </c>
      <c r="D920" s="70" t="s">
        <v>1479</v>
      </c>
      <c r="E920" s="91" t="s">
        <v>333</v>
      </c>
      <c r="F920" s="72"/>
      <c r="G920" s="168">
        <v>324.0</v>
      </c>
      <c r="H920" s="65">
        <f t="shared" si="8"/>
        <v>324</v>
      </c>
      <c r="I920" s="65">
        <f t="shared" si="9"/>
        <v>324</v>
      </c>
      <c r="J920" s="65" t="b">
        <f t="shared" si="10"/>
        <v>1</v>
      </c>
      <c r="K920" s="65" t="b">
        <f t="shared" si="11"/>
        <v>1</v>
      </c>
      <c r="L920" s="74">
        <f>IF(AND(Main!$M:$M&gt;=10, Main!$M:$M &lt; 25 , B:B = $B$3 ), A920,0)</f>
        <v>0</v>
      </c>
      <c r="M920" s="75">
        <f t="shared" si="12"/>
        <v>324</v>
      </c>
      <c r="N920" s="67"/>
      <c r="O920" s="67"/>
      <c r="P920" s="67"/>
      <c r="Q920" s="67"/>
      <c r="R920" s="67"/>
      <c r="S920" s="67"/>
      <c r="T920" s="67"/>
      <c r="U920" s="67"/>
      <c r="V920" s="67"/>
      <c r="W920" s="67"/>
      <c r="X920" s="67"/>
      <c r="Y920" s="67"/>
      <c r="Z920" s="67"/>
    </row>
    <row r="921">
      <c r="A921" s="86" t="s">
        <v>1480</v>
      </c>
      <c r="B921" s="66" t="s">
        <v>51</v>
      </c>
      <c r="C921" s="69" t="s">
        <v>265</v>
      </c>
      <c r="D921" s="70" t="s">
        <v>100</v>
      </c>
      <c r="E921" s="91" t="s">
        <v>100</v>
      </c>
      <c r="F921" s="72"/>
      <c r="G921" s="92">
        <v>324.0</v>
      </c>
      <c r="H921" s="65">
        <f t="shared" si="8"/>
        <v>324</v>
      </c>
      <c r="I921" s="65">
        <f t="shared" si="9"/>
        <v>324</v>
      </c>
      <c r="J921" s="65" t="b">
        <f t="shared" si="10"/>
        <v>1</v>
      </c>
      <c r="K921" s="65" t="b">
        <f t="shared" si="11"/>
        <v>1</v>
      </c>
      <c r="L921" s="74">
        <f>IF(AND(Main!$M:$M&gt;=10, Main!$M:$M &lt; 25 , B:B = $B$3 ), A921,0)</f>
        <v>0</v>
      </c>
      <c r="M921" s="75">
        <f t="shared" si="12"/>
        <v>324</v>
      </c>
      <c r="N921" s="67"/>
      <c r="O921" s="67"/>
      <c r="P921" s="67"/>
      <c r="Q921" s="67"/>
      <c r="R921" s="67"/>
      <c r="S921" s="67"/>
      <c r="T921" s="67"/>
      <c r="U921" s="67"/>
      <c r="V921" s="67"/>
      <c r="W921" s="67"/>
      <c r="X921" s="67"/>
      <c r="Y921" s="67"/>
      <c r="Z921" s="67"/>
    </row>
    <row r="922">
      <c r="A922" s="79" t="s">
        <v>1481</v>
      </c>
      <c r="B922" s="66" t="s">
        <v>51</v>
      </c>
      <c r="C922" s="69" t="s">
        <v>44</v>
      </c>
      <c r="D922" s="70" t="s">
        <v>48</v>
      </c>
      <c r="E922" s="91" t="s">
        <v>48</v>
      </c>
      <c r="F922" s="72"/>
      <c r="G922" s="81">
        <v>323.0</v>
      </c>
      <c r="H922" s="65">
        <f t="shared" si="8"/>
        <v>323</v>
      </c>
      <c r="I922" s="65">
        <f t="shared" si="9"/>
        <v>323</v>
      </c>
      <c r="J922" s="65" t="b">
        <f t="shared" si="10"/>
        <v>1</v>
      </c>
      <c r="K922" s="65" t="b">
        <f t="shared" si="11"/>
        <v>1</v>
      </c>
      <c r="L922" s="74">
        <f>IF(AND(Main!$M:$M&gt;=10, Main!$M:$M &lt; 25 , B:B = $B$3 ), A922,0)</f>
        <v>0</v>
      </c>
      <c r="M922" s="75">
        <f t="shared" si="12"/>
        <v>323</v>
      </c>
      <c r="N922" s="67"/>
      <c r="O922" s="67"/>
      <c r="P922" s="67"/>
      <c r="Q922" s="67"/>
      <c r="R922" s="67"/>
      <c r="S922" s="67"/>
      <c r="T922" s="67"/>
      <c r="U922" s="67"/>
      <c r="V922" s="67"/>
      <c r="W922" s="67"/>
      <c r="X922" s="67"/>
      <c r="Y922" s="67"/>
      <c r="Z922" s="67"/>
    </row>
    <row r="923">
      <c r="A923" s="79" t="s">
        <v>1482</v>
      </c>
      <c r="B923" s="66" t="s">
        <v>51</v>
      </c>
      <c r="C923" s="69" t="s">
        <v>44</v>
      </c>
      <c r="D923" s="70" t="s">
        <v>74</v>
      </c>
      <c r="E923" s="91" t="s">
        <v>60</v>
      </c>
      <c r="F923" s="72"/>
      <c r="G923" s="81">
        <v>321.0</v>
      </c>
      <c r="H923" s="65">
        <f t="shared" si="8"/>
        <v>321</v>
      </c>
      <c r="I923" s="65">
        <f t="shared" si="9"/>
        <v>321</v>
      </c>
      <c r="J923" s="65" t="b">
        <f t="shared" si="10"/>
        <v>1</v>
      </c>
      <c r="K923" s="65" t="b">
        <f t="shared" si="11"/>
        <v>1</v>
      </c>
      <c r="L923" s="74">
        <f>IF(AND(Main!$M:$M&gt;=10, Main!$M:$M &lt; 25 , B:B = $B$3 ), A923,0)</f>
        <v>0</v>
      </c>
      <c r="M923" s="75">
        <f t="shared" si="12"/>
        <v>321</v>
      </c>
      <c r="N923" s="67"/>
      <c r="O923" s="67"/>
      <c r="P923" s="67"/>
      <c r="Q923" s="67"/>
      <c r="R923" s="67"/>
      <c r="S923" s="67"/>
      <c r="T923" s="67"/>
      <c r="U923" s="67"/>
      <c r="V923" s="67"/>
      <c r="W923" s="67"/>
      <c r="X923" s="67"/>
      <c r="Y923" s="67"/>
      <c r="Z923" s="67"/>
    </row>
    <row r="924">
      <c r="A924" s="148" t="s">
        <v>1483</v>
      </c>
      <c r="B924" s="66" t="s">
        <v>5</v>
      </c>
      <c r="C924" s="69" t="s">
        <v>107</v>
      </c>
      <c r="D924" s="66" t="s">
        <v>87</v>
      </c>
      <c r="E924" s="144" t="s">
        <v>107</v>
      </c>
      <c r="F924" s="72"/>
      <c r="G924" s="64">
        <v>319.0</v>
      </c>
      <c r="H924" s="65">
        <f t="shared" si="8"/>
        <v>319</v>
      </c>
      <c r="I924" s="65">
        <f t="shared" si="9"/>
        <v>319</v>
      </c>
      <c r="J924" s="65" t="b">
        <f t="shared" si="10"/>
        <v>1</v>
      </c>
      <c r="K924" s="65" t="b">
        <f t="shared" si="11"/>
        <v>1</v>
      </c>
      <c r="L924" s="74">
        <f>IF(AND(Main!$M:$M&gt;=10, Main!$M:$M &lt; 25 , B:B = $B$3 ), A924,0)</f>
        <v>0</v>
      </c>
      <c r="M924" s="75">
        <f t="shared" si="12"/>
        <v>319</v>
      </c>
      <c r="N924" s="67"/>
      <c r="O924" s="67"/>
      <c r="P924" s="67"/>
      <c r="Q924" s="67"/>
      <c r="R924" s="67"/>
      <c r="S924" s="67"/>
      <c r="T924" s="67"/>
      <c r="U924" s="67"/>
      <c r="V924" s="67"/>
      <c r="W924" s="67"/>
      <c r="X924" s="67"/>
      <c r="Y924" s="67"/>
      <c r="Z924" s="67"/>
    </row>
    <row r="925">
      <c r="A925" s="86" t="s">
        <v>1484</v>
      </c>
      <c r="B925" s="66" t="s">
        <v>51</v>
      </c>
      <c r="C925" s="69" t="s">
        <v>44</v>
      </c>
      <c r="D925" s="70" t="s">
        <v>74</v>
      </c>
      <c r="E925" s="91" t="s">
        <v>60</v>
      </c>
      <c r="F925" s="72"/>
      <c r="G925" s="92">
        <v>318.0</v>
      </c>
      <c r="H925" s="65">
        <f t="shared" si="8"/>
        <v>318</v>
      </c>
      <c r="I925" s="65">
        <f t="shared" si="9"/>
        <v>318</v>
      </c>
      <c r="J925" s="65" t="b">
        <f t="shared" si="10"/>
        <v>1</v>
      </c>
      <c r="K925" s="65" t="b">
        <f t="shared" si="11"/>
        <v>1</v>
      </c>
      <c r="L925" s="74">
        <f>IF(AND(Main!$M:$M&gt;=10, Main!$M:$M &lt; 25 , B:B = $B$3 ), A925,0)</f>
        <v>0</v>
      </c>
      <c r="M925" s="75">
        <f t="shared" si="12"/>
        <v>318</v>
      </c>
      <c r="N925" s="67"/>
      <c r="O925" s="67"/>
      <c r="P925" s="67"/>
      <c r="Q925" s="67"/>
      <c r="R925" s="67"/>
      <c r="S925" s="67"/>
      <c r="T925" s="67"/>
      <c r="U925" s="67"/>
      <c r="V925" s="67"/>
      <c r="W925" s="67"/>
      <c r="X925" s="67"/>
      <c r="Y925" s="67"/>
      <c r="Z925" s="67"/>
    </row>
    <row r="926">
      <c r="A926" s="86" t="s">
        <v>1485</v>
      </c>
      <c r="B926" s="66" t="s">
        <v>51</v>
      </c>
      <c r="C926" s="69" t="s">
        <v>44</v>
      </c>
      <c r="D926" s="70" t="s">
        <v>74</v>
      </c>
      <c r="E926" s="91" t="s">
        <v>60</v>
      </c>
      <c r="F926" s="72"/>
      <c r="G926" s="92">
        <v>317.0</v>
      </c>
      <c r="H926" s="65">
        <f t="shared" si="8"/>
        <v>317</v>
      </c>
      <c r="I926" s="65">
        <f t="shared" si="9"/>
        <v>317</v>
      </c>
      <c r="J926" s="65" t="b">
        <f t="shared" si="10"/>
        <v>1</v>
      </c>
      <c r="K926" s="65" t="b">
        <f t="shared" si="11"/>
        <v>1</v>
      </c>
      <c r="L926" s="74">
        <f>IF(AND(Main!$M:$M&gt;=10, Main!$M:$M &lt; 25 , B:B = $B$3 ), A926,0)</f>
        <v>0</v>
      </c>
      <c r="M926" s="75">
        <f t="shared" si="12"/>
        <v>317</v>
      </c>
      <c r="N926" s="67"/>
      <c r="O926" s="67"/>
      <c r="P926" s="67"/>
      <c r="Q926" s="67"/>
      <c r="R926" s="67"/>
      <c r="S926" s="67"/>
      <c r="T926" s="67"/>
      <c r="U926" s="67"/>
      <c r="V926" s="67"/>
      <c r="W926" s="67"/>
      <c r="X926" s="67"/>
      <c r="Y926" s="67"/>
      <c r="Z926" s="67"/>
    </row>
    <row r="927">
      <c r="A927" s="136" t="s">
        <v>1486</v>
      </c>
      <c r="B927" s="66" t="s">
        <v>51</v>
      </c>
      <c r="C927" s="69" t="s">
        <v>44</v>
      </c>
      <c r="D927" s="70" t="s">
        <v>261</v>
      </c>
      <c r="E927" s="91" t="s">
        <v>126</v>
      </c>
      <c r="F927" s="72"/>
      <c r="G927" s="81">
        <v>317.0</v>
      </c>
      <c r="H927" s="65">
        <f t="shared" si="8"/>
        <v>317</v>
      </c>
      <c r="I927" s="65">
        <f t="shared" si="9"/>
        <v>317</v>
      </c>
      <c r="J927" s="65" t="b">
        <f t="shared" si="10"/>
        <v>1</v>
      </c>
      <c r="K927" s="65" t="b">
        <f t="shared" si="11"/>
        <v>1</v>
      </c>
      <c r="L927" s="74">
        <f>IF(AND(Main!$M:$M&gt;=10, Main!$M:$M &lt; 25 , B:B = $B$3 ), A927,0)</f>
        <v>0</v>
      </c>
      <c r="M927" s="75">
        <f t="shared" si="12"/>
        <v>317</v>
      </c>
      <c r="N927" s="67"/>
      <c r="O927" s="67"/>
      <c r="P927" s="67"/>
      <c r="Q927" s="67"/>
      <c r="R927" s="67"/>
      <c r="S927" s="67"/>
      <c r="T927" s="67"/>
      <c r="U927" s="67"/>
      <c r="V927" s="67"/>
      <c r="W927" s="67"/>
      <c r="X927" s="67"/>
      <c r="Y927" s="67"/>
      <c r="Z927" s="67"/>
    </row>
    <row r="928">
      <c r="A928" s="148" t="s">
        <v>1487</v>
      </c>
      <c r="B928" s="66" t="s">
        <v>5</v>
      </c>
      <c r="C928" s="69" t="s">
        <v>107</v>
      </c>
      <c r="D928" s="70" t="s">
        <v>291</v>
      </c>
      <c r="E928" s="144" t="s">
        <v>291</v>
      </c>
      <c r="F928" s="72"/>
      <c r="G928" s="85">
        <v>316.0</v>
      </c>
      <c r="H928" s="65">
        <f t="shared" si="8"/>
        <v>316</v>
      </c>
      <c r="I928" s="65">
        <f t="shared" si="9"/>
        <v>316</v>
      </c>
      <c r="J928" s="65" t="b">
        <f t="shared" si="10"/>
        <v>1</v>
      </c>
      <c r="K928" s="65" t="b">
        <f t="shared" si="11"/>
        <v>1</v>
      </c>
      <c r="L928" s="74">
        <f>IF(AND(Main!$M:$M&gt;=10, Main!$M:$M &lt; 25 , B:B = $B$3 ), A928,0)</f>
        <v>0</v>
      </c>
      <c r="M928" s="75">
        <f t="shared" si="12"/>
        <v>316</v>
      </c>
      <c r="N928" s="67"/>
      <c r="O928" s="67"/>
      <c r="P928" s="67"/>
      <c r="Q928" s="67"/>
      <c r="R928" s="67"/>
      <c r="S928" s="67"/>
      <c r="T928" s="67"/>
      <c r="U928" s="67"/>
      <c r="V928" s="67"/>
      <c r="W928" s="67"/>
      <c r="X928" s="67"/>
      <c r="Y928" s="67"/>
      <c r="Z928" s="67"/>
    </row>
    <row r="929">
      <c r="A929" s="86" t="s">
        <v>1488</v>
      </c>
      <c r="B929" s="66" t="s">
        <v>51</v>
      </c>
      <c r="C929" s="69" t="s">
        <v>44</v>
      </c>
      <c r="D929" s="70" t="s">
        <v>74</v>
      </c>
      <c r="E929" s="91" t="s">
        <v>60</v>
      </c>
      <c r="F929" s="72"/>
      <c r="G929" s="92">
        <v>313.0</v>
      </c>
      <c r="H929" s="65">
        <f t="shared" si="8"/>
        <v>313</v>
      </c>
      <c r="I929" s="65">
        <f t="shared" si="9"/>
        <v>313</v>
      </c>
      <c r="J929" s="65" t="b">
        <f t="shared" si="10"/>
        <v>1</v>
      </c>
      <c r="K929" s="65" t="b">
        <f t="shared" si="11"/>
        <v>1</v>
      </c>
      <c r="L929" s="74">
        <f>IF(AND(Main!$M:$M&gt;=10, Main!$M:$M &lt; 25 , B:B = $B$3 ), A929,0)</f>
        <v>0</v>
      </c>
      <c r="M929" s="75">
        <f t="shared" si="12"/>
        <v>313</v>
      </c>
      <c r="N929" s="67"/>
      <c r="O929" s="67"/>
      <c r="P929" s="67"/>
      <c r="Q929" s="67"/>
      <c r="R929" s="67"/>
      <c r="S929" s="67"/>
      <c r="T929" s="67"/>
      <c r="U929" s="67"/>
      <c r="V929" s="67"/>
      <c r="W929" s="67"/>
      <c r="X929" s="67"/>
      <c r="Y929" s="67"/>
      <c r="Z929" s="67"/>
    </row>
    <row r="930">
      <c r="A930" s="136" t="s">
        <v>1489</v>
      </c>
      <c r="B930" s="66" t="s">
        <v>51</v>
      </c>
      <c r="C930" s="69" t="s">
        <v>44</v>
      </c>
      <c r="D930" s="70" t="s">
        <v>1490</v>
      </c>
      <c r="E930" s="91" t="s">
        <v>947</v>
      </c>
      <c r="F930" s="72"/>
      <c r="G930" s="81">
        <v>312.0</v>
      </c>
      <c r="H930" s="65">
        <f t="shared" si="8"/>
        <v>312</v>
      </c>
      <c r="I930" s="65">
        <f t="shared" si="9"/>
        <v>312</v>
      </c>
      <c r="J930" s="65" t="b">
        <f t="shared" si="10"/>
        <v>1</v>
      </c>
      <c r="K930" s="65" t="b">
        <f t="shared" si="11"/>
        <v>1</v>
      </c>
      <c r="L930" s="74">
        <f>IF(AND(Main!$M:$M&gt;=10, Main!$M:$M &lt; 25 , B:B = $B$3 ), A930,0)</f>
        <v>0</v>
      </c>
      <c r="M930" s="75">
        <f t="shared" si="12"/>
        <v>312</v>
      </c>
      <c r="N930" s="67"/>
      <c r="O930" s="67"/>
      <c r="P930" s="67"/>
      <c r="Q930" s="67"/>
      <c r="R930" s="67"/>
      <c r="S930" s="67"/>
      <c r="T930" s="67"/>
      <c r="U930" s="67"/>
      <c r="V930" s="67"/>
      <c r="W930" s="67"/>
      <c r="X930" s="67"/>
      <c r="Y930" s="67"/>
      <c r="Z930" s="67"/>
    </row>
    <row r="931">
      <c r="A931" s="86" t="s">
        <v>1491</v>
      </c>
      <c r="B931" s="66" t="s">
        <v>43</v>
      </c>
      <c r="C931" s="69" t="s">
        <v>44</v>
      </c>
      <c r="D931" s="70" t="s">
        <v>252</v>
      </c>
      <c r="E931" s="71" t="s">
        <v>88</v>
      </c>
      <c r="F931" s="72"/>
      <c r="G931" s="73">
        <v>310.0</v>
      </c>
      <c r="H931" s="65">
        <f t="shared" si="8"/>
        <v>310</v>
      </c>
      <c r="I931" s="65">
        <f t="shared" si="9"/>
        <v>310</v>
      </c>
      <c r="J931" s="65" t="b">
        <f t="shared" si="10"/>
        <v>1</v>
      </c>
      <c r="K931" s="65" t="b">
        <f t="shared" si="11"/>
        <v>1</v>
      </c>
      <c r="L931" s="74">
        <f>IF(AND(Main!$M:$M&gt;=10, Main!$M:$M &lt; 25 , B:B = $B$3 ), A931,0)</f>
        <v>0</v>
      </c>
      <c r="M931" s="75">
        <f t="shared" si="12"/>
        <v>310</v>
      </c>
      <c r="N931" s="67"/>
      <c r="O931" s="67"/>
      <c r="P931" s="67"/>
      <c r="Q931" s="67"/>
      <c r="R931" s="67"/>
      <c r="S931" s="67"/>
      <c r="T931" s="67"/>
      <c r="U931" s="67"/>
      <c r="V931" s="67"/>
      <c r="W931" s="67"/>
      <c r="X931" s="67"/>
      <c r="Y931" s="67"/>
      <c r="Z931" s="67"/>
    </row>
    <row r="932">
      <c r="A932" s="136" t="s">
        <v>1492</v>
      </c>
      <c r="B932" s="66" t="s">
        <v>51</v>
      </c>
      <c r="C932" s="69" t="s">
        <v>86</v>
      </c>
      <c r="D932" s="70" t="s">
        <v>87</v>
      </c>
      <c r="E932" s="91" t="s">
        <v>333</v>
      </c>
      <c r="F932" s="72"/>
      <c r="G932" s="81">
        <v>310.0</v>
      </c>
      <c r="H932" s="65">
        <f t="shared" si="8"/>
        <v>310</v>
      </c>
      <c r="I932" s="65">
        <f t="shared" si="9"/>
        <v>310</v>
      </c>
      <c r="J932" s="65" t="b">
        <f t="shared" si="10"/>
        <v>1</v>
      </c>
      <c r="K932" s="65" t="b">
        <f t="shared" si="11"/>
        <v>1</v>
      </c>
      <c r="L932" s="74">
        <f>IF(AND(Main!$M:$M&gt;=10, Main!$M:$M &lt; 25 , B:B = $B$3 ), A932,0)</f>
        <v>0</v>
      </c>
      <c r="M932" s="75">
        <f t="shared" si="12"/>
        <v>310</v>
      </c>
      <c r="N932" s="67"/>
      <c r="O932" s="67"/>
      <c r="P932" s="67"/>
      <c r="Q932" s="67"/>
      <c r="R932" s="67"/>
      <c r="S932" s="67"/>
      <c r="T932" s="67"/>
      <c r="U932" s="67"/>
      <c r="V932" s="67"/>
      <c r="W932" s="67"/>
      <c r="X932" s="67"/>
      <c r="Y932" s="67"/>
      <c r="Z932" s="67"/>
    </row>
    <row r="933">
      <c r="A933" s="79" t="s">
        <v>1493</v>
      </c>
      <c r="B933" s="66" t="s">
        <v>51</v>
      </c>
      <c r="C933" s="69" t="s">
        <v>265</v>
      </c>
      <c r="D933" s="70" t="s">
        <v>87</v>
      </c>
      <c r="E933" s="91" t="s">
        <v>87</v>
      </c>
      <c r="F933" s="72"/>
      <c r="G933" s="81">
        <v>310.0</v>
      </c>
      <c r="H933" s="65">
        <f t="shared" si="8"/>
        <v>310</v>
      </c>
      <c r="I933" s="65">
        <f t="shared" si="9"/>
        <v>310</v>
      </c>
      <c r="J933" s="65" t="b">
        <f t="shared" si="10"/>
        <v>1</v>
      </c>
      <c r="K933" s="65" t="b">
        <f t="shared" si="11"/>
        <v>1</v>
      </c>
      <c r="L933" s="74">
        <f>IF(AND(Main!$M:$M&gt;=10, Main!$M:$M &lt; 25 , B:B = $B$3 ), A933,0)</f>
        <v>0</v>
      </c>
      <c r="M933" s="75">
        <f t="shared" si="12"/>
        <v>310</v>
      </c>
      <c r="N933" s="67"/>
      <c r="O933" s="67"/>
      <c r="P933" s="67"/>
      <c r="Q933" s="67"/>
      <c r="R933" s="67"/>
      <c r="S933" s="67"/>
      <c r="T933" s="67"/>
      <c r="U933" s="67"/>
      <c r="V933" s="67"/>
      <c r="W933" s="67"/>
      <c r="X933" s="67"/>
      <c r="Y933" s="67"/>
      <c r="Z933" s="67"/>
    </row>
    <row r="934">
      <c r="A934" s="79" t="s">
        <v>1494</v>
      </c>
      <c r="B934" s="66" t="s">
        <v>5</v>
      </c>
      <c r="C934" s="69" t="s">
        <v>107</v>
      </c>
      <c r="D934" s="66" t="s">
        <v>87</v>
      </c>
      <c r="E934" s="144" t="s">
        <v>107</v>
      </c>
      <c r="F934" s="72"/>
      <c r="G934" s="81">
        <v>307.0</v>
      </c>
      <c r="H934" s="65">
        <f t="shared" si="8"/>
        <v>307</v>
      </c>
      <c r="I934" s="65">
        <f t="shared" si="9"/>
        <v>307</v>
      </c>
      <c r="J934" s="65" t="b">
        <f t="shared" si="10"/>
        <v>1</v>
      </c>
      <c r="K934" s="65" t="b">
        <f t="shared" si="11"/>
        <v>1</v>
      </c>
      <c r="L934" s="74">
        <f>IF(AND(Main!$M:$M&gt;=10, Main!$M:$M &lt; 25 , B:B = $B$3 ), A934,0)</f>
        <v>0</v>
      </c>
      <c r="M934" s="75">
        <f t="shared" si="12"/>
        <v>307</v>
      </c>
      <c r="N934" s="67"/>
      <c r="O934" s="67"/>
      <c r="P934" s="67"/>
      <c r="Q934" s="67"/>
      <c r="R934" s="67"/>
      <c r="S934" s="67"/>
      <c r="T934" s="67"/>
      <c r="U934" s="67"/>
      <c r="V934" s="67"/>
      <c r="W934" s="67"/>
      <c r="X934" s="67"/>
      <c r="Y934" s="67"/>
      <c r="Z934" s="67"/>
    </row>
    <row r="935">
      <c r="A935" s="79" t="s">
        <v>1495</v>
      </c>
      <c r="B935" s="66" t="s">
        <v>51</v>
      </c>
      <c r="C935" s="69" t="s">
        <v>44</v>
      </c>
      <c r="D935" s="70" t="s">
        <v>48</v>
      </c>
      <c r="E935" s="91" t="s">
        <v>48</v>
      </c>
      <c r="F935" s="72"/>
      <c r="G935" s="81">
        <v>306.0</v>
      </c>
      <c r="H935" s="65">
        <f t="shared" si="8"/>
        <v>306</v>
      </c>
      <c r="I935" s="65">
        <f t="shared" si="9"/>
        <v>306</v>
      </c>
      <c r="J935" s="65" t="b">
        <f t="shared" si="10"/>
        <v>1</v>
      </c>
      <c r="K935" s="65" t="b">
        <f t="shared" si="11"/>
        <v>1</v>
      </c>
      <c r="L935" s="74">
        <f>IF(AND(Main!$M:$M&gt;=10, Main!$M:$M &lt; 25 , B:B = $B$3 ), A935,0)</f>
        <v>0</v>
      </c>
      <c r="M935" s="75">
        <f t="shared" si="12"/>
        <v>306</v>
      </c>
      <c r="N935" s="67"/>
      <c r="O935" s="67"/>
      <c r="P935" s="67"/>
      <c r="Q935" s="67"/>
      <c r="R935" s="67"/>
      <c r="S935" s="67"/>
      <c r="T935" s="67"/>
      <c r="U935" s="67"/>
      <c r="V935" s="67"/>
      <c r="W935" s="67"/>
      <c r="X935" s="67"/>
      <c r="Y935" s="67"/>
      <c r="Z935" s="67"/>
    </row>
    <row r="936">
      <c r="A936" s="136" t="s">
        <v>1496</v>
      </c>
      <c r="B936" s="66" t="s">
        <v>51</v>
      </c>
      <c r="C936" s="69" t="s">
        <v>265</v>
      </c>
      <c r="D936" s="70" t="s">
        <v>87</v>
      </c>
      <c r="E936" s="91" t="s">
        <v>87</v>
      </c>
      <c r="F936" s="87">
        <v>8.0704007E7</v>
      </c>
      <c r="G936" s="81">
        <v>305.0</v>
      </c>
      <c r="H936" s="65">
        <f t="shared" si="8"/>
        <v>305</v>
      </c>
      <c r="I936" s="65">
        <f t="shared" si="9"/>
        <v>305</v>
      </c>
      <c r="J936" s="65" t="b">
        <f t="shared" si="10"/>
        <v>1</v>
      </c>
      <c r="K936" s="65" t="b">
        <f t="shared" si="11"/>
        <v>1</v>
      </c>
      <c r="L936" s="74">
        <f>IF(AND(Main!$M:$M&gt;=10, Main!$M:$M &lt; 25 , B:B = $B$3 ), A936,0)</f>
        <v>0</v>
      </c>
      <c r="M936" s="75">
        <f t="shared" si="12"/>
        <v>305</v>
      </c>
      <c r="N936" s="67"/>
      <c r="O936" s="67"/>
      <c r="P936" s="67"/>
      <c r="Q936" s="67"/>
      <c r="R936" s="67"/>
      <c r="S936" s="67"/>
      <c r="T936" s="67"/>
      <c r="U936" s="67"/>
      <c r="V936" s="67"/>
      <c r="W936" s="67"/>
      <c r="X936" s="67"/>
      <c r="Y936" s="67"/>
      <c r="Z936" s="67"/>
    </row>
    <row r="937">
      <c r="A937" s="77" t="s">
        <v>1497</v>
      </c>
      <c r="B937" s="66" t="s">
        <v>43</v>
      </c>
      <c r="C937" s="69" t="s">
        <v>44</v>
      </c>
      <c r="D937" s="70" t="s">
        <v>59</v>
      </c>
      <c r="E937" s="102" t="s">
        <v>59</v>
      </c>
      <c r="F937" s="87">
        <v>9.5757692E7</v>
      </c>
      <c r="G937" s="64">
        <v>302.0</v>
      </c>
      <c r="H937" s="65">
        <f t="shared" si="8"/>
        <v>302</v>
      </c>
      <c r="I937" s="65">
        <f t="shared" si="9"/>
        <v>302</v>
      </c>
      <c r="J937" s="65" t="b">
        <f t="shared" si="10"/>
        <v>1</v>
      </c>
      <c r="K937" s="65" t="b">
        <f t="shared" si="11"/>
        <v>1</v>
      </c>
      <c r="L937" s="74">
        <f>IF(AND(Main!$M:$M&gt;=10, Main!$M:$M &lt; 25 , B:B = $B$3 ), A937,0)</f>
        <v>0</v>
      </c>
      <c r="M937" s="75">
        <f t="shared" si="12"/>
        <v>302</v>
      </c>
      <c r="N937" s="67"/>
      <c r="O937" s="67"/>
      <c r="P937" s="67"/>
      <c r="Q937" s="67"/>
      <c r="R937" s="67"/>
      <c r="S937" s="67"/>
      <c r="T937" s="67"/>
      <c r="U937" s="67"/>
      <c r="V937" s="67"/>
      <c r="W937" s="67"/>
      <c r="X937" s="67"/>
      <c r="Y937" s="67"/>
      <c r="Z937" s="67"/>
    </row>
    <row r="938">
      <c r="A938" s="79" t="s">
        <v>1498</v>
      </c>
      <c r="B938" s="66" t="s">
        <v>5</v>
      </c>
      <c r="C938" s="69" t="s">
        <v>107</v>
      </c>
      <c r="D938" s="70" t="s">
        <v>1499</v>
      </c>
      <c r="E938" s="144" t="s">
        <v>1411</v>
      </c>
      <c r="F938" s="87">
        <v>9.191062E7</v>
      </c>
      <c r="G938" s="81">
        <v>300.0</v>
      </c>
      <c r="H938" s="65">
        <f t="shared" si="8"/>
        <v>300</v>
      </c>
      <c r="I938" s="65">
        <f t="shared" si="9"/>
        <v>300</v>
      </c>
      <c r="J938" s="65" t="b">
        <f t="shared" si="10"/>
        <v>1</v>
      </c>
      <c r="K938" s="65" t="b">
        <f t="shared" si="11"/>
        <v>1</v>
      </c>
      <c r="L938" s="74">
        <f>IF(AND(Main!$M:$M&gt;=10, Main!$M:$M &lt; 25 , B:B = $B$3 ), A938,0)</f>
        <v>0</v>
      </c>
      <c r="M938" s="75">
        <f t="shared" si="12"/>
        <v>300</v>
      </c>
      <c r="N938" s="67"/>
      <c r="O938" s="67"/>
      <c r="P938" s="67"/>
      <c r="Q938" s="67"/>
      <c r="R938" s="67"/>
      <c r="S938" s="67"/>
      <c r="T938" s="67"/>
      <c r="U938" s="67"/>
      <c r="V938" s="67"/>
      <c r="W938" s="67"/>
      <c r="X938" s="67"/>
      <c r="Y938" s="67"/>
      <c r="Z938" s="67"/>
    </row>
    <row r="939">
      <c r="A939" s="79" t="s">
        <v>1500</v>
      </c>
      <c r="B939" s="66" t="s">
        <v>51</v>
      </c>
      <c r="C939" s="69" t="s">
        <v>265</v>
      </c>
      <c r="D939" s="70" t="s">
        <v>1368</v>
      </c>
      <c r="E939" s="91" t="s">
        <v>265</v>
      </c>
      <c r="F939" s="72"/>
      <c r="G939" s="81">
        <v>296.0</v>
      </c>
      <c r="H939" s="65">
        <f t="shared" si="8"/>
        <v>296</v>
      </c>
      <c r="I939" s="65">
        <f t="shared" si="9"/>
        <v>296</v>
      </c>
      <c r="J939" s="65" t="b">
        <f t="shared" si="10"/>
        <v>1</v>
      </c>
      <c r="K939" s="65" t="b">
        <f t="shared" si="11"/>
        <v>1</v>
      </c>
      <c r="L939" s="74">
        <f>IF(AND(Main!$M:$M&gt;=10, Main!$M:$M &lt; 25 , B:B = $B$3 ), A939,0)</f>
        <v>0</v>
      </c>
      <c r="M939" s="75">
        <f t="shared" si="12"/>
        <v>296</v>
      </c>
      <c r="N939" s="67"/>
      <c r="O939" s="67"/>
      <c r="P939" s="67"/>
      <c r="Q939" s="67"/>
      <c r="R939" s="67"/>
      <c r="S939" s="67"/>
      <c r="T939" s="67"/>
      <c r="U939" s="67"/>
      <c r="V939" s="67"/>
      <c r="W939" s="67"/>
      <c r="X939" s="67"/>
      <c r="Y939" s="67"/>
      <c r="Z939" s="67"/>
    </row>
    <row r="940">
      <c r="A940" s="136" t="s">
        <v>1501</v>
      </c>
      <c r="B940" s="66" t="s">
        <v>51</v>
      </c>
      <c r="C940" s="69" t="s">
        <v>44</v>
      </c>
      <c r="D940" s="70" t="s">
        <v>48</v>
      </c>
      <c r="E940" s="91" t="s">
        <v>48</v>
      </c>
      <c r="F940" s="72"/>
      <c r="G940" s="81">
        <v>294.0</v>
      </c>
      <c r="H940" s="65">
        <f t="shared" si="8"/>
        <v>294</v>
      </c>
      <c r="I940" s="65">
        <f t="shared" si="9"/>
        <v>294</v>
      </c>
      <c r="J940" s="65" t="b">
        <f t="shared" si="10"/>
        <v>1</v>
      </c>
      <c r="K940" s="65" t="b">
        <f t="shared" si="11"/>
        <v>1</v>
      </c>
      <c r="L940" s="74">
        <f>IF(AND(Main!$M:$M&gt;=10, Main!$M:$M &lt; 25 , B:B = $B$3 ), A940,0)</f>
        <v>0</v>
      </c>
      <c r="M940" s="75">
        <f t="shared" si="12"/>
        <v>294</v>
      </c>
      <c r="N940" s="67"/>
      <c r="O940" s="67"/>
      <c r="P940" s="67"/>
      <c r="Q940" s="67"/>
      <c r="R940" s="67"/>
      <c r="S940" s="67"/>
      <c r="T940" s="67"/>
      <c r="U940" s="67"/>
      <c r="V940" s="67"/>
      <c r="W940" s="67"/>
      <c r="X940" s="67"/>
      <c r="Y940" s="67"/>
      <c r="Z940" s="67"/>
    </row>
    <row r="941">
      <c r="A941" s="86" t="s">
        <v>1502</v>
      </c>
      <c r="B941" s="66" t="s">
        <v>51</v>
      </c>
      <c r="C941" s="69" t="s">
        <v>44</v>
      </c>
      <c r="D941" s="70" t="s">
        <v>48</v>
      </c>
      <c r="E941" s="91" t="s">
        <v>48</v>
      </c>
      <c r="F941" s="72"/>
      <c r="G941" s="92">
        <v>289.0</v>
      </c>
      <c r="H941" s="65">
        <f t="shared" si="8"/>
        <v>289</v>
      </c>
      <c r="I941" s="65">
        <f t="shared" si="9"/>
        <v>289</v>
      </c>
      <c r="J941" s="65" t="b">
        <f t="shared" si="10"/>
        <v>1</v>
      </c>
      <c r="K941" s="65" t="b">
        <f t="shared" si="11"/>
        <v>1</v>
      </c>
      <c r="L941" s="74">
        <f>IF(AND(Main!$M:$M&gt;=10, Main!$M:$M &lt; 25 , B:B = $B$3 ), A941,0)</f>
        <v>0</v>
      </c>
      <c r="M941" s="75">
        <f t="shared" si="12"/>
        <v>289</v>
      </c>
      <c r="N941" s="67"/>
      <c r="O941" s="67"/>
      <c r="P941" s="67"/>
      <c r="Q941" s="67"/>
      <c r="R941" s="67"/>
      <c r="S941" s="67"/>
      <c r="T941" s="67"/>
      <c r="U941" s="67"/>
      <c r="V941" s="67"/>
      <c r="W941" s="67"/>
      <c r="X941" s="67"/>
      <c r="Y941" s="67"/>
      <c r="Z941" s="67"/>
    </row>
    <row r="942">
      <c r="A942" s="77" t="s">
        <v>1503</v>
      </c>
      <c r="B942" s="66" t="s">
        <v>43</v>
      </c>
      <c r="C942" s="69" t="s">
        <v>44</v>
      </c>
      <c r="D942" s="70" t="s">
        <v>48</v>
      </c>
      <c r="E942" s="78" t="s">
        <v>49</v>
      </c>
      <c r="F942" s="87">
        <v>8.8883537E7</v>
      </c>
      <c r="G942" s="64">
        <v>289.0</v>
      </c>
      <c r="H942" s="65">
        <f t="shared" si="8"/>
        <v>289</v>
      </c>
      <c r="I942" s="65">
        <f t="shared" si="9"/>
        <v>289</v>
      </c>
      <c r="J942" s="65" t="b">
        <f t="shared" si="10"/>
        <v>1</v>
      </c>
      <c r="K942" s="65" t="b">
        <f t="shared" si="11"/>
        <v>1</v>
      </c>
      <c r="L942" s="74">
        <f>IF(AND(Main!$M:$M&gt;=10, Main!$M:$M &lt; 25 , B:B = $B$3 ), A942,0)</f>
        <v>0</v>
      </c>
      <c r="M942" s="75">
        <f t="shared" si="12"/>
        <v>289</v>
      </c>
      <c r="N942" s="67"/>
      <c r="O942" s="67"/>
      <c r="P942" s="67"/>
      <c r="Q942" s="67"/>
      <c r="R942" s="67"/>
      <c r="S942" s="67"/>
      <c r="T942" s="67"/>
      <c r="U942" s="67"/>
      <c r="V942" s="67"/>
      <c r="W942" s="67"/>
      <c r="X942" s="67"/>
      <c r="Y942" s="67"/>
      <c r="Z942" s="67"/>
    </row>
    <row r="943">
      <c r="A943" s="148" t="s">
        <v>1504</v>
      </c>
      <c r="B943" s="66" t="s">
        <v>51</v>
      </c>
      <c r="C943" s="69" t="s">
        <v>265</v>
      </c>
      <c r="D943" s="70" t="s">
        <v>1368</v>
      </c>
      <c r="E943" s="91" t="s">
        <v>265</v>
      </c>
      <c r="F943" s="72"/>
      <c r="G943" s="64">
        <v>287.0</v>
      </c>
      <c r="H943" s="65">
        <f t="shared" si="8"/>
        <v>287</v>
      </c>
      <c r="I943" s="65">
        <f t="shared" si="9"/>
        <v>287</v>
      </c>
      <c r="J943" s="65" t="b">
        <f t="shared" si="10"/>
        <v>1</v>
      </c>
      <c r="K943" s="65" t="b">
        <f t="shared" si="11"/>
        <v>1</v>
      </c>
      <c r="L943" s="74">
        <f>IF(AND(Main!$M:$M&gt;=10, Main!$M:$M &lt; 25 , B:B = $B$3 ), A943,0)</f>
        <v>0</v>
      </c>
      <c r="M943" s="75">
        <f t="shared" si="12"/>
        <v>287</v>
      </c>
      <c r="N943" s="67"/>
      <c r="O943" s="67"/>
      <c r="P943" s="67"/>
      <c r="Q943" s="67"/>
      <c r="R943" s="67"/>
      <c r="S943" s="67"/>
      <c r="T943" s="67"/>
      <c r="U943" s="67"/>
      <c r="V943" s="67"/>
      <c r="W943" s="67"/>
      <c r="X943" s="67"/>
      <c r="Y943" s="67"/>
      <c r="Z943" s="67"/>
    </row>
    <row r="944">
      <c r="A944" s="169" t="s">
        <v>1505</v>
      </c>
      <c r="B944" s="66" t="s">
        <v>51</v>
      </c>
      <c r="C944" s="69" t="s">
        <v>86</v>
      </c>
      <c r="D944" s="70" t="s">
        <v>87</v>
      </c>
      <c r="E944" s="91" t="s">
        <v>333</v>
      </c>
      <c r="F944" s="87">
        <v>8.0118242E7</v>
      </c>
      <c r="G944" s="81">
        <v>286.0</v>
      </c>
      <c r="H944" s="65">
        <f t="shared" si="8"/>
        <v>286</v>
      </c>
      <c r="I944" s="65">
        <f t="shared" si="9"/>
        <v>286</v>
      </c>
      <c r="J944" s="65" t="b">
        <f t="shared" si="10"/>
        <v>1</v>
      </c>
      <c r="K944" s="65" t="b">
        <f t="shared" si="11"/>
        <v>1</v>
      </c>
      <c r="L944" s="74">
        <f>IF(AND(Main!$M:$M&gt;=10, Main!$M:$M &lt; 25 , B:B = $B$3 ), A944,0)</f>
        <v>0</v>
      </c>
      <c r="M944" s="75">
        <f t="shared" si="12"/>
        <v>286</v>
      </c>
      <c r="N944" s="67"/>
      <c r="O944" s="67"/>
      <c r="P944" s="67"/>
      <c r="Q944" s="67"/>
      <c r="R944" s="67"/>
      <c r="S944" s="67"/>
      <c r="T944" s="67"/>
      <c r="U944" s="67"/>
      <c r="V944" s="67"/>
      <c r="W944" s="67"/>
      <c r="X944" s="67"/>
      <c r="Y944" s="67"/>
      <c r="Z944" s="67"/>
    </row>
    <row r="945">
      <c r="A945" s="77" t="s">
        <v>1506</v>
      </c>
      <c r="B945" s="66" t="s">
        <v>43</v>
      </c>
      <c r="C945" s="69" t="s">
        <v>44</v>
      </c>
      <c r="D945" s="70" t="s">
        <v>48</v>
      </c>
      <c r="E945" s="78" t="s">
        <v>49</v>
      </c>
      <c r="F945" s="87">
        <v>8.8881202E7</v>
      </c>
      <c r="G945" s="64">
        <v>286.0</v>
      </c>
      <c r="H945" s="65">
        <f t="shared" si="8"/>
        <v>286</v>
      </c>
      <c r="I945" s="65">
        <f t="shared" si="9"/>
        <v>286</v>
      </c>
      <c r="J945" s="65" t="b">
        <f t="shared" si="10"/>
        <v>1</v>
      </c>
      <c r="K945" s="65" t="b">
        <f t="shared" si="11"/>
        <v>1</v>
      </c>
      <c r="L945" s="74">
        <f>IF(AND(Main!$M:$M&gt;=10, Main!$M:$M &lt; 25 , B:B = $B$3 ), A945,0)</f>
        <v>0</v>
      </c>
      <c r="M945" s="75">
        <f t="shared" si="12"/>
        <v>286</v>
      </c>
      <c r="N945" s="67"/>
      <c r="O945" s="67"/>
      <c r="P945" s="67"/>
      <c r="Q945" s="67"/>
      <c r="R945" s="67"/>
      <c r="S945" s="67"/>
      <c r="T945" s="67"/>
      <c r="U945" s="67"/>
      <c r="V945" s="67"/>
      <c r="W945" s="67"/>
      <c r="X945" s="67"/>
      <c r="Y945" s="67"/>
      <c r="Z945" s="67"/>
    </row>
    <row r="946">
      <c r="A946" s="77" t="s">
        <v>1507</v>
      </c>
      <c r="B946" s="66" t="s">
        <v>43</v>
      </c>
      <c r="C946" s="69" t="s">
        <v>44</v>
      </c>
      <c r="D946" s="70" t="s">
        <v>53</v>
      </c>
      <c r="E946" s="78" t="s">
        <v>49</v>
      </c>
      <c r="F946" s="63" t="s">
        <v>1508</v>
      </c>
      <c r="G946" s="64">
        <v>284.0</v>
      </c>
      <c r="H946" s="65">
        <f t="shared" si="8"/>
        <v>284</v>
      </c>
      <c r="I946" s="65">
        <f t="shared" si="9"/>
        <v>284</v>
      </c>
      <c r="J946" s="65" t="b">
        <f t="shared" si="10"/>
        <v>1</v>
      </c>
      <c r="K946" s="65" t="b">
        <f t="shared" si="11"/>
        <v>1</v>
      </c>
      <c r="L946" s="74">
        <f>IF(AND(Main!$M:$M&gt;=10, Main!$M:$M &lt; 25 , B:B = $B$3 ), A946,0)</f>
        <v>0</v>
      </c>
      <c r="M946" s="75">
        <f t="shared" si="12"/>
        <v>284</v>
      </c>
      <c r="N946" s="67"/>
      <c r="O946" s="67"/>
      <c r="P946" s="67"/>
      <c r="Q946" s="67"/>
      <c r="R946" s="67"/>
      <c r="S946" s="67"/>
      <c r="T946" s="67"/>
      <c r="U946" s="67"/>
      <c r="V946" s="67"/>
      <c r="W946" s="67"/>
      <c r="X946" s="67"/>
      <c r="Y946" s="67"/>
      <c r="Z946" s="67"/>
    </row>
    <row r="947">
      <c r="A947" s="77" t="s">
        <v>1509</v>
      </c>
      <c r="B947" s="66" t="s">
        <v>43</v>
      </c>
      <c r="C947" s="69" t="s">
        <v>44</v>
      </c>
      <c r="D947" s="70" t="s">
        <v>48</v>
      </c>
      <c r="E947" s="78" t="s">
        <v>49</v>
      </c>
      <c r="F947" s="72"/>
      <c r="G947" s="64">
        <v>282.0</v>
      </c>
      <c r="H947" s="65">
        <f t="shared" si="8"/>
        <v>282</v>
      </c>
      <c r="I947" s="65">
        <f t="shared" si="9"/>
        <v>282</v>
      </c>
      <c r="J947" s="65" t="b">
        <f t="shared" si="10"/>
        <v>1</v>
      </c>
      <c r="K947" s="65" t="b">
        <f t="shared" si="11"/>
        <v>1</v>
      </c>
      <c r="L947" s="74">
        <f>IF(AND(Main!$M:$M&gt;=10, Main!$M:$M &lt; 25 , B:B = $B$3 ), A947,0)</f>
        <v>0</v>
      </c>
      <c r="M947" s="75">
        <f t="shared" si="12"/>
        <v>282</v>
      </c>
      <c r="N947" s="67"/>
      <c r="O947" s="67"/>
      <c r="P947" s="67"/>
      <c r="Q947" s="67"/>
      <c r="R947" s="67"/>
      <c r="S947" s="67"/>
      <c r="T947" s="67"/>
      <c r="U947" s="67"/>
      <c r="V947" s="67"/>
      <c r="W947" s="67"/>
      <c r="X947" s="67"/>
      <c r="Y947" s="67"/>
      <c r="Z947" s="67"/>
    </row>
    <row r="948">
      <c r="A948" s="68" t="s">
        <v>1510</v>
      </c>
      <c r="B948" s="66" t="s">
        <v>43</v>
      </c>
      <c r="C948" s="69" t="s">
        <v>44</v>
      </c>
      <c r="D948" s="70" t="s">
        <v>53</v>
      </c>
      <c r="E948" s="71" t="s">
        <v>44</v>
      </c>
      <c r="F948" s="87">
        <v>8.8006535E7</v>
      </c>
      <c r="G948" s="73">
        <v>280.0</v>
      </c>
      <c r="H948" s="65">
        <f t="shared" si="8"/>
        <v>280</v>
      </c>
      <c r="I948" s="65">
        <f t="shared" si="9"/>
        <v>280</v>
      </c>
      <c r="J948" s="65" t="b">
        <f t="shared" si="10"/>
        <v>1</v>
      </c>
      <c r="K948" s="65" t="b">
        <f t="shared" si="11"/>
        <v>1</v>
      </c>
      <c r="L948" s="74">
        <f>IF(AND(Main!$M:$M&gt;=10, Main!$M:$M &lt; 25 , B:B = $B$3 ), A948,0)</f>
        <v>0</v>
      </c>
      <c r="M948" s="75">
        <f t="shared" si="12"/>
        <v>280</v>
      </c>
      <c r="N948" s="67"/>
      <c r="O948" s="67"/>
      <c r="P948" s="67"/>
      <c r="Q948" s="67"/>
      <c r="R948" s="67"/>
      <c r="S948" s="67"/>
      <c r="T948" s="67"/>
      <c r="U948" s="67"/>
      <c r="V948" s="67"/>
      <c r="W948" s="67"/>
      <c r="X948" s="67"/>
      <c r="Y948" s="67"/>
      <c r="Z948" s="67"/>
    </row>
    <row r="949">
      <c r="A949" s="136" t="s">
        <v>1511</v>
      </c>
      <c r="B949" s="66" t="s">
        <v>51</v>
      </c>
      <c r="C949" s="69" t="s">
        <v>44</v>
      </c>
      <c r="D949" s="70" t="s">
        <v>74</v>
      </c>
      <c r="E949" s="91" t="s">
        <v>60</v>
      </c>
      <c r="F949" s="72"/>
      <c r="G949" s="81">
        <v>279.0</v>
      </c>
      <c r="H949" s="65">
        <f t="shared" si="8"/>
        <v>279</v>
      </c>
      <c r="I949" s="65">
        <f t="shared" si="9"/>
        <v>279</v>
      </c>
      <c r="J949" s="65" t="b">
        <f t="shared" si="10"/>
        <v>1</v>
      </c>
      <c r="K949" s="65" t="b">
        <f t="shared" si="11"/>
        <v>1</v>
      </c>
      <c r="L949" s="74">
        <f>IF(AND(Main!$M:$M&gt;=10, Main!$M:$M &lt; 25 , B:B = $B$3 ), A949,0)</f>
        <v>0</v>
      </c>
      <c r="M949" s="75">
        <f t="shared" si="12"/>
        <v>279</v>
      </c>
      <c r="N949" s="67"/>
      <c r="O949" s="67"/>
      <c r="P949" s="67"/>
      <c r="Q949" s="67"/>
      <c r="R949" s="67"/>
      <c r="S949" s="67"/>
      <c r="T949" s="67"/>
      <c r="U949" s="67"/>
      <c r="V949" s="67"/>
      <c r="W949" s="67"/>
      <c r="X949" s="67"/>
      <c r="Y949" s="67"/>
      <c r="Z949" s="67"/>
    </row>
    <row r="950">
      <c r="A950" s="86" t="s">
        <v>1512</v>
      </c>
      <c r="B950" s="66" t="s">
        <v>5</v>
      </c>
      <c r="C950" s="69" t="s">
        <v>107</v>
      </c>
      <c r="D950" s="70" t="s">
        <v>87</v>
      </c>
      <c r="E950" s="144" t="s">
        <v>1458</v>
      </c>
      <c r="F950" s="72"/>
      <c r="G950" s="95">
        <v>279.0</v>
      </c>
      <c r="H950" s="65">
        <f t="shared" si="8"/>
        <v>279</v>
      </c>
      <c r="I950" s="65">
        <f t="shared" si="9"/>
        <v>279</v>
      </c>
      <c r="J950" s="65" t="b">
        <f t="shared" si="10"/>
        <v>1</v>
      </c>
      <c r="K950" s="65" t="b">
        <f t="shared" si="11"/>
        <v>1</v>
      </c>
      <c r="L950" s="74">
        <f>IF(AND(Main!$M:$M&gt;=10, Main!$M:$M &lt; 25 , B:B = $B$3 ), A950,0)</f>
        <v>0</v>
      </c>
      <c r="M950" s="75">
        <f t="shared" si="12"/>
        <v>279</v>
      </c>
      <c r="N950" s="67"/>
      <c r="O950" s="67"/>
      <c r="P950" s="67"/>
      <c r="Q950" s="67"/>
      <c r="R950" s="67"/>
      <c r="S950" s="67"/>
      <c r="T950" s="67"/>
      <c r="U950" s="67"/>
      <c r="V950" s="67"/>
      <c r="W950" s="67"/>
      <c r="X950" s="67"/>
      <c r="Y950" s="67"/>
      <c r="Z950" s="67"/>
    </row>
    <row r="951">
      <c r="A951" s="79" t="s">
        <v>1513</v>
      </c>
      <c r="B951" s="66" t="s">
        <v>5</v>
      </c>
      <c r="C951" s="69" t="s">
        <v>107</v>
      </c>
      <c r="D951" s="66" t="s">
        <v>87</v>
      </c>
      <c r="E951" s="144" t="s">
        <v>107</v>
      </c>
      <c r="F951" s="72"/>
      <c r="G951" s="145">
        <v>275.0</v>
      </c>
      <c r="H951" s="65">
        <f t="shared" si="8"/>
        <v>275</v>
      </c>
      <c r="I951" s="65">
        <f t="shared" si="9"/>
        <v>275</v>
      </c>
      <c r="J951" s="65" t="b">
        <f t="shared" si="10"/>
        <v>1</v>
      </c>
      <c r="K951" s="65" t="b">
        <f t="shared" si="11"/>
        <v>1</v>
      </c>
      <c r="L951" s="74">
        <f>IF(AND(Main!$M:$M&gt;=10, Main!$M:$M &lt; 25 , B:B = $B$3 ), A951,0)</f>
        <v>0</v>
      </c>
      <c r="M951" s="75">
        <f t="shared" si="12"/>
        <v>275</v>
      </c>
      <c r="N951" s="67"/>
      <c r="O951" s="67"/>
      <c r="P951" s="67"/>
      <c r="Q951" s="67"/>
      <c r="R951" s="67"/>
      <c r="S951" s="67"/>
      <c r="T951" s="67"/>
      <c r="U951" s="67"/>
      <c r="V951" s="67"/>
      <c r="W951" s="67"/>
      <c r="X951" s="67"/>
      <c r="Y951" s="67"/>
      <c r="Z951" s="67"/>
    </row>
    <row r="952">
      <c r="A952" s="148" t="s">
        <v>1514</v>
      </c>
      <c r="B952" s="66" t="s">
        <v>5</v>
      </c>
      <c r="C952" s="69" t="s">
        <v>107</v>
      </c>
      <c r="D952" s="70" t="s">
        <v>87</v>
      </c>
      <c r="E952" s="144" t="s">
        <v>87</v>
      </c>
      <c r="F952" s="72"/>
      <c r="G952" s="85">
        <v>273.0</v>
      </c>
      <c r="H952" s="65">
        <f t="shared" si="8"/>
        <v>273</v>
      </c>
      <c r="I952" s="65">
        <f t="shared" si="9"/>
        <v>273</v>
      </c>
      <c r="J952" s="65" t="b">
        <f t="shared" si="10"/>
        <v>1</v>
      </c>
      <c r="K952" s="65" t="b">
        <f t="shared" si="11"/>
        <v>1</v>
      </c>
      <c r="L952" s="74">
        <f>IF(AND(Main!$M:$M&gt;=10, Main!$M:$M &lt; 25 , B:B = $B$3 ), A952,0)</f>
        <v>0</v>
      </c>
      <c r="M952" s="75">
        <f t="shared" si="12"/>
        <v>273</v>
      </c>
      <c r="N952" s="67"/>
      <c r="O952" s="67"/>
      <c r="P952" s="67"/>
      <c r="Q952" s="67"/>
      <c r="R952" s="67"/>
      <c r="S952" s="67"/>
      <c r="T952" s="67"/>
      <c r="U952" s="67"/>
      <c r="V952" s="67"/>
      <c r="W952" s="67"/>
      <c r="X952" s="67"/>
      <c r="Y952" s="67"/>
      <c r="Z952" s="67"/>
    </row>
    <row r="953">
      <c r="A953" s="86" t="s">
        <v>1515</v>
      </c>
      <c r="B953" s="66" t="s">
        <v>51</v>
      </c>
      <c r="C953" s="69" t="s">
        <v>86</v>
      </c>
      <c r="D953" s="70" t="s">
        <v>87</v>
      </c>
      <c r="E953" s="91" t="s">
        <v>333</v>
      </c>
      <c r="F953" s="72"/>
      <c r="G953" s="92">
        <v>272.0</v>
      </c>
      <c r="H953" s="65">
        <f t="shared" si="8"/>
        <v>272</v>
      </c>
      <c r="I953" s="65">
        <f t="shared" si="9"/>
        <v>272</v>
      </c>
      <c r="J953" s="65" t="b">
        <f t="shared" si="10"/>
        <v>1</v>
      </c>
      <c r="K953" s="65" t="b">
        <f t="shared" si="11"/>
        <v>1</v>
      </c>
      <c r="L953" s="74">
        <f>IF(AND(Main!$M:$M&gt;=10, Main!$M:$M &lt; 25 , B:B = $B$3 ), A953,0)</f>
        <v>0</v>
      </c>
      <c r="M953" s="75">
        <f t="shared" si="12"/>
        <v>272</v>
      </c>
      <c r="N953" s="67"/>
      <c r="O953" s="67"/>
      <c r="P953" s="67"/>
      <c r="Q953" s="67"/>
      <c r="R953" s="67"/>
      <c r="S953" s="67"/>
      <c r="T953" s="67"/>
      <c r="U953" s="67"/>
      <c r="V953" s="67"/>
      <c r="W953" s="67"/>
      <c r="X953" s="67"/>
      <c r="Y953" s="67"/>
      <c r="Z953" s="67"/>
    </row>
    <row r="954">
      <c r="A954" s="79" t="s">
        <v>1516</v>
      </c>
      <c r="B954" s="66" t="s">
        <v>51</v>
      </c>
      <c r="C954" s="69" t="s">
        <v>44</v>
      </c>
      <c r="D954" s="70" t="s">
        <v>48</v>
      </c>
      <c r="E954" s="91" t="s">
        <v>48</v>
      </c>
      <c r="F954" s="72"/>
      <c r="G954" s="81">
        <v>272.0</v>
      </c>
      <c r="H954" s="65">
        <f t="shared" si="8"/>
        <v>272</v>
      </c>
      <c r="I954" s="65">
        <f t="shared" si="9"/>
        <v>272</v>
      </c>
      <c r="J954" s="65" t="b">
        <f t="shared" si="10"/>
        <v>1</v>
      </c>
      <c r="K954" s="65" t="b">
        <f t="shared" si="11"/>
        <v>1</v>
      </c>
      <c r="L954" s="74">
        <f>IF(AND(Main!$M:$M&gt;=10, Main!$M:$M &lt; 25 , B:B = $B$3 ), A954,0)</f>
        <v>0</v>
      </c>
      <c r="M954" s="75">
        <f t="shared" si="12"/>
        <v>272</v>
      </c>
      <c r="N954" s="67"/>
      <c r="O954" s="67"/>
      <c r="P954" s="67"/>
      <c r="Q954" s="67"/>
      <c r="R954" s="67"/>
      <c r="S954" s="67"/>
      <c r="T954" s="67"/>
      <c r="U954" s="67"/>
      <c r="V954" s="67"/>
      <c r="W954" s="67"/>
      <c r="X954" s="67"/>
      <c r="Y954" s="67"/>
      <c r="Z954" s="67"/>
    </row>
    <row r="955">
      <c r="A955" s="77" t="s">
        <v>1517</v>
      </c>
      <c r="B955" s="66" t="s">
        <v>43</v>
      </c>
      <c r="C955" s="69" t="s">
        <v>60</v>
      </c>
      <c r="D955" s="70" t="s">
        <v>74</v>
      </c>
      <c r="E955" s="71" t="s">
        <v>60</v>
      </c>
      <c r="F955" s="87">
        <v>8.8158675E7</v>
      </c>
      <c r="G955" s="85">
        <v>270.0</v>
      </c>
      <c r="H955" s="65">
        <f t="shared" si="8"/>
        <v>270</v>
      </c>
      <c r="I955" s="65">
        <f t="shared" si="9"/>
        <v>270</v>
      </c>
      <c r="J955" s="65" t="b">
        <f t="shared" si="10"/>
        <v>1</v>
      </c>
      <c r="K955" s="65" t="b">
        <f t="shared" si="11"/>
        <v>1</v>
      </c>
      <c r="L955" s="74">
        <f>IF(AND(Main!$M:$M&gt;=10, Main!$M:$M &lt; 25 , B:B = $B$3 ), A955,0)</f>
        <v>0</v>
      </c>
      <c r="M955" s="75">
        <f t="shared" si="12"/>
        <v>270</v>
      </c>
      <c r="N955" s="67"/>
      <c r="O955" s="67"/>
      <c r="P955" s="67"/>
      <c r="Q955" s="67"/>
      <c r="R955" s="67"/>
      <c r="S955" s="67"/>
      <c r="T955" s="67"/>
      <c r="U955" s="67"/>
      <c r="V955" s="67"/>
      <c r="W955" s="67"/>
      <c r="X955" s="67"/>
      <c r="Y955" s="67"/>
      <c r="Z955" s="67"/>
    </row>
    <row r="956">
      <c r="A956" s="86" t="s">
        <v>1518</v>
      </c>
      <c r="B956" s="66" t="s">
        <v>43</v>
      </c>
      <c r="C956" s="69" t="s">
        <v>44</v>
      </c>
      <c r="D956" s="70" t="s">
        <v>412</v>
      </c>
      <c r="E956" s="71" t="s">
        <v>262</v>
      </c>
      <c r="F956" s="72"/>
      <c r="G956" s="73">
        <v>269.0</v>
      </c>
      <c r="H956" s="65">
        <f t="shared" si="8"/>
        <v>269</v>
      </c>
      <c r="I956" s="65">
        <f t="shared" si="9"/>
        <v>269</v>
      </c>
      <c r="J956" s="65" t="b">
        <f t="shared" si="10"/>
        <v>1</v>
      </c>
      <c r="K956" s="65" t="b">
        <f t="shared" si="11"/>
        <v>1</v>
      </c>
      <c r="L956" s="74">
        <f>IF(AND(Main!$M:$M&gt;=10, Main!$M:$M &lt; 25 , B:B = $B$3 ), A956,0)</f>
        <v>0</v>
      </c>
      <c r="M956" s="75">
        <f t="shared" si="12"/>
        <v>269</v>
      </c>
      <c r="N956" s="67"/>
      <c r="O956" s="67"/>
      <c r="P956" s="67"/>
      <c r="Q956" s="67"/>
      <c r="R956" s="67"/>
      <c r="S956" s="67"/>
      <c r="T956" s="67"/>
      <c r="U956" s="67"/>
      <c r="V956" s="67"/>
      <c r="W956" s="67"/>
      <c r="X956" s="67"/>
      <c r="Y956" s="67"/>
      <c r="Z956" s="67"/>
    </row>
    <row r="957">
      <c r="A957" s="77" t="s">
        <v>1519</v>
      </c>
      <c r="B957" s="66" t="s">
        <v>43</v>
      </c>
      <c r="C957" s="69" t="s">
        <v>44</v>
      </c>
      <c r="D957" s="70" t="s">
        <v>48</v>
      </c>
      <c r="E957" s="78" t="s">
        <v>49</v>
      </c>
      <c r="F957" s="87">
        <v>8.8097E7</v>
      </c>
      <c r="G957" s="64">
        <v>269.0</v>
      </c>
      <c r="H957" s="65">
        <f t="shared" si="8"/>
        <v>269</v>
      </c>
      <c r="I957" s="65">
        <f t="shared" si="9"/>
        <v>269</v>
      </c>
      <c r="J957" s="65" t="b">
        <f t="shared" si="10"/>
        <v>1</v>
      </c>
      <c r="K957" s="65" t="b">
        <f t="shared" si="11"/>
        <v>1</v>
      </c>
      <c r="L957" s="74">
        <f>IF(AND(Main!$M:$M&gt;=10, Main!$M:$M &lt; 25 , B:B = $B$3 ), A957,0)</f>
        <v>0</v>
      </c>
      <c r="M957" s="75">
        <f t="shared" si="12"/>
        <v>269</v>
      </c>
      <c r="N957" s="67"/>
      <c r="O957" s="67"/>
      <c r="P957" s="67"/>
      <c r="Q957" s="67"/>
      <c r="R957" s="67"/>
      <c r="S957" s="67"/>
      <c r="T957" s="67"/>
      <c r="U957" s="67"/>
      <c r="V957" s="67"/>
      <c r="W957" s="67"/>
      <c r="X957" s="67"/>
      <c r="Y957" s="67"/>
      <c r="Z957" s="67"/>
    </row>
    <row r="958">
      <c r="A958" s="77" t="s">
        <v>1520</v>
      </c>
      <c r="B958" s="66" t="s">
        <v>43</v>
      </c>
      <c r="C958" s="69" t="s">
        <v>44</v>
      </c>
      <c r="D958" s="70" t="s">
        <v>261</v>
      </c>
      <c r="E958" s="78" t="s">
        <v>49</v>
      </c>
      <c r="F958" s="72"/>
      <c r="G958" s="64">
        <v>268.0</v>
      </c>
      <c r="H958" s="65">
        <f t="shared" si="8"/>
        <v>268</v>
      </c>
      <c r="I958" s="65">
        <f t="shared" si="9"/>
        <v>268</v>
      </c>
      <c r="J958" s="65" t="b">
        <f t="shared" si="10"/>
        <v>1</v>
      </c>
      <c r="K958" s="65" t="b">
        <f t="shared" si="11"/>
        <v>1</v>
      </c>
      <c r="L958" s="74">
        <f>IF(AND(Main!$M:$M&gt;=10, Main!$M:$M &lt; 25 , B:B = $B$3 ), A958,0)</f>
        <v>0</v>
      </c>
      <c r="M958" s="75">
        <f t="shared" si="12"/>
        <v>268</v>
      </c>
      <c r="N958" s="67"/>
      <c r="O958" s="67"/>
      <c r="P958" s="67"/>
      <c r="Q958" s="67"/>
      <c r="R958" s="67"/>
      <c r="S958" s="67"/>
      <c r="T958" s="67"/>
      <c r="U958" s="67"/>
      <c r="V958" s="67"/>
      <c r="W958" s="67"/>
      <c r="X958" s="67"/>
      <c r="Y958" s="67"/>
      <c r="Z958" s="67"/>
    </row>
    <row r="959">
      <c r="A959" s="68" t="s">
        <v>1521</v>
      </c>
      <c r="B959" s="66" t="s">
        <v>43</v>
      </c>
      <c r="C959" s="69" t="s">
        <v>44</v>
      </c>
      <c r="D959" s="70" t="s">
        <v>53</v>
      </c>
      <c r="E959" s="71" t="s">
        <v>54</v>
      </c>
      <c r="F959" s="72"/>
      <c r="G959" s="73">
        <v>267.0</v>
      </c>
      <c r="H959" s="65">
        <f t="shared" si="8"/>
        <v>267</v>
      </c>
      <c r="I959" s="65">
        <f t="shared" si="9"/>
        <v>267</v>
      </c>
      <c r="J959" s="65" t="b">
        <f t="shared" si="10"/>
        <v>1</v>
      </c>
      <c r="K959" s="65" t="b">
        <f t="shared" si="11"/>
        <v>1</v>
      </c>
      <c r="L959" s="74">
        <f>IF(AND(Main!$M:$M&gt;=10, Main!$M:$M &lt; 25 , B:B = $B$3 ), A959,0)</f>
        <v>0</v>
      </c>
      <c r="M959" s="75">
        <f t="shared" si="12"/>
        <v>267</v>
      </c>
      <c r="N959" s="67"/>
      <c r="O959" s="67"/>
      <c r="P959" s="67"/>
      <c r="Q959" s="67"/>
      <c r="R959" s="67"/>
      <c r="S959" s="67"/>
      <c r="T959" s="67"/>
      <c r="U959" s="67"/>
      <c r="V959" s="67"/>
      <c r="W959" s="67"/>
      <c r="X959" s="67"/>
      <c r="Y959" s="67"/>
      <c r="Z959" s="67"/>
    </row>
    <row r="960">
      <c r="A960" s="86" t="s">
        <v>1522</v>
      </c>
      <c r="B960" s="66" t="s">
        <v>51</v>
      </c>
      <c r="C960" s="69" t="s">
        <v>44</v>
      </c>
      <c r="D960" s="70" t="s">
        <v>74</v>
      </c>
      <c r="E960" s="91" t="s">
        <v>60</v>
      </c>
      <c r="F960" s="72"/>
      <c r="G960" s="92">
        <v>266.0</v>
      </c>
      <c r="H960" s="65">
        <f t="shared" si="8"/>
        <v>266</v>
      </c>
      <c r="I960" s="65">
        <f t="shared" si="9"/>
        <v>266</v>
      </c>
      <c r="J960" s="65" t="b">
        <f t="shared" si="10"/>
        <v>1</v>
      </c>
      <c r="K960" s="65" t="b">
        <f t="shared" si="11"/>
        <v>1</v>
      </c>
      <c r="L960" s="74">
        <f>IF(AND(Main!$M:$M&gt;=10, Main!$M:$M &lt; 25 , B:B = $B$3 ), A960,0)</f>
        <v>0</v>
      </c>
      <c r="M960" s="75">
        <f t="shared" si="12"/>
        <v>266</v>
      </c>
      <c r="N960" s="67"/>
      <c r="O960" s="67"/>
      <c r="P960" s="67"/>
      <c r="Q960" s="67"/>
      <c r="R960" s="67"/>
      <c r="S960" s="67"/>
      <c r="T960" s="67"/>
      <c r="U960" s="67"/>
      <c r="V960" s="67"/>
      <c r="W960" s="67"/>
      <c r="X960" s="67"/>
      <c r="Y960" s="67"/>
      <c r="Z960" s="67"/>
    </row>
    <row r="961">
      <c r="A961" s="140" t="s">
        <v>1523</v>
      </c>
      <c r="B961" s="66" t="s">
        <v>51</v>
      </c>
      <c r="C961" s="69" t="s">
        <v>265</v>
      </c>
      <c r="D961" s="70" t="s">
        <v>87</v>
      </c>
      <c r="E961" s="91" t="s">
        <v>87</v>
      </c>
      <c r="F961" s="87">
        <v>8.8011938E7</v>
      </c>
      <c r="G961" s="123">
        <v>266.0</v>
      </c>
      <c r="H961" s="65">
        <f t="shared" si="8"/>
        <v>266</v>
      </c>
      <c r="I961" s="65">
        <f t="shared" si="9"/>
        <v>266</v>
      </c>
      <c r="J961" s="65" t="b">
        <f t="shared" si="10"/>
        <v>1</v>
      </c>
      <c r="K961" s="65" t="b">
        <f t="shared" si="11"/>
        <v>1</v>
      </c>
      <c r="L961" s="74">
        <f>IF(AND(Main!$M:$M&gt;=10, Main!$M:$M &lt; 25 , B:B = $B$3 ), A961,0)</f>
        <v>0</v>
      </c>
      <c r="M961" s="75">
        <f t="shared" si="12"/>
        <v>266</v>
      </c>
      <c r="N961" s="67"/>
      <c r="O961" s="67"/>
      <c r="P961" s="67"/>
      <c r="Q961" s="67"/>
      <c r="R961" s="67"/>
      <c r="S961" s="67"/>
      <c r="T961" s="67"/>
      <c r="U961" s="67"/>
      <c r="V961" s="67"/>
      <c r="W961" s="67"/>
      <c r="X961" s="67"/>
      <c r="Y961" s="67"/>
      <c r="Z961" s="67"/>
    </row>
    <row r="962">
      <c r="A962" s="79" t="s">
        <v>1524</v>
      </c>
      <c r="B962" s="66" t="s">
        <v>5</v>
      </c>
      <c r="C962" s="69" t="s">
        <v>107</v>
      </c>
      <c r="D962" s="70" t="s">
        <v>12</v>
      </c>
      <c r="E962" s="144" t="s">
        <v>100</v>
      </c>
      <c r="F962" s="72"/>
      <c r="G962" s="145">
        <v>265.0</v>
      </c>
      <c r="H962" s="65">
        <f t="shared" si="8"/>
        <v>265</v>
      </c>
      <c r="I962" s="65">
        <f t="shared" si="9"/>
        <v>265</v>
      </c>
      <c r="J962" s="65" t="b">
        <f t="shared" si="10"/>
        <v>1</v>
      </c>
      <c r="K962" s="65" t="b">
        <f t="shared" si="11"/>
        <v>1</v>
      </c>
      <c r="L962" s="74">
        <f>IF(AND(Main!$M:$M&gt;=10, Main!$M:$M &lt; 25 , B:B = $B$3 ), A962,0)</f>
        <v>0</v>
      </c>
      <c r="M962" s="75">
        <f t="shared" si="12"/>
        <v>265</v>
      </c>
      <c r="N962" s="67"/>
      <c r="O962" s="67"/>
      <c r="P962" s="67"/>
      <c r="Q962" s="67"/>
      <c r="R962" s="67"/>
      <c r="S962" s="67"/>
      <c r="T962" s="67"/>
      <c r="U962" s="67"/>
      <c r="V962" s="67"/>
      <c r="W962" s="67"/>
      <c r="X962" s="67"/>
      <c r="Y962" s="67"/>
      <c r="Z962" s="67"/>
    </row>
    <row r="963">
      <c r="A963" s="86" t="s">
        <v>1525</v>
      </c>
      <c r="B963" s="66" t="s">
        <v>51</v>
      </c>
      <c r="C963" s="69" t="s">
        <v>265</v>
      </c>
      <c r="D963" s="70" t="s">
        <v>1368</v>
      </c>
      <c r="E963" s="91" t="s">
        <v>265</v>
      </c>
      <c r="F963" s="72"/>
      <c r="G963" s="92">
        <v>264.0</v>
      </c>
      <c r="H963" s="65">
        <f t="shared" si="8"/>
        <v>264</v>
      </c>
      <c r="I963" s="65">
        <f t="shared" si="9"/>
        <v>264</v>
      </c>
      <c r="J963" s="65" t="b">
        <f t="shared" si="10"/>
        <v>1</v>
      </c>
      <c r="K963" s="65" t="b">
        <f t="shared" si="11"/>
        <v>1</v>
      </c>
      <c r="L963" s="74">
        <f>IF(AND(Main!$M:$M&gt;=10, Main!$M:$M &lt; 25 , B:B = $B$3 ), A963,0)</f>
        <v>0</v>
      </c>
      <c r="M963" s="75">
        <f t="shared" si="12"/>
        <v>264</v>
      </c>
      <c r="N963" s="67"/>
      <c r="O963" s="67"/>
      <c r="P963" s="67"/>
      <c r="Q963" s="67"/>
      <c r="R963" s="67"/>
      <c r="S963" s="67"/>
      <c r="T963" s="67"/>
      <c r="U963" s="67"/>
      <c r="V963" s="67"/>
      <c r="W963" s="67"/>
      <c r="X963" s="67"/>
      <c r="Y963" s="67"/>
      <c r="Z963" s="67"/>
    </row>
    <row r="964">
      <c r="A964" s="68" t="s">
        <v>1526</v>
      </c>
      <c r="B964" s="66" t="s">
        <v>43</v>
      </c>
      <c r="C964" s="69" t="s">
        <v>44</v>
      </c>
      <c r="D964" s="70" t="s">
        <v>59</v>
      </c>
      <c r="E964" s="102" t="s">
        <v>59</v>
      </c>
      <c r="F964" s="87">
        <v>9.8558888E7</v>
      </c>
      <c r="G964" s="73">
        <v>263.0</v>
      </c>
      <c r="H964" s="65">
        <f t="shared" si="8"/>
        <v>263</v>
      </c>
      <c r="I964" s="65">
        <f t="shared" si="9"/>
        <v>263</v>
      </c>
      <c r="J964" s="65" t="b">
        <f t="shared" si="10"/>
        <v>1</v>
      </c>
      <c r="K964" s="65" t="b">
        <f t="shared" si="11"/>
        <v>1</v>
      </c>
      <c r="L964" s="74">
        <f>IF(AND(Main!$M:$M&gt;=10, Main!$M:$M &lt; 25 , B:B = $B$3 ), A964,0)</f>
        <v>0</v>
      </c>
      <c r="M964" s="75">
        <f t="shared" si="12"/>
        <v>263</v>
      </c>
      <c r="N964" s="67"/>
      <c r="O964" s="67"/>
      <c r="P964" s="67"/>
      <c r="Q964" s="67"/>
      <c r="R964" s="67"/>
      <c r="S964" s="67"/>
      <c r="T964" s="67"/>
      <c r="U964" s="67"/>
      <c r="V964" s="67"/>
      <c r="W964" s="67"/>
      <c r="X964" s="67"/>
      <c r="Y964" s="67"/>
      <c r="Z964" s="67"/>
    </row>
    <row r="965">
      <c r="A965" s="79" t="s">
        <v>1527</v>
      </c>
      <c r="B965" s="66" t="s">
        <v>5</v>
      </c>
      <c r="C965" s="69" t="s">
        <v>107</v>
      </c>
      <c r="D965" s="70" t="s">
        <v>87</v>
      </c>
      <c r="E965" s="146" t="s">
        <v>265</v>
      </c>
      <c r="F965" s="87">
        <v>8.9805869E7</v>
      </c>
      <c r="G965" s="145">
        <v>262.0</v>
      </c>
      <c r="H965" s="65">
        <f t="shared" si="8"/>
        <v>262</v>
      </c>
      <c r="I965" s="65">
        <f t="shared" si="9"/>
        <v>262</v>
      </c>
      <c r="J965" s="65" t="b">
        <f t="shared" si="10"/>
        <v>1</v>
      </c>
      <c r="K965" s="65" t="b">
        <f t="shared" si="11"/>
        <v>1</v>
      </c>
      <c r="L965" s="74">
        <f>IF(AND(Main!$M:$M&gt;=10, Main!$M:$M &lt; 25 , B:B = $B$3 ), A965,0)</f>
        <v>0</v>
      </c>
      <c r="M965" s="75">
        <f t="shared" si="12"/>
        <v>262</v>
      </c>
      <c r="N965" s="67"/>
      <c r="O965" s="67"/>
      <c r="P965" s="67"/>
      <c r="Q965" s="67"/>
      <c r="R965" s="67"/>
      <c r="S965" s="67"/>
      <c r="T965" s="67"/>
      <c r="U965" s="67"/>
      <c r="V965" s="67"/>
      <c r="W965" s="67"/>
      <c r="X965" s="67"/>
      <c r="Y965" s="67"/>
      <c r="Z965" s="67"/>
    </row>
    <row r="966">
      <c r="A966" s="86" t="s">
        <v>1528</v>
      </c>
      <c r="B966" s="66" t="s">
        <v>51</v>
      </c>
      <c r="C966" s="69" t="s">
        <v>44</v>
      </c>
      <c r="D966" s="70" t="s">
        <v>634</v>
      </c>
      <c r="E966" s="91" t="s">
        <v>60</v>
      </c>
      <c r="F966" s="72"/>
      <c r="G966" s="92">
        <v>261.0</v>
      </c>
      <c r="H966" s="65">
        <f t="shared" si="8"/>
        <v>261</v>
      </c>
      <c r="I966" s="65">
        <f t="shared" si="9"/>
        <v>261</v>
      </c>
      <c r="J966" s="65" t="b">
        <f t="shared" si="10"/>
        <v>1</v>
      </c>
      <c r="K966" s="65" t="b">
        <f t="shared" si="11"/>
        <v>1</v>
      </c>
      <c r="L966" s="74">
        <f>IF(AND(Main!$M:$M&gt;=10, Main!$M:$M &lt; 25 , B:B = $B$3 ), A966,0)</f>
        <v>0</v>
      </c>
      <c r="M966" s="75">
        <f t="shared" si="12"/>
        <v>261</v>
      </c>
      <c r="N966" s="67"/>
      <c r="O966" s="67"/>
      <c r="P966" s="67"/>
      <c r="Q966" s="67"/>
      <c r="R966" s="67"/>
      <c r="S966" s="67"/>
      <c r="T966" s="67"/>
      <c r="U966" s="67"/>
      <c r="V966" s="67"/>
      <c r="W966" s="67"/>
      <c r="X966" s="67"/>
      <c r="Y966" s="67"/>
      <c r="Z966" s="67"/>
    </row>
    <row r="967">
      <c r="A967" s="93" t="s">
        <v>1529</v>
      </c>
      <c r="B967" s="66" t="s">
        <v>43</v>
      </c>
      <c r="C967" s="69" t="s">
        <v>44</v>
      </c>
      <c r="D967" s="70" t="s">
        <v>53</v>
      </c>
      <c r="E967" s="71" t="s">
        <v>54</v>
      </c>
      <c r="F967" s="72"/>
      <c r="G967" s="90">
        <v>260.0</v>
      </c>
      <c r="H967" s="65">
        <f t="shared" si="8"/>
        <v>260</v>
      </c>
      <c r="I967" s="65">
        <f t="shared" si="9"/>
        <v>260</v>
      </c>
      <c r="J967" s="65" t="b">
        <f t="shared" si="10"/>
        <v>1</v>
      </c>
      <c r="K967" s="65" t="b">
        <f t="shared" si="11"/>
        <v>1</v>
      </c>
      <c r="L967" s="74">
        <f>IF(AND(Main!$M:$M&gt;=10, Main!$M:$M &lt; 25 , B:B = $B$3 ), A967,0)</f>
        <v>0</v>
      </c>
      <c r="M967" s="75">
        <f t="shared" si="12"/>
        <v>260</v>
      </c>
      <c r="N967" s="67"/>
      <c r="O967" s="67"/>
      <c r="P967" s="67"/>
      <c r="Q967" s="67"/>
      <c r="R967" s="67"/>
      <c r="S967" s="67"/>
      <c r="T967" s="67"/>
      <c r="U967" s="67"/>
      <c r="V967" s="67"/>
      <c r="W967" s="67"/>
      <c r="X967" s="67"/>
      <c r="Y967" s="67"/>
      <c r="Z967" s="67"/>
    </row>
    <row r="968">
      <c r="A968" s="68" t="s">
        <v>1530</v>
      </c>
      <c r="B968" s="66" t="s">
        <v>43</v>
      </c>
      <c r="C968" s="69" t="s">
        <v>119</v>
      </c>
      <c r="D968" s="70" t="s">
        <v>412</v>
      </c>
      <c r="E968" s="71" t="s">
        <v>262</v>
      </c>
      <c r="F968" s="72"/>
      <c r="G968" s="73">
        <v>258.0</v>
      </c>
      <c r="H968" s="65">
        <f t="shared" si="8"/>
        <v>258</v>
      </c>
      <c r="I968" s="65">
        <f t="shared" si="9"/>
        <v>258</v>
      </c>
      <c r="J968" s="65" t="b">
        <f t="shared" si="10"/>
        <v>1</v>
      </c>
      <c r="K968" s="65" t="b">
        <f t="shared" si="11"/>
        <v>1</v>
      </c>
      <c r="L968" s="74">
        <f>IF(AND(Main!$M:$M&gt;=10, Main!$M:$M &lt; 25 , B:B = $B$3 ), A968,0)</f>
        <v>0</v>
      </c>
      <c r="M968" s="75">
        <f t="shared" si="12"/>
        <v>258</v>
      </c>
      <c r="N968" s="67"/>
      <c r="O968" s="67"/>
      <c r="P968" s="67"/>
      <c r="Q968" s="67"/>
      <c r="R968" s="67"/>
      <c r="S968" s="67"/>
      <c r="T968" s="67"/>
      <c r="U968" s="67"/>
      <c r="V968" s="67"/>
      <c r="W968" s="67"/>
      <c r="X968" s="67"/>
      <c r="Y968" s="67"/>
      <c r="Z968" s="67"/>
    </row>
    <row r="969">
      <c r="A969" s="79" t="s">
        <v>1531</v>
      </c>
      <c r="B969" s="66" t="s">
        <v>5</v>
      </c>
      <c r="C969" s="69" t="s">
        <v>107</v>
      </c>
      <c r="D969" s="70" t="s">
        <v>53</v>
      </c>
      <c r="E969" s="144" t="s">
        <v>637</v>
      </c>
      <c r="F969" s="72"/>
      <c r="G969" s="145">
        <v>256.0</v>
      </c>
      <c r="H969" s="65">
        <f t="shared" si="8"/>
        <v>256</v>
      </c>
      <c r="I969" s="65">
        <f t="shared" si="9"/>
        <v>256</v>
      </c>
      <c r="J969" s="65" t="b">
        <f t="shared" si="10"/>
        <v>1</v>
      </c>
      <c r="K969" s="65" t="b">
        <f t="shared" si="11"/>
        <v>1</v>
      </c>
      <c r="L969" s="74">
        <f>IF(AND(Main!$M:$M&gt;=10, Main!$M:$M &lt; 25 , B:B = $B$3 ), A969,0)</f>
        <v>0</v>
      </c>
      <c r="M969" s="75">
        <f t="shared" si="12"/>
        <v>256</v>
      </c>
      <c r="N969" s="67"/>
      <c r="O969" s="67"/>
      <c r="P969" s="67"/>
      <c r="Q969" s="67"/>
      <c r="R969" s="67"/>
      <c r="S969" s="67"/>
      <c r="T969" s="67"/>
      <c r="U969" s="67"/>
      <c r="V969" s="67"/>
      <c r="W969" s="67"/>
      <c r="X969" s="67"/>
      <c r="Y969" s="67"/>
      <c r="Z969" s="67"/>
    </row>
    <row r="970">
      <c r="A970" s="68" t="s">
        <v>1532</v>
      </c>
      <c r="B970" s="66" t="s">
        <v>43</v>
      </c>
      <c r="C970" s="69" t="s">
        <v>86</v>
      </c>
      <c r="D970" s="70" t="s">
        <v>252</v>
      </c>
      <c r="E970" s="71" t="s">
        <v>120</v>
      </c>
      <c r="F970" s="63">
        <v>8.3000007E7</v>
      </c>
      <c r="G970" s="73">
        <v>253.0</v>
      </c>
      <c r="H970" s="65">
        <f t="shared" si="8"/>
        <v>253</v>
      </c>
      <c r="I970" s="65">
        <f t="shared" si="9"/>
        <v>253</v>
      </c>
      <c r="J970" s="65" t="b">
        <f t="shared" si="10"/>
        <v>1</v>
      </c>
      <c r="K970" s="65" t="b">
        <f t="shared" si="11"/>
        <v>1</v>
      </c>
      <c r="L970" s="74">
        <f>IF(AND(Main!$M:$M&gt;=10, Main!$M:$M &lt; 25 , B:B = $B$3 ), A970,0)</f>
        <v>0</v>
      </c>
      <c r="M970" s="75">
        <f t="shared" si="12"/>
        <v>253</v>
      </c>
      <c r="N970" s="67"/>
      <c r="O970" s="67"/>
      <c r="P970" s="67"/>
      <c r="Q970" s="67"/>
      <c r="R970" s="67"/>
      <c r="S970" s="67"/>
      <c r="T970" s="67"/>
      <c r="U970" s="67"/>
      <c r="V970" s="67"/>
      <c r="W970" s="67"/>
      <c r="X970" s="67"/>
      <c r="Y970" s="67"/>
      <c r="Z970" s="67"/>
    </row>
    <row r="971">
      <c r="A971" s="136" t="s">
        <v>1533</v>
      </c>
      <c r="B971" s="66" t="s">
        <v>5</v>
      </c>
      <c r="C971" s="69" t="s">
        <v>107</v>
      </c>
      <c r="D971" s="70" t="s">
        <v>12</v>
      </c>
      <c r="E971" s="144" t="s">
        <v>1409</v>
      </c>
      <c r="F971" s="72"/>
      <c r="G971" s="145">
        <v>253.0</v>
      </c>
      <c r="H971" s="65">
        <f t="shared" si="8"/>
        <v>253</v>
      </c>
      <c r="I971" s="65">
        <f t="shared" si="9"/>
        <v>253</v>
      </c>
      <c r="J971" s="65" t="b">
        <f t="shared" si="10"/>
        <v>1</v>
      </c>
      <c r="K971" s="65" t="b">
        <f t="shared" si="11"/>
        <v>1</v>
      </c>
      <c r="L971" s="74">
        <f>IF(AND(Main!$M:$M&gt;=10, Main!$M:$M &lt; 25 , B:B = $B$3 ), A971,0)</f>
        <v>0</v>
      </c>
      <c r="M971" s="75">
        <f t="shared" si="12"/>
        <v>253</v>
      </c>
      <c r="N971" s="67"/>
      <c r="O971" s="67"/>
      <c r="P971" s="67"/>
      <c r="Q971" s="67"/>
      <c r="R971" s="67"/>
      <c r="S971" s="67"/>
      <c r="T971" s="67"/>
      <c r="U971" s="67"/>
      <c r="V971" s="67"/>
      <c r="W971" s="67"/>
      <c r="X971" s="67"/>
      <c r="Y971" s="67"/>
      <c r="Z971" s="67"/>
    </row>
    <row r="972">
      <c r="A972" s="77" t="s">
        <v>1534</v>
      </c>
      <c r="B972" s="66" t="s">
        <v>43</v>
      </c>
      <c r="C972" s="69" t="s">
        <v>60</v>
      </c>
      <c r="D972" s="70" t="s">
        <v>87</v>
      </c>
      <c r="E972" s="71" t="s">
        <v>60</v>
      </c>
      <c r="F972" s="63">
        <v>8.5556669E7</v>
      </c>
      <c r="G972" s="85">
        <v>252.0</v>
      </c>
      <c r="H972" s="65">
        <f t="shared" si="8"/>
        <v>252</v>
      </c>
      <c r="I972" s="65">
        <f t="shared" si="9"/>
        <v>252</v>
      </c>
      <c r="J972" s="65" t="b">
        <f t="shared" si="10"/>
        <v>1</v>
      </c>
      <c r="K972" s="65" t="b">
        <f t="shared" si="11"/>
        <v>1</v>
      </c>
      <c r="L972" s="74">
        <f>IF(AND(Main!$M:$M&gt;=10, Main!$M:$M &lt; 25 , B:B = $B$3 ), A972,0)</f>
        <v>0</v>
      </c>
      <c r="M972" s="75">
        <f t="shared" si="12"/>
        <v>252</v>
      </c>
      <c r="N972" s="67"/>
      <c r="O972" s="67"/>
      <c r="P972" s="67"/>
      <c r="Q972" s="67"/>
      <c r="R972" s="67"/>
      <c r="S972" s="67"/>
      <c r="T972" s="67"/>
      <c r="U972" s="67"/>
      <c r="V972" s="67"/>
      <c r="W972" s="67"/>
      <c r="X972" s="67"/>
      <c r="Y972" s="67"/>
      <c r="Z972" s="67"/>
    </row>
    <row r="973">
      <c r="A973" s="79" t="s">
        <v>1535</v>
      </c>
      <c r="B973" s="66" t="s">
        <v>51</v>
      </c>
      <c r="C973" s="69" t="s">
        <v>44</v>
      </c>
      <c r="D973" s="70" t="s">
        <v>48</v>
      </c>
      <c r="E973" s="91" t="s">
        <v>48</v>
      </c>
      <c r="F973" s="72"/>
      <c r="G973" s="81">
        <v>252.0</v>
      </c>
      <c r="H973" s="65">
        <f t="shared" si="8"/>
        <v>252</v>
      </c>
      <c r="I973" s="65">
        <f t="shared" si="9"/>
        <v>252</v>
      </c>
      <c r="J973" s="65" t="b">
        <f t="shared" si="10"/>
        <v>1</v>
      </c>
      <c r="K973" s="65" t="b">
        <f t="shared" si="11"/>
        <v>1</v>
      </c>
      <c r="L973" s="74">
        <f>IF(AND(Main!$M:$M&gt;=10, Main!$M:$M &lt; 25 , B:B = $B$3 ), A973,0)</f>
        <v>0</v>
      </c>
      <c r="M973" s="75">
        <f t="shared" si="12"/>
        <v>252</v>
      </c>
      <c r="N973" s="67"/>
      <c r="O973" s="67"/>
      <c r="P973" s="67"/>
      <c r="Q973" s="67"/>
      <c r="R973" s="67"/>
      <c r="S973" s="67"/>
      <c r="T973" s="67"/>
      <c r="U973" s="67"/>
      <c r="V973" s="67"/>
      <c r="W973" s="67"/>
      <c r="X973" s="67"/>
      <c r="Y973" s="67"/>
      <c r="Z973" s="67"/>
    </row>
    <row r="974">
      <c r="A974" s="79" t="s">
        <v>1536</v>
      </c>
      <c r="B974" s="66" t="s">
        <v>51</v>
      </c>
      <c r="C974" s="69" t="s">
        <v>44</v>
      </c>
      <c r="D974" s="70" t="s">
        <v>87</v>
      </c>
      <c r="E974" s="91" t="s">
        <v>60</v>
      </c>
      <c r="F974" s="72"/>
      <c r="G974" s="81">
        <v>250.0</v>
      </c>
      <c r="H974" s="65">
        <f t="shared" si="8"/>
        <v>250</v>
      </c>
      <c r="I974" s="65">
        <f t="shared" si="9"/>
        <v>250</v>
      </c>
      <c r="J974" s="65" t="b">
        <f t="shared" si="10"/>
        <v>1</v>
      </c>
      <c r="K974" s="65" t="b">
        <f t="shared" si="11"/>
        <v>1</v>
      </c>
      <c r="L974" s="74">
        <f>IF(AND(Main!$M:$M&gt;=10, Main!$M:$M &lt; 25 , B:B = $B$3 ), A974,0)</f>
        <v>0</v>
      </c>
      <c r="M974" s="75">
        <f t="shared" si="12"/>
        <v>250</v>
      </c>
      <c r="N974" s="67"/>
      <c r="O974" s="67"/>
      <c r="P974" s="67"/>
      <c r="Q974" s="67"/>
      <c r="R974" s="67"/>
      <c r="S974" s="67"/>
      <c r="T974" s="67"/>
      <c r="U974" s="67"/>
      <c r="V974" s="67"/>
      <c r="W974" s="67"/>
      <c r="X974" s="67"/>
      <c r="Y974" s="67"/>
      <c r="Z974" s="67"/>
    </row>
    <row r="975">
      <c r="A975" s="77" t="s">
        <v>1537</v>
      </c>
      <c r="B975" s="66" t="s">
        <v>43</v>
      </c>
      <c r="C975" s="69" t="s">
        <v>44</v>
      </c>
      <c r="D975" s="70" t="s">
        <v>48</v>
      </c>
      <c r="E975" s="78" t="s">
        <v>49</v>
      </c>
      <c r="F975" s="87">
        <v>8.6006644E7</v>
      </c>
      <c r="G975" s="64">
        <v>249.0</v>
      </c>
      <c r="H975" s="65">
        <f t="shared" si="8"/>
        <v>249</v>
      </c>
      <c r="I975" s="65">
        <f t="shared" si="9"/>
        <v>249</v>
      </c>
      <c r="J975" s="65" t="b">
        <f t="shared" si="10"/>
        <v>1</v>
      </c>
      <c r="K975" s="65" t="b">
        <f t="shared" si="11"/>
        <v>1</v>
      </c>
      <c r="L975" s="74">
        <f>IF(AND(Main!$M:$M&gt;=10, Main!$M:$M &lt; 25 , B:B = $B$3 ), A975,0)</f>
        <v>0</v>
      </c>
      <c r="M975" s="75">
        <f t="shared" si="12"/>
        <v>249</v>
      </c>
      <c r="N975" s="67"/>
      <c r="O975" s="67"/>
      <c r="P975" s="67"/>
      <c r="Q975" s="67"/>
      <c r="R975" s="67"/>
      <c r="S975" s="67"/>
      <c r="T975" s="67"/>
      <c r="U975" s="67"/>
      <c r="V975" s="67"/>
      <c r="W975" s="67"/>
      <c r="X975" s="67"/>
      <c r="Y975" s="67"/>
      <c r="Z975" s="67"/>
    </row>
    <row r="976">
      <c r="A976" s="77" t="s">
        <v>1538</v>
      </c>
      <c r="B976" s="66" t="s">
        <v>43</v>
      </c>
      <c r="C976" s="69" t="s">
        <v>86</v>
      </c>
      <c r="D976" s="70" t="s">
        <v>165</v>
      </c>
      <c r="E976" s="71" t="s">
        <v>71</v>
      </c>
      <c r="F976" s="87">
        <v>9.9040218E7</v>
      </c>
      <c r="G976" s="64">
        <v>248.0</v>
      </c>
      <c r="H976" s="65">
        <f t="shared" si="8"/>
        <v>248</v>
      </c>
      <c r="I976" s="65">
        <f t="shared" si="9"/>
        <v>248</v>
      </c>
      <c r="J976" s="65" t="b">
        <f t="shared" si="10"/>
        <v>1</v>
      </c>
      <c r="K976" s="65" t="b">
        <f t="shared" si="11"/>
        <v>1</v>
      </c>
      <c r="L976" s="74">
        <f>IF(AND(Main!$M:$M&gt;=10, Main!$M:$M &lt; 25 , B:B = $B$3 ), A976,0)</f>
        <v>0</v>
      </c>
      <c r="M976" s="75">
        <f t="shared" si="12"/>
        <v>248</v>
      </c>
      <c r="N976" s="67"/>
      <c r="O976" s="67"/>
      <c r="P976" s="67"/>
      <c r="Q976" s="67"/>
      <c r="R976" s="67"/>
      <c r="S976" s="67"/>
      <c r="T976" s="67"/>
      <c r="U976" s="67"/>
      <c r="V976" s="67"/>
      <c r="W976" s="67"/>
      <c r="X976" s="67"/>
      <c r="Y976" s="67"/>
      <c r="Z976" s="67"/>
    </row>
    <row r="977">
      <c r="A977" s="86" t="s">
        <v>1539</v>
      </c>
      <c r="B977" s="66" t="s">
        <v>5</v>
      </c>
      <c r="C977" s="69" t="s">
        <v>107</v>
      </c>
      <c r="D977" s="66" t="s">
        <v>87</v>
      </c>
      <c r="E977" s="144" t="s">
        <v>107</v>
      </c>
      <c r="F977" s="87">
        <v>9.6709321E7</v>
      </c>
      <c r="G977" s="92">
        <v>247.0</v>
      </c>
      <c r="H977" s="65">
        <f t="shared" si="8"/>
        <v>247</v>
      </c>
      <c r="I977" s="65">
        <f t="shared" si="9"/>
        <v>247</v>
      </c>
      <c r="J977" s="65" t="b">
        <f t="shared" si="10"/>
        <v>1</v>
      </c>
      <c r="K977" s="65" t="b">
        <f t="shared" si="11"/>
        <v>1</v>
      </c>
      <c r="L977" s="74">
        <f>IF(AND(Main!$M:$M&gt;=10, Main!$M:$M &lt; 25 , B:B = $B$3 ), A977,0)</f>
        <v>0</v>
      </c>
      <c r="M977" s="75">
        <f t="shared" si="12"/>
        <v>247</v>
      </c>
      <c r="N977" s="67"/>
      <c r="O977" s="67"/>
      <c r="P977" s="67"/>
      <c r="Q977" s="67"/>
      <c r="R977" s="67"/>
      <c r="S977" s="67"/>
      <c r="T977" s="67"/>
      <c r="U977" s="67"/>
      <c r="V977" s="67"/>
      <c r="W977" s="67"/>
      <c r="X977" s="67"/>
      <c r="Y977" s="67"/>
      <c r="Z977" s="67"/>
    </row>
    <row r="978">
      <c r="A978" s="77" t="s">
        <v>1540</v>
      </c>
      <c r="B978" s="66" t="s">
        <v>43</v>
      </c>
      <c r="C978" s="69" t="s">
        <v>60</v>
      </c>
      <c r="D978" s="70" t="s">
        <v>87</v>
      </c>
      <c r="E978" s="71" t="s">
        <v>60</v>
      </c>
      <c r="F978" s="72"/>
      <c r="G978" s="85">
        <v>245.0</v>
      </c>
      <c r="H978" s="65">
        <f t="shared" si="8"/>
        <v>245</v>
      </c>
      <c r="I978" s="65">
        <f t="shared" si="9"/>
        <v>245</v>
      </c>
      <c r="J978" s="65" t="b">
        <f t="shared" si="10"/>
        <v>1</v>
      </c>
      <c r="K978" s="65" t="b">
        <f t="shared" si="11"/>
        <v>1</v>
      </c>
      <c r="L978" s="74">
        <f>IF(AND(Main!$M:$M&gt;=10, Main!$M:$M &lt; 25 , B:B = $B$3 ), A978,0)</f>
        <v>0</v>
      </c>
      <c r="M978" s="75">
        <f t="shared" si="12"/>
        <v>245</v>
      </c>
      <c r="N978" s="67"/>
      <c r="O978" s="67"/>
      <c r="P978" s="67"/>
      <c r="Q978" s="67"/>
      <c r="R978" s="67"/>
      <c r="S978" s="67"/>
      <c r="T978" s="67"/>
      <c r="U978" s="67"/>
      <c r="V978" s="67"/>
      <c r="W978" s="67"/>
      <c r="X978" s="67"/>
      <c r="Y978" s="67"/>
      <c r="Z978" s="67"/>
    </row>
    <row r="979">
      <c r="A979" s="136" t="s">
        <v>1541</v>
      </c>
      <c r="B979" s="66" t="s">
        <v>51</v>
      </c>
      <c r="C979" s="69" t="s">
        <v>86</v>
      </c>
      <c r="D979" s="70" t="s">
        <v>412</v>
      </c>
      <c r="E979" s="91" t="s">
        <v>333</v>
      </c>
      <c r="F979" s="72"/>
      <c r="G979" s="81">
        <v>243.0</v>
      </c>
      <c r="H979" s="65">
        <f t="shared" si="8"/>
        <v>243</v>
      </c>
      <c r="I979" s="65">
        <f t="shared" si="9"/>
        <v>243</v>
      </c>
      <c r="J979" s="65" t="b">
        <f t="shared" si="10"/>
        <v>1</v>
      </c>
      <c r="K979" s="65" t="b">
        <f t="shared" si="11"/>
        <v>1</v>
      </c>
      <c r="L979" s="74">
        <f>IF(AND(Main!$M:$M&gt;=10, Main!$M:$M &lt; 25 , B:B = $B$3 ), A979,0)</f>
        <v>0</v>
      </c>
      <c r="M979" s="75">
        <f t="shared" si="12"/>
        <v>243</v>
      </c>
      <c r="N979" s="67"/>
      <c r="O979" s="67"/>
      <c r="P979" s="67"/>
      <c r="Q979" s="67"/>
      <c r="R979" s="67"/>
      <c r="S979" s="67"/>
      <c r="T979" s="67"/>
      <c r="U979" s="67"/>
      <c r="V979" s="67"/>
      <c r="W979" s="67"/>
      <c r="X979" s="67"/>
      <c r="Y979" s="67"/>
      <c r="Z979" s="67"/>
    </row>
    <row r="980">
      <c r="A980" s="148" t="s">
        <v>1542</v>
      </c>
      <c r="B980" s="66" t="s">
        <v>51</v>
      </c>
      <c r="C980" s="69" t="s">
        <v>265</v>
      </c>
      <c r="D980" s="70" t="s">
        <v>1368</v>
      </c>
      <c r="E980" s="91" t="s">
        <v>265</v>
      </c>
      <c r="F980" s="72"/>
      <c r="G980" s="64">
        <v>243.0</v>
      </c>
      <c r="H980" s="65">
        <f t="shared" si="8"/>
        <v>243</v>
      </c>
      <c r="I980" s="65">
        <f t="shared" si="9"/>
        <v>243</v>
      </c>
      <c r="J980" s="65" t="b">
        <f t="shared" si="10"/>
        <v>1</v>
      </c>
      <c r="K980" s="65" t="b">
        <f t="shared" si="11"/>
        <v>1</v>
      </c>
      <c r="L980" s="74">
        <f>IF(AND(Main!$M:$M&gt;=10, Main!$M:$M &lt; 25 , B:B = $B$3 ), A980,0)</f>
        <v>0</v>
      </c>
      <c r="M980" s="75">
        <f t="shared" si="12"/>
        <v>243</v>
      </c>
      <c r="N980" s="67"/>
      <c r="O980" s="67"/>
      <c r="P980" s="67"/>
      <c r="Q980" s="67"/>
      <c r="R980" s="67"/>
      <c r="S980" s="67"/>
      <c r="T980" s="67"/>
      <c r="U980" s="67"/>
      <c r="V980" s="67"/>
      <c r="W980" s="67"/>
      <c r="X980" s="67"/>
      <c r="Y980" s="67"/>
      <c r="Z980" s="67"/>
    </row>
    <row r="981">
      <c r="A981" s="79" t="s">
        <v>1543</v>
      </c>
      <c r="B981" s="66" t="s">
        <v>5</v>
      </c>
      <c r="C981" s="69" t="s">
        <v>107</v>
      </c>
      <c r="D981" s="70" t="s">
        <v>87</v>
      </c>
      <c r="E981" s="146" t="s">
        <v>265</v>
      </c>
      <c r="F981" s="72"/>
      <c r="G981" s="145">
        <v>243.0</v>
      </c>
      <c r="H981" s="65">
        <f t="shared" si="8"/>
        <v>243</v>
      </c>
      <c r="I981" s="65">
        <f t="shared" si="9"/>
        <v>243</v>
      </c>
      <c r="J981" s="65" t="b">
        <f t="shared" si="10"/>
        <v>1</v>
      </c>
      <c r="K981" s="65" t="b">
        <f t="shared" si="11"/>
        <v>1</v>
      </c>
      <c r="L981" s="74">
        <f>IF(AND(Main!$M:$M&gt;=10, Main!$M:$M &lt; 25 , B:B = $B$3 ), A981,0)</f>
        <v>0</v>
      </c>
      <c r="M981" s="75">
        <f t="shared" si="12"/>
        <v>243</v>
      </c>
      <c r="N981" s="67"/>
      <c r="O981" s="67"/>
      <c r="P981" s="67"/>
      <c r="Q981" s="67"/>
      <c r="R981" s="67"/>
      <c r="S981" s="67"/>
      <c r="T981" s="67"/>
      <c r="U981" s="67"/>
      <c r="V981" s="67"/>
      <c r="W981" s="67"/>
      <c r="X981" s="67"/>
      <c r="Y981" s="67"/>
      <c r="Z981" s="67"/>
    </row>
    <row r="982">
      <c r="A982" s="86" t="s">
        <v>1544</v>
      </c>
      <c r="B982" s="66" t="s">
        <v>51</v>
      </c>
      <c r="C982" s="69" t="s">
        <v>44</v>
      </c>
      <c r="D982" s="70" t="s">
        <v>126</v>
      </c>
      <c r="E982" s="91" t="s">
        <v>126</v>
      </c>
      <c r="F982" s="72"/>
      <c r="G982" s="92">
        <v>242.0</v>
      </c>
      <c r="H982" s="65">
        <f t="shared" si="8"/>
        <v>242</v>
      </c>
      <c r="I982" s="65">
        <f t="shared" si="9"/>
        <v>242</v>
      </c>
      <c r="J982" s="65" t="b">
        <f t="shared" si="10"/>
        <v>1</v>
      </c>
      <c r="K982" s="65" t="b">
        <f t="shared" si="11"/>
        <v>1</v>
      </c>
      <c r="L982" s="74">
        <f>IF(AND(Main!$M:$M&gt;=10, Main!$M:$M &lt; 25 , B:B = $B$3 ), A982,0)</f>
        <v>0</v>
      </c>
      <c r="M982" s="75">
        <f t="shared" si="12"/>
        <v>242</v>
      </c>
      <c r="N982" s="67"/>
      <c r="O982" s="67"/>
      <c r="P982" s="67"/>
      <c r="Q982" s="67"/>
      <c r="R982" s="67"/>
      <c r="S982" s="67"/>
      <c r="T982" s="67"/>
      <c r="U982" s="67"/>
      <c r="V982" s="67"/>
      <c r="W982" s="67"/>
      <c r="X982" s="67"/>
      <c r="Y982" s="67"/>
      <c r="Z982" s="67"/>
    </row>
    <row r="983">
      <c r="A983" s="93" t="s">
        <v>1545</v>
      </c>
      <c r="B983" s="66" t="s">
        <v>43</v>
      </c>
      <c r="C983" s="69" t="s">
        <v>44</v>
      </c>
      <c r="D983" s="70" t="s">
        <v>48</v>
      </c>
      <c r="E983" s="78" t="s">
        <v>49</v>
      </c>
      <c r="F983" s="63">
        <v>9.9685383E7</v>
      </c>
      <c r="G983" s="124">
        <v>240.0</v>
      </c>
      <c r="H983" s="65">
        <f t="shared" si="8"/>
        <v>240</v>
      </c>
      <c r="I983" s="65">
        <f t="shared" si="9"/>
        <v>240</v>
      </c>
      <c r="J983" s="65" t="b">
        <f t="shared" si="10"/>
        <v>1</v>
      </c>
      <c r="K983" s="65" t="b">
        <f t="shared" si="11"/>
        <v>1</v>
      </c>
      <c r="L983" s="74">
        <f>IF(AND(Main!$M:$M&gt;=10, Main!$M:$M &lt; 25 , B:B = $B$3 ), A983,0)</f>
        <v>0</v>
      </c>
      <c r="M983" s="75">
        <f t="shared" si="12"/>
        <v>240</v>
      </c>
      <c r="N983" s="67"/>
      <c r="O983" s="67"/>
      <c r="P983" s="67"/>
      <c r="Q983" s="67"/>
      <c r="R983" s="67"/>
      <c r="S983" s="67"/>
      <c r="T983" s="67"/>
      <c r="U983" s="67"/>
      <c r="V983" s="67"/>
      <c r="W983" s="67"/>
      <c r="X983" s="67"/>
      <c r="Y983" s="67"/>
      <c r="Z983" s="67"/>
    </row>
    <row r="984">
      <c r="A984" s="136" t="s">
        <v>1546</v>
      </c>
      <c r="B984" s="66" t="s">
        <v>51</v>
      </c>
      <c r="C984" s="69" t="s">
        <v>86</v>
      </c>
      <c r="D984" s="70" t="s">
        <v>53</v>
      </c>
      <c r="E984" s="91" t="s">
        <v>333</v>
      </c>
      <c r="F984" s="72"/>
      <c r="G984" s="81">
        <v>240.0</v>
      </c>
      <c r="H984" s="65">
        <f t="shared" si="8"/>
        <v>240</v>
      </c>
      <c r="I984" s="65">
        <f t="shared" si="9"/>
        <v>240</v>
      </c>
      <c r="J984" s="65" t="b">
        <f t="shared" si="10"/>
        <v>1</v>
      </c>
      <c r="K984" s="65" t="b">
        <f t="shared" si="11"/>
        <v>1</v>
      </c>
      <c r="L984" s="74">
        <f>IF(AND(Main!$M:$M&gt;=10, Main!$M:$M &lt; 25 , B:B = $B$3 ), A984,0)</f>
        <v>0</v>
      </c>
      <c r="M984" s="75">
        <f t="shared" si="12"/>
        <v>240</v>
      </c>
      <c r="N984" s="67"/>
      <c r="O984" s="67"/>
      <c r="P984" s="67"/>
      <c r="Q984" s="67"/>
      <c r="R984" s="67"/>
      <c r="S984" s="67"/>
      <c r="T984" s="67"/>
      <c r="U984" s="67"/>
      <c r="V984" s="67"/>
      <c r="W984" s="67"/>
      <c r="X984" s="67"/>
      <c r="Y984" s="67"/>
      <c r="Z984" s="67"/>
    </row>
    <row r="985">
      <c r="A985" s="77" t="s">
        <v>1547</v>
      </c>
      <c r="B985" s="66" t="s">
        <v>43</v>
      </c>
      <c r="C985" s="69" t="s">
        <v>44</v>
      </c>
      <c r="D985" s="70" t="s">
        <v>59</v>
      </c>
      <c r="E985" s="102" t="s">
        <v>59</v>
      </c>
      <c r="F985" s="87">
        <v>9.9999166E7</v>
      </c>
      <c r="G985" s="64">
        <v>240.0</v>
      </c>
      <c r="H985" s="65">
        <f t="shared" si="8"/>
        <v>240</v>
      </c>
      <c r="I985" s="65">
        <f t="shared" si="9"/>
        <v>240</v>
      </c>
      <c r="J985" s="65" t="b">
        <f t="shared" si="10"/>
        <v>1</v>
      </c>
      <c r="K985" s="65" t="b">
        <f t="shared" si="11"/>
        <v>1</v>
      </c>
      <c r="L985" s="74">
        <f>IF(AND(Main!$M:$M&gt;=10, Main!$M:$M &lt; 25 , B:B = $B$3 ), A985,0)</f>
        <v>0</v>
      </c>
      <c r="M985" s="75">
        <f t="shared" si="12"/>
        <v>240</v>
      </c>
      <c r="N985" s="67"/>
      <c r="O985" s="67"/>
      <c r="P985" s="67"/>
      <c r="Q985" s="67"/>
      <c r="R985" s="67"/>
      <c r="S985" s="67"/>
      <c r="T985" s="67"/>
      <c r="U985" s="67"/>
      <c r="V985" s="67"/>
      <c r="W985" s="67"/>
      <c r="X985" s="67"/>
      <c r="Y985" s="67"/>
      <c r="Z985" s="67"/>
    </row>
    <row r="986">
      <c r="A986" s="79" t="s">
        <v>1548</v>
      </c>
      <c r="B986" s="66" t="s">
        <v>51</v>
      </c>
      <c r="C986" s="69" t="s">
        <v>44</v>
      </c>
      <c r="D986" s="70" t="s">
        <v>422</v>
      </c>
      <c r="E986" s="91" t="s">
        <v>637</v>
      </c>
      <c r="F986" s="72"/>
      <c r="G986" s="81">
        <v>240.0</v>
      </c>
      <c r="H986" s="65">
        <f t="shared" si="8"/>
        <v>240</v>
      </c>
      <c r="I986" s="65">
        <f t="shared" si="9"/>
        <v>240</v>
      </c>
      <c r="J986" s="65" t="b">
        <f t="shared" si="10"/>
        <v>1</v>
      </c>
      <c r="K986" s="65" t="b">
        <f t="shared" si="11"/>
        <v>1</v>
      </c>
      <c r="L986" s="74">
        <f>IF(AND(Main!$M:$M&gt;=10, Main!$M:$M &lt; 25 , B:B = $B$3 ), A986,0)</f>
        <v>0</v>
      </c>
      <c r="M986" s="75">
        <f t="shared" si="12"/>
        <v>240</v>
      </c>
      <c r="N986" s="67"/>
      <c r="O986" s="67"/>
      <c r="P986" s="67"/>
      <c r="Q986" s="67"/>
      <c r="R986" s="67"/>
      <c r="S986" s="67"/>
      <c r="T986" s="67"/>
      <c r="U986" s="67"/>
      <c r="V986" s="67"/>
      <c r="W986" s="67"/>
      <c r="X986" s="67"/>
      <c r="Y986" s="67"/>
      <c r="Z986" s="67"/>
    </row>
    <row r="987">
      <c r="A987" s="136" t="s">
        <v>1549</v>
      </c>
      <c r="B987" s="66" t="s">
        <v>51</v>
      </c>
      <c r="C987" s="69" t="s">
        <v>60</v>
      </c>
      <c r="D987" s="70" t="s">
        <v>1550</v>
      </c>
      <c r="E987" s="91" t="s">
        <v>120</v>
      </c>
      <c r="F987" s="72"/>
      <c r="G987" s="145">
        <v>240.0</v>
      </c>
      <c r="H987" s="65">
        <f t="shared" si="8"/>
        <v>240</v>
      </c>
      <c r="I987" s="65">
        <f t="shared" si="9"/>
        <v>240</v>
      </c>
      <c r="J987" s="65" t="b">
        <f t="shared" si="10"/>
        <v>1</v>
      </c>
      <c r="K987" s="65" t="b">
        <f t="shared" si="11"/>
        <v>1</v>
      </c>
      <c r="L987" s="74">
        <f>IF(AND(Main!$M:$M&gt;=10, Main!$M:$M &lt; 25 , B:B = $B$3 ), A987,0)</f>
        <v>0</v>
      </c>
      <c r="M987" s="75">
        <f t="shared" si="12"/>
        <v>240</v>
      </c>
      <c r="N987" s="67"/>
      <c r="O987" s="67"/>
      <c r="P987" s="67"/>
      <c r="Q987" s="67"/>
      <c r="R987" s="67"/>
      <c r="S987" s="67"/>
      <c r="T987" s="67"/>
      <c r="U987" s="67"/>
      <c r="V987" s="67"/>
      <c r="W987" s="67"/>
      <c r="X987" s="67"/>
      <c r="Y987" s="67"/>
      <c r="Z987" s="67"/>
    </row>
    <row r="988">
      <c r="A988" s="68" t="s">
        <v>515</v>
      </c>
      <c r="B988" s="66" t="s">
        <v>43</v>
      </c>
      <c r="C988" s="69" t="s">
        <v>44</v>
      </c>
      <c r="D988" s="70" t="s">
        <v>48</v>
      </c>
      <c r="E988" s="71" t="s">
        <v>60</v>
      </c>
      <c r="F988" s="72"/>
      <c r="G988" s="73">
        <v>239.0</v>
      </c>
      <c r="H988" s="65">
        <f t="shared" si="8"/>
        <v>239</v>
      </c>
      <c r="I988" s="65">
        <f t="shared" si="9"/>
        <v>239</v>
      </c>
      <c r="J988" s="65" t="b">
        <f t="shared" si="10"/>
        <v>1</v>
      </c>
      <c r="K988" s="65" t="b">
        <f t="shared" si="11"/>
        <v>1</v>
      </c>
      <c r="L988" s="74">
        <f>IF(AND(Main!$M:$M&gt;=10, Main!$M:$M &lt; 25 , B:B = $B$3 ), A988,0)</f>
        <v>0</v>
      </c>
      <c r="M988" s="75">
        <f t="shared" si="12"/>
        <v>239</v>
      </c>
      <c r="N988" s="67"/>
      <c r="O988" s="67"/>
      <c r="P988" s="67"/>
      <c r="Q988" s="67"/>
      <c r="R988" s="67"/>
      <c r="S988" s="67"/>
      <c r="T988" s="67"/>
      <c r="U988" s="67"/>
      <c r="V988" s="67"/>
      <c r="W988" s="67"/>
      <c r="X988" s="67"/>
      <c r="Y988" s="67"/>
      <c r="Z988" s="67"/>
    </row>
    <row r="989">
      <c r="A989" s="77" t="s">
        <v>951</v>
      </c>
      <c r="B989" s="66" t="s">
        <v>43</v>
      </c>
      <c r="C989" s="69" t="s">
        <v>60</v>
      </c>
      <c r="D989" s="70" t="s">
        <v>74</v>
      </c>
      <c r="E989" s="71" t="s">
        <v>60</v>
      </c>
      <c r="F989" s="87">
        <v>8.8033334E7</v>
      </c>
      <c r="G989" s="85">
        <v>236.0</v>
      </c>
      <c r="H989" s="65">
        <f t="shared" si="8"/>
        <v>236</v>
      </c>
      <c r="I989" s="65">
        <f t="shared" si="9"/>
        <v>236</v>
      </c>
      <c r="J989" s="65" t="b">
        <f t="shared" si="10"/>
        <v>1</v>
      </c>
      <c r="K989" s="65" t="b">
        <f t="shared" si="11"/>
        <v>1</v>
      </c>
      <c r="L989" s="74">
        <f>IF(AND(Main!$M:$M&gt;=10, Main!$M:$M &lt; 25 , B:B = $B$3 ), A989,0)</f>
        <v>0</v>
      </c>
      <c r="M989" s="75">
        <f t="shared" si="12"/>
        <v>236</v>
      </c>
      <c r="N989" s="67"/>
      <c r="O989" s="67"/>
      <c r="P989" s="67"/>
      <c r="Q989" s="67"/>
      <c r="R989" s="67"/>
      <c r="S989" s="67"/>
      <c r="T989" s="67"/>
      <c r="U989" s="67"/>
      <c r="V989" s="67"/>
      <c r="W989" s="67"/>
      <c r="X989" s="67"/>
      <c r="Y989" s="67"/>
      <c r="Z989" s="67"/>
    </row>
    <row r="990">
      <c r="A990" s="86" t="s">
        <v>1551</v>
      </c>
      <c r="B990" s="66" t="s">
        <v>5</v>
      </c>
      <c r="C990" s="69" t="s">
        <v>107</v>
      </c>
      <c r="D990" s="70" t="s">
        <v>422</v>
      </c>
      <c r="E990" s="144" t="s">
        <v>637</v>
      </c>
      <c r="F990" s="72"/>
      <c r="G990" s="95">
        <v>234.0</v>
      </c>
      <c r="H990" s="65">
        <f t="shared" si="8"/>
        <v>234</v>
      </c>
      <c r="I990" s="65">
        <f t="shared" si="9"/>
        <v>234</v>
      </c>
      <c r="J990" s="65" t="b">
        <f t="shared" si="10"/>
        <v>1</v>
      </c>
      <c r="K990" s="65" t="b">
        <f t="shared" si="11"/>
        <v>1</v>
      </c>
      <c r="L990" s="74">
        <f>IF(AND(Main!$M:$M&gt;=10, Main!$M:$M &lt; 25 , B:B = $B$3 ), A990,0)</f>
        <v>0</v>
      </c>
      <c r="M990" s="75">
        <f t="shared" si="12"/>
        <v>234</v>
      </c>
      <c r="N990" s="67"/>
      <c r="O990" s="67"/>
      <c r="P990" s="67"/>
      <c r="Q990" s="67"/>
      <c r="R990" s="67"/>
      <c r="S990" s="67"/>
      <c r="T990" s="67"/>
      <c r="U990" s="67"/>
      <c r="V990" s="67"/>
      <c r="W990" s="67"/>
      <c r="X990" s="67"/>
      <c r="Y990" s="67"/>
      <c r="Z990" s="67"/>
    </row>
    <row r="991">
      <c r="A991" s="79" t="s">
        <v>1552</v>
      </c>
      <c r="B991" s="66" t="s">
        <v>5</v>
      </c>
      <c r="C991" s="69" t="s">
        <v>107</v>
      </c>
      <c r="D991" s="70" t="s">
        <v>87</v>
      </c>
      <c r="E991" s="146" t="s">
        <v>265</v>
      </c>
      <c r="F991" s="72"/>
      <c r="G991" s="145">
        <v>234.0</v>
      </c>
      <c r="H991" s="65">
        <f t="shared" si="8"/>
        <v>234</v>
      </c>
      <c r="I991" s="65">
        <f t="shared" si="9"/>
        <v>234</v>
      </c>
      <c r="J991" s="65" t="b">
        <f t="shared" si="10"/>
        <v>1</v>
      </c>
      <c r="K991" s="65" t="b">
        <f t="shared" si="11"/>
        <v>1</v>
      </c>
      <c r="L991" s="74">
        <f>IF(AND(Main!$M:$M&gt;=10, Main!$M:$M &lt; 25 , B:B = $B$3 ), A991,0)</f>
        <v>0</v>
      </c>
      <c r="M991" s="75">
        <f t="shared" si="12"/>
        <v>234</v>
      </c>
      <c r="N991" s="67"/>
      <c r="O991" s="67"/>
      <c r="P991" s="67"/>
      <c r="Q991" s="67"/>
      <c r="R991" s="67"/>
      <c r="S991" s="67"/>
      <c r="T991" s="67"/>
      <c r="U991" s="67"/>
      <c r="V991" s="67"/>
      <c r="W991" s="67"/>
      <c r="X991" s="67"/>
      <c r="Y991" s="67"/>
      <c r="Z991" s="67"/>
    </row>
    <row r="992">
      <c r="A992" s="148" t="s">
        <v>1553</v>
      </c>
      <c r="B992" s="66" t="s">
        <v>5</v>
      </c>
      <c r="C992" s="69" t="s">
        <v>107</v>
      </c>
      <c r="D992" s="70" t="s">
        <v>87</v>
      </c>
      <c r="E992" s="146" t="s">
        <v>265</v>
      </c>
      <c r="F992" s="72"/>
      <c r="G992" s="85">
        <v>234.0</v>
      </c>
      <c r="H992" s="65">
        <f t="shared" si="8"/>
        <v>234</v>
      </c>
      <c r="I992" s="65">
        <f t="shared" si="9"/>
        <v>234</v>
      </c>
      <c r="J992" s="65" t="b">
        <f t="shared" si="10"/>
        <v>1</v>
      </c>
      <c r="K992" s="65" t="b">
        <f t="shared" si="11"/>
        <v>1</v>
      </c>
      <c r="L992" s="74">
        <f>IF(AND(Main!$M:$M&gt;=10, Main!$M:$M &lt; 25 , B:B = $B$3 ), A992,0)</f>
        <v>0</v>
      </c>
      <c r="M992" s="75">
        <f t="shared" si="12"/>
        <v>234</v>
      </c>
      <c r="N992" s="67"/>
      <c r="O992" s="67"/>
      <c r="P992" s="67"/>
      <c r="Q992" s="67"/>
      <c r="R992" s="67"/>
      <c r="S992" s="67"/>
      <c r="T992" s="67"/>
      <c r="U992" s="67"/>
      <c r="V992" s="67"/>
      <c r="W992" s="67"/>
      <c r="X992" s="67"/>
      <c r="Y992" s="67"/>
      <c r="Z992" s="67"/>
    </row>
    <row r="993">
      <c r="A993" s="86" t="s">
        <v>1554</v>
      </c>
      <c r="B993" s="66" t="s">
        <v>51</v>
      </c>
      <c r="C993" s="69" t="s">
        <v>86</v>
      </c>
      <c r="D993" s="70" t="s">
        <v>87</v>
      </c>
      <c r="E993" s="91" t="s">
        <v>333</v>
      </c>
      <c r="F993" s="72"/>
      <c r="G993" s="92">
        <v>232.0</v>
      </c>
      <c r="H993" s="65">
        <f t="shared" si="8"/>
        <v>232</v>
      </c>
      <c r="I993" s="65">
        <f t="shared" si="9"/>
        <v>232</v>
      </c>
      <c r="J993" s="65" t="b">
        <f t="shared" si="10"/>
        <v>1</v>
      </c>
      <c r="K993" s="65" t="b">
        <f t="shared" si="11"/>
        <v>1</v>
      </c>
      <c r="L993" s="74">
        <f>IF(AND(Main!$M:$M&gt;=10, Main!$M:$M &lt; 25 , B:B = $B$3 ), A993,0)</f>
        <v>0</v>
      </c>
      <c r="M993" s="75">
        <f t="shared" si="12"/>
        <v>232</v>
      </c>
      <c r="N993" s="67"/>
      <c r="O993" s="67"/>
      <c r="P993" s="67"/>
      <c r="Q993" s="67"/>
      <c r="R993" s="67"/>
      <c r="S993" s="67"/>
      <c r="T993" s="67"/>
      <c r="U993" s="67"/>
      <c r="V993" s="67"/>
      <c r="W993" s="67"/>
      <c r="X993" s="67"/>
      <c r="Y993" s="67"/>
      <c r="Z993" s="67"/>
    </row>
    <row r="994">
      <c r="A994" s="79" t="s">
        <v>1555</v>
      </c>
      <c r="B994" s="66" t="s">
        <v>51</v>
      </c>
      <c r="C994" s="69" t="s">
        <v>86</v>
      </c>
      <c r="D994" s="70" t="s">
        <v>168</v>
      </c>
      <c r="E994" s="91" t="s">
        <v>333</v>
      </c>
      <c r="F994" s="72"/>
      <c r="G994" s="81">
        <v>232.0</v>
      </c>
      <c r="H994" s="65">
        <f t="shared" si="8"/>
        <v>232</v>
      </c>
      <c r="I994" s="65">
        <f t="shared" si="9"/>
        <v>232</v>
      </c>
      <c r="J994" s="65" t="b">
        <f t="shared" si="10"/>
        <v>1</v>
      </c>
      <c r="K994" s="65" t="b">
        <f t="shared" si="11"/>
        <v>1</v>
      </c>
      <c r="L994" s="74">
        <f>IF(AND(Main!$M:$M&gt;=10, Main!$M:$M &lt; 25 , B:B = $B$3 ), A994,0)</f>
        <v>0</v>
      </c>
      <c r="M994" s="75">
        <f t="shared" si="12"/>
        <v>232</v>
      </c>
      <c r="N994" s="67"/>
      <c r="O994" s="67"/>
      <c r="P994" s="67"/>
      <c r="Q994" s="67"/>
      <c r="R994" s="67"/>
      <c r="S994" s="67"/>
      <c r="T994" s="67"/>
      <c r="U994" s="67"/>
      <c r="V994" s="67"/>
      <c r="W994" s="67"/>
      <c r="X994" s="67"/>
      <c r="Y994" s="67"/>
      <c r="Z994" s="67"/>
    </row>
    <row r="995">
      <c r="A995" s="86" t="s">
        <v>1556</v>
      </c>
      <c r="B995" s="66" t="s">
        <v>43</v>
      </c>
      <c r="C995" s="69" t="s">
        <v>60</v>
      </c>
      <c r="D995" s="70" t="s">
        <v>48</v>
      </c>
      <c r="E995" s="71" t="s">
        <v>60</v>
      </c>
      <c r="F995" s="72"/>
      <c r="G995" s="73">
        <v>230.0</v>
      </c>
      <c r="H995" s="65">
        <f t="shared" si="8"/>
        <v>230</v>
      </c>
      <c r="I995" s="65">
        <f t="shared" si="9"/>
        <v>230</v>
      </c>
      <c r="J995" s="65" t="b">
        <f t="shared" si="10"/>
        <v>1</v>
      </c>
      <c r="K995" s="65" t="b">
        <f t="shared" si="11"/>
        <v>1</v>
      </c>
      <c r="L995" s="74">
        <f>IF(AND(Main!$M:$M&gt;=10, Main!$M:$M &lt; 25 , B:B = $B$3 ), A995,0)</f>
        <v>0</v>
      </c>
      <c r="M995" s="75">
        <f t="shared" si="12"/>
        <v>230</v>
      </c>
      <c r="N995" s="67"/>
      <c r="O995" s="67"/>
      <c r="P995" s="67"/>
      <c r="Q995" s="67"/>
      <c r="R995" s="67"/>
      <c r="S995" s="67"/>
      <c r="T995" s="67"/>
      <c r="U995" s="67"/>
      <c r="V995" s="67"/>
      <c r="W995" s="67"/>
      <c r="X995" s="67"/>
      <c r="Y995" s="67"/>
      <c r="Z995" s="67"/>
    </row>
    <row r="996">
      <c r="A996" s="136" t="s">
        <v>1557</v>
      </c>
      <c r="B996" s="66" t="s">
        <v>51</v>
      </c>
      <c r="C996" s="69" t="s">
        <v>119</v>
      </c>
      <c r="D996" s="70" t="s">
        <v>74</v>
      </c>
      <c r="E996" s="91" t="s">
        <v>60</v>
      </c>
      <c r="F996" s="72"/>
      <c r="G996" s="81">
        <v>230.0</v>
      </c>
      <c r="H996" s="65">
        <f t="shared" si="8"/>
        <v>230</v>
      </c>
      <c r="I996" s="65">
        <f t="shared" si="9"/>
        <v>230</v>
      </c>
      <c r="J996" s="65" t="b">
        <f t="shared" si="10"/>
        <v>1</v>
      </c>
      <c r="K996" s="65" t="b">
        <f t="shared" si="11"/>
        <v>1</v>
      </c>
      <c r="L996" s="74">
        <f>IF(AND(Main!$M:$M&gt;=10, Main!$M:$M &lt; 25 , B:B = $B$3 ), A996,0)</f>
        <v>0</v>
      </c>
      <c r="M996" s="75">
        <f t="shared" si="12"/>
        <v>230</v>
      </c>
      <c r="N996" s="67"/>
      <c r="O996" s="67"/>
      <c r="P996" s="67"/>
      <c r="Q996" s="67"/>
      <c r="R996" s="67"/>
      <c r="S996" s="67"/>
      <c r="T996" s="67"/>
      <c r="U996" s="67"/>
      <c r="V996" s="67"/>
      <c r="W996" s="67"/>
      <c r="X996" s="67"/>
      <c r="Y996" s="67"/>
      <c r="Z996" s="67"/>
    </row>
    <row r="997">
      <c r="A997" s="77" t="s">
        <v>1558</v>
      </c>
      <c r="B997" s="66" t="s">
        <v>43</v>
      </c>
      <c r="C997" s="69" t="s">
        <v>44</v>
      </c>
      <c r="D997" s="70" t="s">
        <v>48</v>
      </c>
      <c r="E997" s="78" t="s">
        <v>49</v>
      </c>
      <c r="F997" s="72"/>
      <c r="G997" s="64">
        <v>229.0</v>
      </c>
      <c r="H997" s="65">
        <f t="shared" si="8"/>
        <v>229</v>
      </c>
      <c r="I997" s="65">
        <f t="shared" si="9"/>
        <v>229</v>
      </c>
      <c r="J997" s="65" t="b">
        <f t="shared" si="10"/>
        <v>1</v>
      </c>
      <c r="K997" s="65" t="b">
        <f t="shared" si="11"/>
        <v>1</v>
      </c>
      <c r="L997" s="74">
        <f>IF(AND(Main!$M:$M&gt;=10, Main!$M:$M &lt; 25 , B:B = $B$3 ), A997,0)</f>
        <v>0</v>
      </c>
      <c r="M997" s="75">
        <f t="shared" si="12"/>
        <v>229</v>
      </c>
      <c r="N997" s="67"/>
      <c r="O997" s="67"/>
      <c r="P997" s="67"/>
      <c r="Q997" s="67"/>
      <c r="R997" s="67"/>
      <c r="S997" s="67"/>
      <c r="T997" s="67"/>
      <c r="U997" s="67"/>
      <c r="V997" s="67"/>
      <c r="W997" s="67"/>
      <c r="X997" s="67"/>
      <c r="Y997" s="67"/>
      <c r="Z997" s="67"/>
    </row>
    <row r="998">
      <c r="A998" s="127" t="s">
        <v>1559</v>
      </c>
      <c r="B998" s="66" t="s">
        <v>43</v>
      </c>
      <c r="C998" s="69" t="s">
        <v>44</v>
      </c>
      <c r="D998" s="70" t="s">
        <v>48</v>
      </c>
      <c r="E998" s="78" t="s">
        <v>49</v>
      </c>
      <c r="F998" s="72"/>
      <c r="G998" s="99">
        <v>229.0</v>
      </c>
      <c r="H998" s="65">
        <f t="shared" si="8"/>
        <v>229</v>
      </c>
      <c r="I998" s="65">
        <f t="shared" si="9"/>
        <v>229</v>
      </c>
      <c r="J998" s="65" t="b">
        <f t="shared" si="10"/>
        <v>1</v>
      </c>
      <c r="K998" s="65" t="b">
        <f t="shared" si="11"/>
        <v>1</v>
      </c>
      <c r="L998" s="74">
        <f>IF(AND(Main!$M:$M&gt;=10, Main!$M:$M &lt; 25 , B:B = $B$3 ), A998,0)</f>
        <v>0</v>
      </c>
      <c r="M998" s="75">
        <f t="shared" si="12"/>
        <v>229</v>
      </c>
      <c r="N998" s="67"/>
      <c r="O998" s="67"/>
      <c r="P998" s="67"/>
      <c r="Q998" s="67"/>
      <c r="R998" s="67"/>
      <c r="S998" s="67"/>
      <c r="T998" s="67"/>
      <c r="U998" s="67"/>
      <c r="V998" s="67"/>
      <c r="W998" s="67"/>
      <c r="X998" s="67"/>
      <c r="Y998" s="67"/>
      <c r="Z998" s="67"/>
    </row>
    <row r="999">
      <c r="A999" s="86" t="s">
        <v>1560</v>
      </c>
      <c r="B999" s="66" t="s">
        <v>51</v>
      </c>
      <c r="C999" s="69" t="s">
        <v>44</v>
      </c>
      <c r="D999" s="70" t="s">
        <v>48</v>
      </c>
      <c r="E999" s="91" t="s">
        <v>48</v>
      </c>
      <c r="F999" s="72"/>
      <c r="G999" s="92">
        <v>228.0</v>
      </c>
      <c r="H999" s="65">
        <f t="shared" si="8"/>
        <v>228</v>
      </c>
      <c r="I999" s="65">
        <f t="shared" si="9"/>
        <v>228</v>
      </c>
      <c r="J999" s="65" t="b">
        <f t="shared" si="10"/>
        <v>1</v>
      </c>
      <c r="K999" s="65" t="b">
        <f t="shared" si="11"/>
        <v>1</v>
      </c>
      <c r="L999" s="74">
        <f>IF(AND(Main!$M:$M&gt;=10, Main!$M:$M &lt; 25 , B:B = $B$3 ), A999,0)</f>
        <v>0</v>
      </c>
      <c r="M999" s="75">
        <f t="shared" si="12"/>
        <v>228</v>
      </c>
      <c r="N999" s="67"/>
      <c r="O999" s="67"/>
      <c r="P999" s="67"/>
      <c r="Q999" s="67"/>
      <c r="R999" s="67"/>
      <c r="S999" s="67"/>
      <c r="T999" s="67"/>
      <c r="U999" s="67"/>
      <c r="V999" s="67"/>
      <c r="W999" s="67"/>
      <c r="X999" s="67"/>
      <c r="Y999" s="67"/>
      <c r="Z999" s="67"/>
    </row>
    <row r="1000">
      <c r="A1000" s="77" t="s">
        <v>1561</v>
      </c>
      <c r="B1000" s="66" t="s">
        <v>43</v>
      </c>
      <c r="C1000" s="69" t="s">
        <v>44</v>
      </c>
      <c r="D1000" s="70" t="s">
        <v>48</v>
      </c>
      <c r="E1000" s="78" t="s">
        <v>49</v>
      </c>
      <c r="F1000" s="63">
        <v>9.1111103E7</v>
      </c>
      <c r="G1000" s="64">
        <v>227.0</v>
      </c>
      <c r="H1000" s="65">
        <f t="shared" si="8"/>
        <v>227</v>
      </c>
      <c r="I1000" s="65">
        <f t="shared" si="9"/>
        <v>227</v>
      </c>
      <c r="J1000" s="65" t="b">
        <f t="shared" si="10"/>
        <v>1</v>
      </c>
      <c r="K1000" s="65" t="b">
        <f t="shared" si="11"/>
        <v>1</v>
      </c>
      <c r="L1000" s="74">
        <f>IF(AND(Main!$M:$M&gt;=10, Main!$M:$M &lt; 25 , B:B = $B$3 ), A1000,0)</f>
        <v>0</v>
      </c>
      <c r="M1000" s="75">
        <f t="shared" si="12"/>
        <v>227</v>
      </c>
      <c r="N1000" s="67"/>
      <c r="O1000" s="67"/>
      <c r="P1000" s="67"/>
      <c r="Q1000" s="67"/>
      <c r="R1000" s="67"/>
      <c r="S1000" s="67"/>
      <c r="T1000" s="67"/>
      <c r="U1000" s="67"/>
      <c r="V1000" s="67"/>
      <c r="W1000" s="67"/>
      <c r="X1000" s="67"/>
      <c r="Y1000" s="67"/>
      <c r="Z1000" s="67"/>
    </row>
    <row r="1001">
      <c r="A1001" s="136" t="s">
        <v>1562</v>
      </c>
      <c r="B1001" s="66" t="s">
        <v>5</v>
      </c>
      <c r="C1001" s="69" t="s">
        <v>107</v>
      </c>
      <c r="D1001" s="70" t="s">
        <v>87</v>
      </c>
      <c r="E1001" s="144" t="s">
        <v>1409</v>
      </c>
      <c r="F1001" s="72"/>
      <c r="G1001" s="145">
        <v>227.0</v>
      </c>
      <c r="H1001" s="65">
        <f t="shared" si="8"/>
        <v>227</v>
      </c>
      <c r="I1001" s="65">
        <f t="shared" si="9"/>
        <v>227</v>
      </c>
      <c r="J1001" s="65" t="b">
        <f t="shared" si="10"/>
        <v>1</v>
      </c>
      <c r="K1001" s="65" t="b">
        <f t="shared" si="11"/>
        <v>1</v>
      </c>
      <c r="L1001" s="74">
        <f>IF(AND(Main!$M:$M&gt;=10, Main!$M:$M &lt; 25 , B:B = $B$3 ), A1001,0)</f>
        <v>0</v>
      </c>
      <c r="M1001" s="75">
        <f t="shared" si="12"/>
        <v>227</v>
      </c>
      <c r="N1001" s="67"/>
      <c r="O1001" s="67"/>
      <c r="P1001" s="67"/>
      <c r="Q1001" s="67"/>
      <c r="R1001" s="67"/>
      <c r="S1001" s="67"/>
      <c r="T1001" s="67"/>
      <c r="U1001" s="67"/>
      <c r="V1001" s="67"/>
      <c r="W1001" s="67"/>
      <c r="X1001" s="67"/>
      <c r="Y1001" s="67"/>
      <c r="Z1001" s="67"/>
    </row>
    <row r="1002">
      <c r="A1002" s="79" t="s">
        <v>1563</v>
      </c>
      <c r="B1002" s="66" t="s">
        <v>51</v>
      </c>
      <c r="C1002" s="69" t="s">
        <v>265</v>
      </c>
      <c r="D1002" s="70" t="s">
        <v>87</v>
      </c>
      <c r="E1002" s="91" t="s">
        <v>87</v>
      </c>
      <c r="F1002" s="72"/>
      <c r="G1002" s="81">
        <v>227.0</v>
      </c>
      <c r="H1002" s="65">
        <f t="shared" si="8"/>
        <v>227</v>
      </c>
      <c r="I1002" s="65">
        <f t="shared" si="9"/>
        <v>227</v>
      </c>
      <c r="J1002" s="65" t="b">
        <f t="shared" si="10"/>
        <v>1</v>
      </c>
      <c r="K1002" s="65" t="b">
        <f t="shared" si="11"/>
        <v>1</v>
      </c>
      <c r="L1002" s="74">
        <f>IF(AND(Main!$M:$M&gt;=10, Main!$M:$M &lt; 25 , B:B = $B$3 ), A1002,0)</f>
        <v>0</v>
      </c>
      <c r="M1002" s="75">
        <f t="shared" si="12"/>
        <v>227</v>
      </c>
      <c r="N1002" s="67"/>
      <c r="O1002" s="67"/>
      <c r="P1002" s="67"/>
      <c r="Q1002" s="67"/>
      <c r="R1002" s="67"/>
      <c r="S1002" s="67"/>
      <c r="T1002" s="67"/>
      <c r="U1002" s="67"/>
      <c r="V1002" s="67"/>
      <c r="W1002" s="67"/>
      <c r="X1002" s="67"/>
      <c r="Y1002" s="67"/>
      <c r="Z1002" s="67"/>
    </row>
    <row r="1003">
      <c r="A1003" s="136" t="s">
        <v>1564</v>
      </c>
      <c r="B1003" s="66" t="s">
        <v>51</v>
      </c>
      <c r="C1003" s="69" t="s">
        <v>44</v>
      </c>
      <c r="D1003" s="70" t="s">
        <v>48</v>
      </c>
      <c r="E1003" s="91" t="s">
        <v>48</v>
      </c>
      <c r="F1003" s="72"/>
      <c r="G1003" s="81">
        <v>226.0</v>
      </c>
      <c r="H1003" s="65">
        <f t="shared" si="8"/>
        <v>226</v>
      </c>
      <c r="I1003" s="65">
        <f t="shared" si="9"/>
        <v>226</v>
      </c>
      <c r="J1003" s="65" t="b">
        <f t="shared" si="10"/>
        <v>1</v>
      </c>
      <c r="K1003" s="65" t="b">
        <f t="shared" si="11"/>
        <v>1</v>
      </c>
      <c r="L1003" s="74">
        <f>IF(AND(Main!$M:$M&gt;=10, Main!$M:$M &lt; 25 , B:B = $B$3 ), A1003,0)</f>
        <v>0</v>
      </c>
      <c r="M1003" s="75">
        <f t="shared" si="12"/>
        <v>226</v>
      </c>
      <c r="N1003" s="67"/>
      <c r="O1003" s="67"/>
      <c r="P1003" s="67"/>
      <c r="Q1003" s="67"/>
      <c r="R1003" s="67"/>
      <c r="S1003" s="67"/>
      <c r="T1003" s="67"/>
      <c r="U1003" s="67"/>
      <c r="V1003" s="67"/>
      <c r="W1003" s="67"/>
      <c r="X1003" s="67"/>
      <c r="Y1003" s="67"/>
      <c r="Z1003" s="67"/>
    </row>
    <row r="1004">
      <c r="A1004" s="77" t="s">
        <v>843</v>
      </c>
      <c r="B1004" s="66" t="s">
        <v>43</v>
      </c>
      <c r="C1004" s="69" t="s">
        <v>60</v>
      </c>
      <c r="D1004" s="70" t="s">
        <v>74</v>
      </c>
      <c r="E1004" s="71" t="s">
        <v>60</v>
      </c>
      <c r="F1004" s="72"/>
      <c r="G1004" s="85">
        <v>226.0</v>
      </c>
      <c r="H1004" s="65">
        <f t="shared" si="8"/>
        <v>226</v>
      </c>
      <c r="I1004" s="65">
        <f t="shared" si="9"/>
        <v>226</v>
      </c>
      <c r="J1004" s="65" t="b">
        <f t="shared" si="10"/>
        <v>1</v>
      </c>
      <c r="K1004" s="65" t="b">
        <f t="shared" si="11"/>
        <v>1</v>
      </c>
      <c r="L1004" s="74">
        <f>IF(AND(Main!$M:$M&gt;=10, Main!$M:$M &lt; 25 , B:B = $B$3 ), A1004,0)</f>
        <v>0</v>
      </c>
      <c r="M1004" s="75">
        <f t="shared" si="12"/>
        <v>226</v>
      </c>
      <c r="N1004" s="67"/>
      <c r="O1004" s="67"/>
      <c r="P1004" s="67"/>
      <c r="Q1004" s="67"/>
      <c r="R1004" s="67"/>
      <c r="S1004" s="67"/>
      <c r="T1004" s="67"/>
      <c r="U1004" s="67"/>
      <c r="V1004" s="67"/>
      <c r="W1004" s="67"/>
      <c r="X1004" s="67"/>
      <c r="Y1004" s="67"/>
      <c r="Z1004" s="67"/>
    </row>
    <row r="1005">
      <c r="A1005" s="79" t="s">
        <v>1565</v>
      </c>
      <c r="B1005" s="66" t="s">
        <v>51</v>
      </c>
      <c r="C1005" s="69" t="s">
        <v>44</v>
      </c>
      <c r="D1005" s="70" t="s">
        <v>74</v>
      </c>
      <c r="E1005" s="91" t="s">
        <v>60</v>
      </c>
      <c r="F1005" s="72"/>
      <c r="G1005" s="81">
        <v>226.0</v>
      </c>
      <c r="H1005" s="65">
        <f t="shared" si="8"/>
        <v>226</v>
      </c>
      <c r="I1005" s="65">
        <f t="shared" si="9"/>
        <v>226</v>
      </c>
      <c r="J1005" s="65" t="b">
        <f t="shared" si="10"/>
        <v>1</v>
      </c>
      <c r="K1005" s="65" t="b">
        <f t="shared" si="11"/>
        <v>1</v>
      </c>
      <c r="L1005" s="74">
        <f>IF(AND(Main!$M:$M&gt;=10, Main!$M:$M &lt; 25 , B:B = $B$3 ), A1005,0)</f>
        <v>0</v>
      </c>
      <c r="M1005" s="75">
        <f t="shared" si="12"/>
        <v>226</v>
      </c>
      <c r="N1005" s="67"/>
      <c r="O1005" s="67"/>
      <c r="P1005" s="67"/>
      <c r="Q1005" s="67"/>
      <c r="R1005" s="67"/>
      <c r="S1005" s="67"/>
      <c r="T1005" s="67"/>
      <c r="U1005" s="67"/>
      <c r="V1005" s="67"/>
      <c r="W1005" s="67"/>
      <c r="X1005" s="67"/>
      <c r="Y1005" s="67"/>
      <c r="Z1005" s="67"/>
    </row>
    <row r="1006">
      <c r="A1006" s="93" t="s">
        <v>1566</v>
      </c>
      <c r="B1006" s="66" t="s">
        <v>43</v>
      </c>
      <c r="C1006" s="69" t="s">
        <v>44</v>
      </c>
      <c r="D1006" s="70" t="s">
        <v>79</v>
      </c>
      <c r="E1006" s="71" t="s">
        <v>79</v>
      </c>
      <c r="F1006" s="87">
        <v>9.9511112E7</v>
      </c>
      <c r="G1006" s="103">
        <v>224.0</v>
      </c>
      <c r="H1006" s="65">
        <f t="shared" si="8"/>
        <v>224</v>
      </c>
      <c r="I1006" s="65">
        <f t="shared" si="9"/>
        <v>224</v>
      </c>
      <c r="J1006" s="65" t="b">
        <f t="shared" si="10"/>
        <v>1</v>
      </c>
      <c r="K1006" s="65" t="b">
        <f t="shared" si="11"/>
        <v>1</v>
      </c>
      <c r="L1006" s="74">
        <f>IF(AND(Main!$M:$M&gt;=10, Main!$M:$M &lt; 25 , B:B = $B$3 ), A1006,0)</f>
        <v>0</v>
      </c>
      <c r="M1006" s="75">
        <f t="shared" si="12"/>
        <v>224</v>
      </c>
      <c r="N1006" s="67"/>
      <c r="O1006" s="67"/>
      <c r="P1006" s="67"/>
      <c r="Q1006" s="67"/>
      <c r="R1006" s="67"/>
      <c r="S1006" s="67"/>
      <c r="T1006" s="67"/>
      <c r="U1006" s="67"/>
      <c r="V1006" s="67"/>
      <c r="W1006" s="67"/>
      <c r="X1006" s="67"/>
      <c r="Y1006" s="67"/>
      <c r="Z1006" s="67"/>
    </row>
    <row r="1007">
      <c r="A1007" s="68" t="s">
        <v>1567</v>
      </c>
      <c r="B1007" s="66" t="s">
        <v>43</v>
      </c>
      <c r="C1007" s="69" t="s">
        <v>44</v>
      </c>
      <c r="D1007" s="70" t="s">
        <v>261</v>
      </c>
      <c r="E1007" s="71" t="s">
        <v>44</v>
      </c>
      <c r="F1007" s="72"/>
      <c r="G1007" s="73">
        <v>221.0</v>
      </c>
      <c r="H1007" s="65">
        <f t="shared" si="8"/>
        <v>221</v>
      </c>
      <c r="I1007" s="65">
        <f t="shared" si="9"/>
        <v>221</v>
      </c>
      <c r="J1007" s="65" t="b">
        <f t="shared" si="10"/>
        <v>1</v>
      </c>
      <c r="K1007" s="65" t="b">
        <f t="shared" si="11"/>
        <v>1</v>
      </c>
      <c r="L1007" s="74">
        <f>IF(AND(Main!$M:$M&gt;=10, Main!$M:$M &lt; 25 , B:B = $B$3 ), A1007,0)</f>
        <v>0</v>
      </c>
      <c r="M1007" s="75">
        <f t="shared" si="12"/>
        <v>221</v>
      </c>
      <c r="N1007" s="67"/>
      <c r="O1007" s="67"/>
      <c r="P1007" s="67"/>
      <c r="Q1007" s="67"/>
      <c r="R1007" s="67"/>
      <c r="S1007" s="67"/>
      <c r="T1007" s="67"/>
      <c r="U1007" s="67"/>
      <c r="V1007" s="67"/>
      <c r="W1007" s="67"/>
      <c r="X1007" s="67"/>
      <c r="Y1007" s="67"/>
      <c r="Z1007" s="67"/>
    </row>
    <row r="1008">
      <c r="A1008" s="136" t="s">
        <v>1568</v>
      </c>
      <c r="B1008" s="66" t="s">
        <v>51</v>
      </c>
      <c r="C1008" s="69" t="s">
        <v>265</v>
      </c>
      <c r="D1008" s="70" t="s">
        <v>87</v>
      </c>
      <c r="E1008" s="91" t="s">
        <v>333</v>
      </c>
      <c r="F1008" s="72"/>
      <c r="G1008" s="81">
        <v>221.0</v>
      </c>
      <c r="H1008" s="65">
        <f t="shared" si="8"/>
        <v>221</v>
      </c>
      <c r="I1008" s="65">
        <f t="shared" si="9"/>
        <v>221</v>
      </c>
      <c r="J1008" s="65" t="b">
        <f t="shared" si="10"/>
        <v>1</v>
      </c>
      <c r="K1008" s="65" t="b">
        <f t="shared" si="11"/>
        <v>1</v>
      </c>
      <c r="L1008" s="74">
        <f>IF(AND(Main!$M:$M&gt;=10, Main!$M:$M &lt; 25 , B:B = $B$3 ), A1008,0)</f>
        <v>0</v>
      </c>
      <c r="M1008" s="75">
        <f t="shared" si="12"/>
        <v>221</v>
      </c>
      <c r="N1008" s="67"/>
      <c r="O1008" s="67"/>
      <c r="P1008" s="67"/>
      <c r="Q1008" s="67"/>
      <c r="R1008" s="67"/>
      <c r="S1008" s="67"/>
      <c r="T1008" s="67"/>
      <c r="U1008" s="67"/>
      <c r="V1008" s="67"/>
      <c r="W1008" s="67"/>
      <c r="X1008" s="67"/>
      <c r="Y1008" s="67"/>
      <c r="Z1008" s="67"/>
    </row>
    <row r="1009">
      <c r="A1009" s="136" t="s">
        <v>1569</v>
      </c>
      <c r="B1009" s="66" t="s">
        <v>51</v>
      </c>
      <c r="C1009" s="69" t="s">
        <v>60</v>
      </c>
      <c r="D1009" s="70" t="s">
        <v>1550</v>
      </c>
      <c r="E1009" s="91" t="s">
        <v>120</v>
      </c>
      <c r="F1009" s="72"/>
      <c r="G1009" s="145">
        <v>221.0</v>
      </c>
      <c r="H1009" s="65">
        <f t="shared" si="8"/>
        <v>221</v>
      </c>
      <c r="I1009" s="65">
        <f t="shared" si="9"/>
        <v>221</v>
      </c>
      <c r="J1009" s="65" t="b">
        <f t="shared" si="10"/>
        <v>1</v>
      </c>
      <c r="K1009" s="65" t="b">
        <f t="shared" si="11"/>
        <v>1</v>
      </c>
      <c r="L1009" s="74">
        <f>IF(AND(Main!$M:$M&gt;=10, Main!$M:$M &lt; 25 , B:B = $B$3 ), A1009,0)</f>
        <v>0</v>
      </c>
      <c r="M1009" s="75">
        <f t="shared" si="12"/>
        <v>221</v>
      </c>
      <c r="N1009" s="67"/>
      <c r="O1009" s="67"/>
      <c r="P1009" s="67"/>
      <c r="Q1009" s="67"/>
      <c r="R1009" s="67"/>
      <c r="S1009" s="67"/>
      <c r="T1009" s="67"/>
      <c r="U1009" s="67"/>
      <c r="V1009" s="67"/>
      <c r="W1009" s="67"/>
      <c r="X1009" s="67"/>
      <c r="Y1009" s="67"/>
      <c r="Z1009" s="67"/>
    </row>
    <row r="1010">
      <c r="A1010" s="150" t="s">
        <v>1570</v>
      </c>
      <c r="B1010" s="66" t="s">
        <v>51</v>
      </c>
      <c r="C1010" s="69" t="s">
        <v>44</v>
      </c>
      <c r="D1010" s="70" t="s">
        <v>53</v>
      </c>
      <c r="E1010" s="91" t="s">
        <v>1571</v>
      </c>
      <c r="F1010" s="72"/>
      <c r="G1010" s="145">
        <v>220.0</v>
      </c>
      <c r="H1010" s="65">
        <f t="shared" si="8"/>
        <v>220</v>
      </c>
      <c r="I1010" s="65">
        <f t="shared" si="9"/>
        <v>220</v>
      </c>
      <c r="J1010" s="65" t="b">
        <f t="shared" si="10"/>
        <v>1</v>
      </c>
      <c r="K1010" s="65" t="b">
        <f t="shared" si="11"/>
        <v>1</v>
      </c>
      <c r="L1010" s="74">
        <f>IF(AND(Main!$M:$M&gt;=10, Main!$M:$M &lt; 25 , B:B = $B$3 ), A1010,0)</f>
        <v>0</v>
      </c>
      <c r="M1010" s="75">
        <f t="shared" si="12"/>
        <v>220</v>
      </c>
      <c r="N1010" s="67"/>
      <c r="O1010" s="67"/>
      <c r="P1010" s="67"/>
      <c r="Q1010" s="67"/>
      <c r="R1010" s="67"/>
      <c r="S1010" s="67"/>
      <c r="T1010" s="67"/>
      <c r="U1010" s="67"/>
      <c r="V1010" s="67"/>
      <c r="W1010" s="67"/>
      <c r="X1010" s="67"/>
      <c r="Y1010" s="67"/>
      <c r="Z1010" s="67"/>
    </row>
    <row r="1011">
      <c r="A1011" s="113" t="s">
        <v>1572</v>
      </c>
      <c r="B1011" s="66" t="s">
        <v>51</v>
      </c>
      <c r="C1011" s="69" t="s">
        <v>60</v>
      </c>
      <c r="D1011" s="70" t="s">
        <v>87</v>
      </c>
      <c r="E1011" s="91" t="s">
        <v>120</v>
      </c>
      <c r="F1011" s="72"/>
      <c r="G1011" s="170">
        <v>220.0</v>
      </c>
      <c r="H1011" s="65">
        <f t="shared" si="8"/>
        <v>220</v>
      </c>
      <c r="I1011" s="65">
        <f t="shared" si="9"/>
        <v>220</v>
      </c>
      <c r="J1011" s="65" t="b">
        <f t="shared" si="10"/>
        <v>1</v>
      </c>
      <c r="K1011" s="65" t="b">
        <f t="shared" si="11"/>
        <v>1</v>
      </c>
      <c r="L1011" s="74">
        <f>IF(AND(Main!$M:$M&gt;=10, Main!$M:$M &lt; 25 , B:B = $B$3 ), A1011,0)</f>
        <v>0</v>
      </c>
      <c r="M1011" s="75">
        <f t="shared" si="12"/>
        <v>220</v>
      </c>
      <c r="N1011" s="67"/>
      <c r="O1011" s="67"/>
      <c r="P1011" s="67"/>
      <c r="Q1011" s="67"/>
      <c r="R1011" s="67"/>
      <c r="S1011" s="67"/>
      <c r="T1011" s="67"/>
      <c r="U1011" s="67"/>
      <c r="V1011" s="67"/>
      <c r="W1011" s="67"/>
      <c r="X1011" s="67"/>
      <c r="Y1011" s="67"/>
      <c r="Z1011" s="67"/>
    </row>
    <row r="1012">
      <c r="A1012" s="79" t="s">
        <v>1573</v>
      </c>
      <c r="B1012" s="66" t="s">
        <v>51</v>
      </c>
      <c r="C1012" s="69" t="s">
        <v>86</v>
      </c>
      <c r="D1012" s="70" t="s">
        <v>261</v>
      </c>
      <c r="E1012" s="91" t="s">
        <v>333</v>
      </c>
      <c r="F1012" s="72"/>
      <c r="G1012" s="81">
        <v>219.0</v>
      </c>
      <c r="H1012" s="65">
        <f t="shared" si="8"/>
        <v>219</v>
      </c>
      <c r="I1012" s="65">
        <f t="shared" si="9"/>
        <v>219</v>
      </c>
      <c r="J1012" s="65" t="b">
        <f t="shared" si="10"/>
        <v>1</v>
      </c>
      <c r="K1012" s="65" t="b">
        <f t="shared" si="11"/>
        <v>1</v>
      </c>
      <c r="L1012" s="74">
        <f>IF(AND(Main!$M:$M&gt;=10, Main!$M:$M &lt; 25 , B:B = $B$3 ), A1012,0)</f>
        <v>0</v>
      </c>
      <c r="M1012" s="75">
        <f t="shared" si="12"/>
        <v>219</v>
      </c>
      <c r="N1012" s="67"/>
      <c r="O1012" s="67"/>
      <c r="P1012" s="67"/>
      <c r="Q1012" s="67"/>
      <c r="R1012" s="67"/>
      <c r="S1012" s="67"/>
      <c r="T1012" s="67"/>
      <c r="U1012" s="67"/>
      <c r="V1012" s="67"/>
      <c r="W1012" s="67"/>
      <c r="X1012" s="67"/>
      <c r="Y1012" s="67"/>
      <c r="Z1012" s="67"/>
    </row>
    <row r="1013">
      <c r="A1013" s="77" t="s">
        <v>1574</v>
      </c>
      <c r="B1013" s="66" t="s">
        <v>43</v>
      </c>
      <c r="C1013" s="69" t="s">
        <v>60</v>
      </c>
      <c r="D1013" s="70" t="s">
        <v>634</v>
      </c>
      <c r="E1013" s="71" t="s">
        <v>60</v>
      </c>
      <c r="F1013" s="72"/>
      <c r="G1013" s="85">
        <v>219.0</v>
      </c>
      <c r="H1013" s="65">
        <f t="shared" si="8"/>
        <v>219</v>
      </c>
      <c r="I1013" s="65">
        <f t="shared" si="9"/>
        <v>219</v>
      </c>
      <c r="J1013" s="65" t="b">
        <f t="shared" si="10"/>
        <v>1</v>
      </c>
      <c r="K1013" s="65" t="b">
        <f t="shared" si="11"/>
        <v>1</v>
      </c>
      <c r="L1013" s="74">
        <f>IF(AND(Main!$M:$M&gt;=10, Main!$M:$M &lt; 25 , B:B = $B$3 ), A1013,0)</f>
        <v>0</v>
      </c>
      <c r="M1013" s="75">
        <f t="shared" si="12"/>
        <v>219</v>
      </c>
      <c r="N1013" s="67"/>
      <c r="O1013" s="67"/>
      <c r="P1013" s="67"/>
      <c r="Q1013" s="67"/>
      <c r="R1013" s="67"/>
      <c r="S1013" s="67"/>
      <c r="T1013" s="67"/>
      <c r="U1013" s="67"/>
      <c r="V1013" s="67"/>
      <c r="W1013" s="67"/>
      <c r="X1013" s="67"/>
      <c r="Y1013" s="67"/>
      <c r="Z1013" s="67"/>
    </row>
    <row r="1014">
      <c r="A1014" s="77" t="s">
        <v>1575</v>
      </c>
      <c r="B1014" s="66" t="s">
        <v>43</v>
      </c>
      <c r="C1014" s="69" t="s">
        <v>86</v>
      </c>
      <c r="D1014" s="70" t="s">
        <v>261</v>
      </c>
      <c r="E1014" s="71" t="s">
        <v>269</v>
      </c>
      <c r="F1014" s="72"/>
      <c r="G1014" s="85">
        <v>218.0</v>
      </c>
      <c r="H1014" s="65">
        <f t="shared" si="8"/>
        <v>218</v>
      </c>
      <c r="I1014" s="65">
        <f t="shared" si="9"/>
        <v>218</v>
      </c>
      <c r="J1014" s="65" t="b">
        <f t="shared" si="10"/>
        <v>1</v>
      </c>
      <c r="K1014" s="65" t="b">
        <f t="shared" si="11"/>
        <v>1</v>
      </c>
      <c r="L1014" s="74">
        <f>IF(AND(Main!$M:$M&gt;=10, Main!$M:$M &lt; 25 , B:B = $B$3 ), A1014,0)</f>
        <v>0</v>
      </c>
      <c r="M1014" s="75">
        <f t="shared" si="12"/>
        <v>218</v>
      </c>
      <c r="N1014" s="67"/>
      <c r="O1014" s="67"/>
      <c r="P1014" s="67"/>
      <c r="Q1014" s="67"/>
      <c r="R1014" s="67"/>
      <c r="S1014" s="67"/>
      <c r="T1014" s="67"/>
      <c r="U1014" s="67"/>
      <c r="V1014" s="67"/>
      <c r="W1014" s="67"/>
      <c r="X1014" s="67"/>
      <c r="Y1014" s="67"/>
      <c r="Z1014" s="67"/>
    </row>
    <row r="1015">
      <c r="A1015" s="68" t="s">
        <v>1576</v>
      </c>
      <c r="B1015" s="66" t="s">
        <v>43</v>
      </c>
      <c r="C1015" s="69" t="s">
        <v>44</v>
      </c>
      <c r="D1015" s="70" t="s">
        <v>53</v>
      </c>
      <c r="E1015" s="71" t="s">
        <v>54</v>
      </c>
      <c r="F1015" s="72"/>
      <c r="G1015" s="73">
        <v>218.0</v>
      </c>
      <c r="H1015" s="65">
        <f t="shared" si="8"/>
        <v>218</v>
      </c>
      <c r="I1015" s="65">
        <f t="shared" si="9"/>
        <v>218</v>
      </c>
      <c r="J1015" s="65" t="b">
        <f t="shared" si="10"/>
        <v>1</v>
      </c>
      <c r="K1015" s="65" t="b">
        <f t="shared" si="11"/>
        <v>1</v>
      </c>
      <c r="L1015" s="74">
        <f>IF(AND(Main!$M:$M&gt;=10, Main!$M:$M &lt; 25 , B:B = $B$3 ), A1015,0)</f>
        <v>0</v>
      </c>
      <c r="M1015" s="75">
        <f t="shared" si="12"/>
        <v>218</v>
      </c>
      <c r="N1015" s="67"/>
      <c r="O1015" s="67"/>
      <c r="P1015" s="67"/>
      <c r="Q1015" s="67"/>
      <c r="R1015" s="67"/>
      <c r="S1015" s="67"/>
      <c r="T1015" s="67"/>
      <c r="U1015" s="67"/>
      <c r="V1015" s="67"/>
      <c r="W1015" s="67"/>
      <c r="X1015" s="67"/>
      <c r="Y1015" s="67"/>
      <c r="Z1015" s="67"/>
    </row>
    <row r="1016">
      <c r="A1016" s="68" t="s">
        <v>1577</v>
      </c>
      <c r="B1016" s="66" t="s">
        <v>43</v>
      </c>
      <c r="C1016" s="69" t="s">
        <v>44</v>
      </c>
      <c r="D1016" s="70" t="s">
        <v>87</v>
      </c>
      <c r="E1016" s="71" t="s">
        <v>44</v>
      </c>
      <c r="F1016" s="72"/>
      <c r="G1016" s="73">
        <v>217.0</v>
      </c>
      <c r="H1016" s="65">
        <f t="shared" si="8"/>
        <v>217</v>
      </c>
      <c r="I1016" s="65">
        <f t="shared" si="9"/>
        <v>217</v>
      </c>
      <c r="J1016" s="65" t="b">
        <f t="shared" si="10"/>
        <v>1</v>
      </c>
      <c r="K1016" s="65" t="b">
        <f t="shared" si="11"/>
        <v>1</v>
      </c>
      <c r="L1016" s="74">
        <f>IF(AND(Main!$M:$M&gt;=10, Main!$M:$M &lt; 25 , B:B = $B$3 ), A1016,0)</f>
        <v>0</v>
      </c>
      <c r="M1016" s="75">
        <f t="shared" si="12"/>
        <v>217</v>
      </c>
      <c r="N1016" s="67"/>
      <c r="O1016" s="67"/>
      <c r="P1016" s="67"/>
      <c r="Q1016" s="67"/>
      <c r="R1016" s="67"/>
      <c r="S1016" s="67"/>
      <c r="T1016" s="67"/>
      <c r="U1016" s="67"/>
      <c r="V1016" s="67"/>
      <c r="W1016" s="67"/>
      <c r="X1016" s="67"/>
      <c r="Y1016" s="67"/>
      <c r="Z1016" s="67"/>
    </row>
    <row r="1017">
      <c r="A1017" s="68" t="s">
        <v>1578</v>
      </c>
      <c r="B1017" s="66" t="s">
        <v>43</v>
      </c>
      <c r="C1017" s="69" t="s">
        <v>44</v>
      </c>
      <c r="D1017" s="70" t="s">
        <v>59</v>
      </c>
      <c r="E1017" s="71" t="s">
        <v>44</v>
      </c>
      <c r="F1017" s="87">
        <v>9.9235565E7</v>
      </c>
      <c r="G1017" s="73">
        <v>217.0</v>
      </c>
      <c r="H1017" s="65">
        <f t="shared" si="8"/>
        <v>217</v>
      </c>
      <c r="I1017" s="65">
        <f t="shared" si="9"/>
        <v>217</v>
      </c>
      <c r="J1017" s="65" t="b">
        <f t="shared" si="10"/>
        <v>1</v>
      </c>
      <c r="K1017" s="65" t="b">
        <f t="shared" si="11"/>
        <v>1</v>
      </c>
      <c r="L1017" s="74">
        <f>IF(AND(Main!$M:$M&gt;=10, Main!$M:$M &lt; 25 , B:B = $B$3 ), A1017,0)</f>
        <v>0</v>
      </c>
      <c r="M1017" s="75">
        <f t="shared" si="12"/>
        <v>217</v>
      </c>
      <c r="N1017" s="67"/>
      <c r="O1017" s="67"/>
      <c r="P1017" s="67"/>
      <c r="Q1017" s="67"/>
      <c r="R1017" s="67"/>
      <c r="S1017" s="67"/>
      <c r="T1017" s="67"/>
      <c r="U1017" s="67"/>
      <c r="V1017" s="67"/>
      <c r="W1017" s="67"/>
      <c r="X1017" s="67"/>
      <c r="Y1017" s="67"/>
      <c r="Z1017" s="67"/>
    </row>
    <row r="1018">
      <c r="A1018" s="79" t="s">
        <v>1579</v>
      </c>
      <c r="B1018" s="66" t="s">
        <v>51</v>
      </c>
      <c r="C1018" s="69" t="s">
        <v>44</v>
      </c>
      <c r="D1018" s="70" t="s">
        <v>48</v>
      </c>
      <c r="E1018" s="91" t="s">
        <v>48</v>
      </c>
      <c r="F1018" s="87">
        <v>9.9071437E7</v>
      </c>
      <c r="G1018" s="81">
        <v>216.0</v>
      </c>
      <c r="H1018" s="65">
        <f t="shared" si="8"/>
        <v>216</v>
      </c>
      <c r="I1018" s="65">
        <f t="shared" si="9"/>
        <v>216</v>
      </c>
      <c r="J1018" s="65" t="b">
        <f t="shared" si="10"/>
        <v>1</v>
      </c>
      <c r="K1018" s="65" t="b">
        <f t="shared" si="11"/>
        <v>1</v>
      </c>
      <c r="L1018" s="74">
        <f>IF(AND(Main!$M:$M&gt;=10, Main!$M:$M &lt; 25 , B:B = $B$3 ), A1018,0)</f>
        <v>0</v>
      </c>
      <c r="M1018" s="75">
        <f t="shared" si="12"/>
        <v>216</v>
      </c>
      <c r="N1018" s="67"/>
      <c r="O1018" s="67"/>
      <c r="P1018" s="67"/>
      <c r="Q1018" s="67"/>
      <c r="R1018" s="67"/>
      <c r="S1018" s="67"/>
      <c r="T1018" s="67"/>
      <c r="U1018" s="67"/>
      <c r="V1018" s="67"/>
      <c r="W1018" s="67"/>
      <c r="X1018" s="67"/>
      <c r="Y1018" s="67"/>
      <c r="Z1018" s="67"/>
    </row>
    <row r="1019">
      <c r="A1019" s="86" t="s">
        <v>1580</v>
      </c>
      <c r="B1019" s="66" t="s">
        <v>51</v>
      </c>
      <c r="C1019" s="69" t="s">
        <v>44</v>
      </c>
      <c r="D1019" s="70" t="s">
        <v>74</v>
      </c>
      <c r="E1019" s="91" t="s">
        <v>60</v>
      </c>
      <c r="F1019" s="72"/>
      <c r="G1019" s="92">
        <v>216.0</v>
      </c>
      <c r="H1019" s="65">
        <f t="shared" si="8"/>
        <v>216</v>
      </c>
      <c r="I1019" s="65">
        <f t="shared" si="9"/>
        <v>216</v>
      </c>
      <c r="J1019" s="65" t="b">
        <f t="shared" si="10"/>
        <v>1</v>
      </c>
      <c r="K1019" s="65" t="b">
        <f t="shared" si="11"/>
        <v>1</v>
      </c>
      <c r="L1019" s="74">
        <f>IF(AND(Main!$M:$M&gt;=10, Main!$M:$M &lt; 25 , B:B = $B$3 ), A1019,0)</f>
        <v>0</v>
      </c>
      <c r="M1019" s="75">
        <f t="shared" si="12"/>
        <v>216</v>
      </c>
      <c r="N1019" s="67"/>
      <c r="O1019" s="67"/>
      <c r="P1019" s="67"/>
      <c r="Q1019" s="67"/>
      <c r="R1019" s="67"/>
      <c r="S1019" s="67"/>
      <c r="T1019" s="67"/>
      <c r="U1019" s="67"/>
      <c r="V1019" s="67"/>
      <c r="W1019" s="67"/>
      <c r="X1019" s="67"/>
      <c r="Y1019" s="67"/>
      <c r="Z1019" s="67"/>
    </row>
    <row r="1020">
      <c r="A1020" s="86" t="s">
        <v>1581</v>
      </c>
      <c r="B1020" s="66" t="s">
        <v>51</v>
      </c>
      <c r="C1020" s="69" t="s">
        <v>44</v>
      </c>
      <c r="D1020" s="70" t="s">
        <v>168</v>
      </c>
      <c r="E1020" s="91" t="s">
        <v>1316</v>
      </c>
      <c r="F1020" s="72"/>
      <c r="G1020" s="92">
        <v>215.0</v>
      </c>
      <c r="H1020" s="65">
        <f t="shared" si="8"/>
        <v>215</v>
      </c>
      <c r="I1020" s="65">
        <f t="shared" si="9"/>
        <v>215</v>
      </c>
      <c r="J1020" s="65" t="b">
        <f t="shared" si="10"/>
        <v>1</v>
      </c>
      <c r="K1020" s="65" t="b">
        <f t="shared" si="11"/>
        <v>1</v>
      </c>
      <c r="L1020" s="74">
        <f>IF(AND(Main!$M:$M&gt;=10, Main!$M:$M &lt; 25 , B:B = $B$3 ), A1020,0)</f>
        <v>0</v>
      </c>
      <c r="M1020" s="75">
        <f t="shared" si="12"/>
        <v>215</v>
      </c>
      <c r="N1020" s="67"/>
      <c r="O1020" s="67"/>
      <c r="P1020" s="67"/>
      <c r="Q1020" s="67"/>
      <c r="R1020" s="67"/>
      <c r="S1020" s="67"/>
      <c r="T1020" s="67"/>
      <c r="U1020" s="67"/>
      <c r="V1020" s="67"/>
      <c r="W1020" s="67"/>
      <c r="X1020" s="67"/>
      <c r="Y1020" s="67"/>
      <c r="Z1020" s="67"/>
    </row>
    <row r="1021">
      <c r="A1021" s="68" t="s">
        <v>1582</v>
      </c>
      <c r="B1021" s="66" t="s">
        <v>43</v>
      </c>
      <c r="C1021" s="69" t="s">
        <v>60</v>
      </c>
      <c r="D1021" s="70" t="s">
        <v>74</v>
      </c>
      <c r="E1021" s="71" t="s">
        <v>60</v>
      </c>
      <c r="F1021" s="72"/>
      <c r="G1021" s="73">
        <v>212.0</v>
      </c>
      <c r="H1021" s="65">
        <f t="shared" si="8"/>
        <v>212</v>
      </c>
      <c r="I1021" s="65">
        <f t="shared" si="9"/>
        <v>212</v>
      </c>
      <c r="J1021" s="65" t="b">
        <f t="shared" si="10"/>
        <v>1</v>
      </c>
      <c r="K1021" s="65" t="b">
        <f t="shared" si="11"/>
        <v>1</v>
      </c>
      <c r="L1021" s="74">
        <f>IF(AND(Main!$M:$M&gt;=10, Main!$M:$M &lt; 25 , B:B = $B$3 ), A1021,0)</f>
        <v>0</v>
      </c>
      <c r="M1021" s="75">
        <f t="shared" si="12"/>
        <v>212</v>
      </c>
      <c r="N1021" s="67"/>
      <c r="O1021" s="67"/>
      <c r="P1021" s="67"/>
      <c r="Q1021" s="67"/>
      <c r="R1021" s="67"/>
      <c r="S1021" s="67"/>
      <c r="T1021" s="67"/>
      <c r="U1021" s="67"/>
      <c r="V1021" s="67"/>
      <c r="W1021" s="67"/>
      <c r="X1021" s="67"/>
      <c r="Y1021" s="67"/>
      <c r="Z1021" s="67"/>
    </row>
    <row r="1022">
      <c r="A1022" s="136" t="s">
        <v>1583</v>
      </c>
      <c r="B1022" s="66" t="s">
        <v>51</v>
      </c>
      <c r="C1022" s="69" t="s">
        <v>265</v>
      </c>
      <c r="D1022" s="70" t="s">
        <v>87</v>
      </c>
      <c r="E1022" s="91" t="s">
        <v>87</v>
      </c>
      <c r="F1022" s="72"/>
      <c r="G1022" s="81">
        <v>211.0</v>
      </c>
      <c r="H1022" s="65">
        <f t="shared" si="8"/>
        <v>211</v>
      </c>
      <c r="I1022" s="65">
        <f t="shared" si="9"/>
        <v>211</v>
      </c>
      <c r="J1022" s="65" t="b">
        <f t="shared" si="10"/>
        <v>1</v>
      </c>
      <c r="K1022" s="65" t="b">
        <f t="shared" si="11"/>
        <v>1</v>
      </c>
      <c r="L1022" s="74">
        <f>IF(AND(Main!$M:$M&gt;=10, Main!$M:$M &lt; 25 , B:B = $B$3 ), A1022,0)</f>
        <v>0</v>
      </c>
      <c r="M1022" s="75">
        <f t="shared" si="12"/>
        <v>211</v>
      </c>
      <c r="N1022" s="67"/>
      <c r="O1022" s="67"/>
      <c r="P1022" s="67"/>
      <c r="Q1022" s="67"/>
      <c r="R1022" s="67"/>
      <c r="S1022" s="67"/>
      <c r="T1022" s="67"/>
      <c r="U1022" s="67"/>
      <c r="V1022" s="67"/>
      <c r="W1022" s="67"/>
      <c r="X1022" s="67"/>
      <c r="Y1022" s="67"/>
      <c r="Z1022" s="67"/>
    </row>
    <row r="1023">
      <c r="A1023" s="79" t="s">
        <v>1584</v>
      </c>
      <c r="B1023" s="66" t="s">
        <v>5</v>
      </c>
      <c r="C1023" s="69" t="s">
        <v>107</v>
      </c>
      <c r="D1023" s="70" t="s">
        <v>422</v>
      </c>
      <c r="E1023" s="144" t="s">
        <v>637</v>
      </c>
      <c r="F1023" s="72"/>
      <c r="G1023" s="145">
        <v>210.0</v>
      </c>
      <c r="H1023" s="65">
        <f t="shared" si="8"/>
        <v>210</v>
      </c>
      <c r="I1023" s="65">
        <f t="shared" si="9"/>
        <v>210</v>
      </c>
      <c r="J1023" s="65" t="b">
        <f t="shared" si="10"/>
        <v>1</v>
      </c>
      <c r="K1023" s="65" t="b">
        <f t="shared" si="11"/>
        <v>1</v>
      </c>
      <c r="L1023" s="74">
        <f>IF(AND(Main!$M:$M&gt;=10, Main!$M:$M &lt; 25 , B:B = $B$3 ), A1023,0)</f>
        <v>0</v>
      </c>
      <c r="M1023" s="75">
        <f t="shared" si="12"/>
        <v>210</v>
      </c>
      <c r="N1023" s="67"/>
      <c r="O1023" s="67"/>
      <c r="P1023" s="67"/>
      <c r="Q1023" s="67"/>
      <c r="R1023" s="67"/>
      <c r="S1023" s="67"/>
      <c r="T1023" s="67"/>
      <c r="U1023" s="67"/>
      <c r="V1023" s="67"/>
      <c r="W1023" s="67"/>
      <c r="X1023" s="67"/>
      <c r="Y1023" s="67"/>
      <c r="Z1023" s="67"/>
    </row>
    <row r="1024">
      <c r="A1024" s="68" t="s">
        <v>1585</v>
      </c>
      <c r="B1024" s="66" t="s">
        <v>43</v>
      </c>
      <c r="C1024" s="69" t="s">
        <v>44</v>
      </c>
      <c r="D1024" s="70" t="s">
        <v>53</v>
      </c>
      <c r="E1024" s="71" t="s">
        <v>54</v>
      </c>
      <c r="F1024" s="72"/>
      <c r="G1024" s="73">
        <v>209.0</v>
      </c>
      <c r="H1024" s="65">
        <f t="shared" si="8"/>
        <v>209</v>
      </c>
      <c r="I1024" s="65">
        <f t="shared" si="9"/>
        <v>209</v>
      </c>
      <c r="J1024" s="65" t="b">
        <f t="shared" si="10"/>
        <v>1</v>
      </c>
      <c r="K1024" s="65" t="b">
        <f t="shared" si="11"/>
        <v>1</v>
      </c>
      <c r="L1024" s="74">
        <f>IF(AND(Main!$M:$M&gt;=10, Main!$M:$M &lt; 25 , B:B = $B$3 ), A1024,0)</f>
        <v>0</v>
      </c>
      <c r="M1024" s="75">
        <f t="shared" si="12"/>
        <v>209</v>
      </c>
      <c r="N1024" s="67"/>
      <c r="O1024" s="67"/>
      <c r="P1024" s="67"/>
      <c r="Q1024" s="67"/>
      <c r="R1024" s="67"/>
      <c r="S1024" s="67"/>
      <c r="T1024" s="67"/>
      <c r="U1024" s="67"/>
      <c r="V1024" s="67"/>
      <c r="W1024" s="67"/>
      <c r="X1024" s="67"/>
      <c r="Y1024" s="67"/>
      <c r="Z1024" s="67"/>
    </row>
    <row r="1025">
      <c r="A1025" s="77" t="s">
        <v>1586</v>
      </c>
      <c r="B1025" s="66" t="s">
        <v>43</v>
      </c>
      <c r="C1025" s="69" t="s">
        <v>44</v>
      </c>
      <c r="D1025" s="70" t="s">
        <v>48</v>
      </c>
      <c r="E1025" s="78" t="s">
        <v>49</v>
      </c>
      <c r="F1025" s="87">
        <v>9.5358468E7</v>
      </c>
      <c r="G1025" s="64">
        <v>209.0</v>
      </c>
      <c r="H1025" s="65">
        <f t="shared" si="8"/>
        <v>209</v>
      </c>
      <c r="I1025" s="65">
        <f t="shared" si="9"/>
        <v>209</v>
      </c>
      <c r="J1025" s="65" t="b">
        <f t="shared" si="10"/>
        <v>1</v>
      </c>
      <c r="K1025" s="65" t="b">
        <f t="shared" si="11"/>
        <v>1</v>
      </c>
      <c r="L1025" s="74">
        <f>IF(AND(Main!$M:$M&gt;=10, Main!$M:$M &lt; 25 , B:B = $B$3 ), A1025,0)</f>
        <v>0</v>
      </c>
      <c r="M1025" s="75">
        <f t="shared" si="12"/>
        <v>209</v>
      </c>
      <c r="N1025" s="67"/>
      <c r="O1025" s="67"/>
      <c r="P1025" s="67"/>
      <c r="Q1025" s="67"/>
      <c r="R1025" s="67"/>
      <c r="S1025" s="67"/>
      <c r="T1025" s="67"/>
      <c r="U1025" s="67"/>
      <c r="V1025" s="67"/>
      <c r="W1025" s="67"/>
      <c r="X1025" s="67"/>
      <c r="Y1025" s="67"/>
      <c r="Z1025" s="67"/>
    </row>
    <row r="1026">
      <c r="A1026" s="77" t="s">
        <v>641</v>
      </c>
      <c r="B1026" s="66" t="s">
        <v>43</v>
      </c>
      <c r="C1026" s="69" t="s">
        <v>44</v>
      </c>
      <c r="D1026" s="70" t="s">
        <v>126</v>
      </c>
      <c r="E1026" s="71" t="s">
        <v>126</v>
      </c>
      <c r="F1026" s="72"/>
      <c r="G1026" s="85">
        <v>208.0</v>
      </c>
      <c r="H1026" s="65">
        <f t="shared" si="8"/>
        <v>208</v>
      </c>
      <c r="I1026" s="65">
        <f t="shared" si="9"/>
        <v>208</v>
      </c>
      <c r="J1026" s="65" t="b">
        <f t="shared" si="10"/>
        <v>1</v>
      </c>
      <c r="K1026" s="65" t="b">
        <f t="shared" si="11"/>
        <v>1</v>
      </c>
      <c r="L1026" s="74">
        <f>IF(AND(Main!$M:$M&gt;=10, Main!$M:$M &lt; 25 , B:B = $B$3 ), A1026,0)</f>
        <v>0</v>
      </c>
      <c r="M1026" s="75">
        <f t="shared" si="12"/>
        <v>208</v>
      </c>
      <c r="N1026" s="67"/>
      <c r="O1026" s="67"/>
      <c r="P1026" s="67"/>
      <c r="Q1026" s="67"/>
      <c r="R1026" s="67"/>
      <c r="S1026" s="67"/>
      <c r="T1026" s="67"/>
      <c r="U1026" s="67"/>
      <c r="V1026" s="67"/>
      <c r="W1026" s="67"/>
      <c r="X1026" s="67"/>
      <c r="Y1026" s="67"/>
      <c r="Z1026" s="67"/>
    </row>
    <row r="1027">
      <c r="A1027" s="68" t="s">
        <v>1587</v>
      </c>
      <c r="B1027" s="66" t="s">
        <v>43</v>
      </c>
      <c r="C1027" s="69" t="s">
        <v>44</v>
      </c>
      <c r="D1027" s="70" t="s">
        <v>59</v>
      </c>
      <c r="E1027" s="102" t="s">
        <v>59</v>
      </c>
      <c r="F1027" s="72"/>
      <c r="G1027" s="73">
        <v>207.0</v>
      </c>
      <c r="H1027" s="65">
        <f t="shared" si="8"/>
        <v>207</v>
      </c>
      <c r="I1027" s="65">
        <f t="shared" si="9"/>
        <v>207</v>
      </c>
      <c r="J1027" s="65" t="b">
        <f t="shared" si="10"/>
        <v>1</v>
      </c>
      <c r="K1027" s="65" t="b">
        <f t="shared" si="11"/>
        <v>1</v>
      </c>
      <c r="L1027" s="74">
        <f>IF(AND(Main!$M:$M&gt;=10, Main!$M:$M &lt; 25 , B:B = $B$3 ), A1027,0)</f>
        <v>0</v>
      </c>
      <c r="M1027" s="75">
        <f t="shared" si="12"/>
        <v>207</v>
      </c>
      <c r="N1027" s="67"/>
      <c r="O1027" s="67"/>
      <c r="P1027" s="67"/>
      <c r="Q1027" s="67"/>
      <c r="R1027" s="67"/>
      <c r="S1027" s="67"/>
      <c r="T1027" s="67"/>
      <c r="U1027" s="67"/>
      <c r="V1027" s="67"/>
      <c r="W1027" s="67"/>
      <c r="X1027" s="67"/>
      <c r="Y1027" s="67"/>
      <c r="Z1027" s="67"/>
    </row>
    <row r="1028">
      <c r="A1028" s="86" t="s">
        <v>1588</v>
      </c>
      <c r="B1028" s="66" t="s">
        <v>5</v>
      </c>
      <c r="C1028" s="69" t="s">
        <v>107</v>
      </c>
      <c r="D1028" s="66" t="s">
        <v>87</v>
      </c>
      <c r="E1028" s="144" t="s">
        <v>1385</v>
      </c>
      <c r="F1028" s="72"/>
      <c r="G1028" s="95">
        <v>207.0</v>
      </c>
      <c r="H1028" s="65">
        <f t="shared" si="8"/>
        <v>207</v>
      </c>
      <c r="I1028" s="65">
        <f t="shared" si="9"/>
        <v>207</v>
      </c>
      <c r="J1028" s="65" t="b">
        <f t="shared" si="10"/>
        <v>1</v>
      </c>
      <c r="K1028" s="65" t="b">
        <f t="shared" si="11"/>
        <v>1</v>
      </c>
      <c r="L1028" s="74">
        <f>IF(AND(Main!$M:$M&gt;=10, Main!$M:$M &lt; 25 , B:B = $B$3 ), A1028,0)</f>
        <v>0</v>
      </c>
      <c r="M1028" s="75">
        <f t="shared" si="12"/>
        <v>207</v>
      </c>
      <c r="N1028" s="67"/>
      <c r="O1028" s="67"/>
      <c r="P1028" s="67"/>
      <c r="Q1028" s="67"/>
      <c r="R1028" s="67"/>
      <c r="S1028" s="67"/>
      <c r="T1028" s="67"/>
      <c r="U1028" s="67"/>
      <c r="V1028" s="67"/>
      <c r="W1028" s="67"/>
      <c r="X1028" s="67"/>
      <c r="Y1028" s="67"/>
      <c r="Z1028" s="67"/>
    </row>
    <row r="1029">
      <c r="A1029" s="77" t="s">
        <v>1589</v>
      </c>
      <c r="B1029" s="66" t="s">
        <v>43</v>
      </c>
      <c r="C1029" s="69" t="s">
        <v>44</v>
      </c>
      <c r="D1029" s="70" t="s">
        <v>360</v>
      </c>
      <c r="E1029" s="71" t="s">
        <v>361</v>
      </c>
      <c r="F1029" s="72"/>
      <c r="G1029" s="64">
        <v>206.0</v>
      </c>
      <c r="H1029" s="65">
        <f t="shared" si="8"/>
        <v>206</v>
      </c>
      <c r="I1029" s="65">
        <f t="shared" si="9"/>
        <v>206</v>
      </c>
      <c r="J1029" s="65" t="b">
        <f t="shared" si="10"/>
        <v>1</v>
      </c>
      <c r="K1029" s="65" t="b">
        <f t="shared" si="11"/>
        <v>1</v>
      </c>
      <c r="L1029" s="74">
        <f>IF(AND(Main!$M:$M&gt;=10, Main!$M:$M &lt; 25 , B:B = $B$3 ), A1029,0)</f>
        <v>0</v>
      </c>
      <c r="M1029" s="75">
        <f t="shared" si="12"/>
        <v>206</v>
      </c>
      <c r="N1029" s="67"/>
      <c r="O1029" s="67"/>
      <c r="P1029" s="67"/>
      <c r="Q1029" s="67"/>
      <c r="R1029" s="67"/>
      <c r="S1029" s="67"/>
      <c r="T1029" s="67"/>
      <c r="U1029" s="67"/>
      <c r="V1029" s="67"/>
      <c r="W1029" s="67"/>
      <c r="X1029" s="67"/>
      <c r="Y1029" s="67"/>
      <c r="Z1029" s="67"/>
    </row>
    <row r="1030">
      <c r="A1030" s="86" t="s">
        <v>1590</v>
      </c>
      <c r="B1030" s="66" t="s">
        <v>51</v>
      </c>
      <c r="C1030" s="69" t="s">
        <v>44</v>
      </c>
      <c r="D1030" s="70" t="s">
        <v>74</v>
      </c>
      <c r="E1030" s="91" t="s">
        <v>60</v>
      </c>
      <c r="F1030" s="72"/>
      <c r="G1030" s="92">
        <v>206.0</v>
      </c>
      <c r="H1030" s="65">
        <f t="shared" si="8"/>
        <v>206</v>
      </c>
      <c r="I1030" s="65">
        <f t="shared" si="9"/>
        <v>206</v>
      </c>
      <c r="J1030" s="65" t="b">
        <f t="shared" si="10"/>
        <v>1</v>
      </c>
      <c r="K1030" s="65" t="b">
        <f t="shared" si="11"/>
        <v>1</v>
      </c>
      <c r="L1030" s="74">
        <f>IF(AND(Main!$M:$M&gt;=10, Main!$M:$M &lt; 25 , B:B = $B$3 ), A1030,0)</f>
        <v>0</v>
      </c>
      <c r="M1030" s="75">
        <f t="shared" si="12"/>
        <v>206</v>
      </c>
      <c r="N1030" s="67"/>
      <c r="O1030" s="67"/>
      <c r="P1030" s="67"/>
      <c r="Q1030" s="67"/>
      <c r="R1030" s="67"/>
      <c r="S1030" s="67"/>
      <c r="T1030" s="67"/>
      <c r="U1030" s="67"/>
      <c r="V1030" s="67"/>
      <c r="W1030" s="67"/>
      <c r="X1030" s="67"/>
      <c r="Y1030" s="67"/>
      <c r="Z1030" s="67"/>
    </row>
    <row r="1031">
      <c r="A1031" s="77" t="s">
        <v>1591</v>
      </c>
      <c r="B1031" s="66" t="s">
        <v>43</v>
      </c>
      <c r="C1031" s="69" t="s">
        <v>44</v>
      </c>
      <c r="D1031" s="70" t="s">
        <v>59</v>
      </c>
      <c r="E1031" s="102" t="s">
        <v>59</v>
      </c>
      <c r="F1031" s="87">
        <v>9.7011E7</v>
      </c>
      <c r="G1031" s="64">
        <v>206.0</v>
      </c>
      <c r="H1031" s="65">
        <f t="shared" si="8"/>
        <v>206</v>
      </c>
      <c r="I1031" s="65">
        <f t="shared" si="9"/>
        <v>206</v>
      </c>
      <c r="J1031" s="65" t="b">
        <f t="shared" si="10"/>
        <v>1</v>
      </c>
      <c r="K1031" s="65" t="b">
        <f t="shared" si="11"/>
        <v>1</v>
      </c>
      <c r="L1031" s="74">
        <f>IF(AND(Main!$M:$M&gt;=10, Main!$M:$M &lt; 25 , B:B = $B$3 ), A1031,0)</f>
        <v>0</v>
      </c>
      <c r="M1031" s="75">
        <f t="shared" si="12"/>
        <v>206</v>
      </c>
      <c r="N1031" s="67"/>
      <c r="O1031" s="67"/>
      <c r="P1031" s="67"/>
      <c r="Q1031" s="67"/>
      <c r="R1031" s="67"/>
      <c r="S1031" s="67"/>
      <c r="T1031" s="67"/>
      <c r="U1031" s="67"/>
      <c r="V1031" s="67"/>
      <c r="W1031" s="67"/>
      <c r="X1031" s="67"/>
      <c r="Y1031" s="67"/>
      <c r="Z1031" s="67"/>
    </row>
    <row r="1032">
      <c r="A1032" s="79" t="s">
        <v>1592</v>
      </c>
      <c r="B1032" s="66" t="s">
        <v>51</v>
      </c>
      <c r="C1032" s="69" t="s">
        <v>265</v>
      </c>
      <c r="D1032" s="70" t="s">
        <v>100</v>
      </c>
      <c r="E1032" s="91" t="s">
        <v>100</v>
      </c>
      <c r="F1032" s="72"/>
      <c r="G1032" s="81">
        <v>206.0</v>
      </c>
      <c r="H1032" s="65">
        <f t="shared" si="8"/>
        <v>206</v>
      </c>
      <c r="I1032" s="65">
        <f t="shared" si="9"/>
        <v>206</v>
      </c>
      <c r="J1032" s="65" t="b">
        <f t="shared" si="10"/>
        <v>1</v>
      </c>
      <c r="K1032" s="65" t="b">
        <f t="shared" si="11"/>
        <v>1</v>
      </c>
      <c r="L1032" s="74">
        <f>IF(AND(Main!$M:$M&gt;=10, Main!$M:$M &lt; 25 , B:B = $B$3 ), A1032,0)</f>
        <v>0</v>
      </c>
      <c r="M1032" s="75">
        <f t="shared" si="12"/>
        <v>206</v>
      </c>
      <c r="N1032" s="67"/>
      <c r="O1032" s="67"/>
      <c r="P1032" s="67"/>
      <c r="Q1032" s="67"/>
      <c r="R1032" s="67"/>
      <c r="S1032" s="67"/>
      <c r="T1032" s="67"/>
      <c r="U1032" s="67"/>
      <c r="V1032" s="67"/>
      <c r="W1032" s="67"/>
      <c r="X1032" s="67"/>
      <c r="Y1032" s="67"/>
      <c r="Z1032" s="67"/>
    </row>
    <row r="1033">
      <c r="A1033" s="79" t="s">
        <v>1593</v>
      </c>
      <c r="B1033" s="66" t="s">
        <v>51</v>
      </c>
      <c r="C1033" s="69" t="s">
        <v>44</v>
      </c>
      <c r="D1033" s="70" t="s">
        <v>412</v>
      </c>
      <c r="E1033" s="91" t="s">
        <v>1594</v>
      </c>
      <c r="F1033" s="72"/>
      <c r="G1033" s="81">
        <v>206.0</v>
      </c>
      <c r="H1033" s="65">
        <f t="shared" si="8"/>
        <v>206</v>
      </c>
      <c r="I1033" s="65">
        <f t="shared" si="9"/>
        <v>206</v>
      </c>
      <c r="J1033" s="65" t="b">
        <f t="shared" si="10"/>
        <v>1</v>
      </c>
      <c r="K1033" s="65" t="b">
        <f t="shared" si="11"/>
        <v>1</v>
      </c>
      <c r="L1033" s="74">
        <f>IF(AND(Main!$M:$M&gt;=10, Main!$M:$M &lt; 25 , B:B = $B$3 ), A1033,0)</f>
        <v>0</v>
      </c>
      <c r="M1033" s="75">
        <f t="shared" si="12"/>
        <v>206</v>
      </c>
      <c r="N1033" s="67"/>
      <c r="O1033" s="67"/>
      <c r="P1033" s="67"/>
      <c r="Q1033" s="67"/>
      <c r="R1033" s="67"/>
      <c r="S1033" s="67"/>
      <c r="T1033" s="67"/>
      <c r="U1033" s="67"/>
      <c r="V1033" s="67"/>
      <c r="W1033" s="67"/>
      <c r="X1033" s="67"/>
      <c r="Y1033" s="67"/>
      <c r="Z1033" s="67"/>
    </row>
    <row r="1034">
      <c r="A1034" s="86" t="s">
        <v>1595</v>
      </c>
      <c r="B1034" s="66" t="s">
        <v>51</v>
      </c>
      <c r="C1034" s="69" t="s">
        <v>44</v>
      </c>
      <c r="D1034" s="70" t="s">
        <v>126</v>
      </c>
      <c r="E1034" s="91" t="s">
        <v>126</v>
      </c>
      <c r="F1034" s="72"/>
      <c r="G1034" s="92">
        <v>206.0</v>
      </c>
      <c r="H1034" s="65">
        <f t="shared" si="8"/>
        <v>206</v>
      </c>
      <c r="I1034" s="65">
        <f t="shared" si="9"/>
        <v>206</v>
      </c>
      <c r="J1034" s="65" t="b">
        <f t="shared" si="10"/>
        <v>1</v>
      </c>
      <c r="K1034" s="65" t="b">
        <f t="shared" si="11"/>
        <v>1</v>
      </c>
      <c r="L1034" s="74">
        <f>IF(AND(Main!$M:$M&gt;=10, Main!$M:$M &lt; 25 , B:B = $B$3 ), A1034,0)</f>
        <v>0</v>
      </c>
      <c r="M1034" s="75">
        <f t="shared" si="12"/>
        <v>206</v>
      </c>
      <c r="N1034" s="67"/>
      <c r="O1034" s="67"/>
      <c r="P1034" s="67"/>
      <c r="Q1034" s="67"/>
      <c r="R1034" s="67"/>
      <c r="S1034" s="67"/>
      <c r="T1034" s="67"/>
      <c r="U1034" s="67"/>
      <c r="V1034" s="67"/>
      <c r="W1034" s="67"/>
      <c r="X1034" s="67"/>
      <c r="Y1034" s="67"/>
      <c r="Z1034" s="67"/>
    </row>
    <row r="1035">
      <c r="A1035" s="77" t="s">
        <v>1596</v>
      </c>
      <c r="B1035" s="66" t="s">
        <v>43</v>
      </c>
      <c r="C1035" s="69" t="s">
        <v>44</v>
      </c>
      <c r="D1035" s="70" t="s">
        <v>59</v>
      </c>
      <c r="E1035" s="102" t="s">
        <v>59</v>
      </c>
      <c r="F1035" s="72"/>
      <c r="G1035" s="64">
        <v>204.0</v>
      </c>
      <c r="H1035" s="65">
        <f t="shared" si="8"/>
        <v>204</v>
      </c>
      <c r="I1035" s="65">
        <f t="shared" si="9"/>
        <v>204</v>
      </c>
      <c r="J1035" s="65" t="b">
        <f t="shared" si="10"/>
        <v>1</v>
      </c>
      <c r="K1035" s="65" t="b">
        <f t="shared" si="11"/>
        <v>1</v>
      </c>
      <c r="L1035" s="74">
        <f>IF(AND(Main!$M:$M&gt;=10, Main!$M:$M &lt; 25 , B:B = $B$3 ), A1035,0)</f>
        <v>0</v>
      </c>
      <c r="M1035" s="75">
        <f t="shared" si="12"/>
        <v>204</v>
      </c>
      <c r="N1035" s="67"/>
      <c r="O1035" s="67"/>
      <c r="P1035" s="67"/>
      <c r="Q1035" s="67"/>
      <c r="R1035" s="67"/>
      <c r="S1035" s="67"/>
      <c r="T1035" s="67"/>
      <c r="U1035" s="67"/>
      <c r="V1035" s="67"/>
      <c r="W1035" s="67"/>
      <c r="X1035" s="67"/>
      <c r="Y1035" s="67"/>
      <c r="Z1035" s="67"/>
    </row>
    <row r="1036">
      <c r="A1036" s="86" t="s">
        <v>1597</v>
      </c>
      <c r="B1036" s="66" t="s">
        <v>51</v>
      </c>
      <c r="C1036" s="69" t="s">
        <v>44</v>
      </c>
      <c r="D1036" s="70" t="s">
        <v>97</v>
      </c>
      <c r="E1036" s="91" t="s">
        <v>71</v>
      </c>
      <c r="F1036" s="72"/>
      <c r="G1036" s="73">
        <v>204.0</v>
      </c>
      <c r="H1036" s="65">
        <f t="shared" si="8"/>
        <v>204</v>
      </c>
      <c r="I1036" s="65">
        <f t="shared" si="9"/>
        <v>204</v>
      </c>
      <c r="J1036" s="65" t="b">
        <f t="shared" si="10"/>
        <v>1</v>
      </c>
      <c r="K1036" s="65" t="b">
        <f t="shared" si="11"/>
        <v>1</v>
      </c>
      <c r="L1036" s="74">
        <f>IF(AND(Main!$M:$M&gt;=10, Main!$M:$M &lt; 25 , B:B = $B$3 ), A1036,0)</f>
        <v>0</v>
      </c>
      <c r="M1036" s="75">
        <f t="shared" si="12"/>
        <v>204</v>
      </c>
      <c r="N1036" s="67"/>
      <c r="O1036" s="67"/>
      <c r="P1036" s="67"/>
      <c r="Q1036" s="67"/>
      <c r="R1036" s="67"/>
      <c r="S1036" s="67"/>
      <c r="T1036" s="67"/>
      <c r="U1036" s="67"/>
      <c r="V1036" s="67"/>
      <c r="W1036" s="67"/>
      <c r="X1036" s="67"/>
      <c r="Y1036" s="67"/>
      <c r="Z1036" s="67"/>
    </row>
    <row r="1037">
      <c r="A1037" s="148" t="s">
        <v>1598</v>
      </c>
      <c r="B1037" s="66" t="s">
        <v>51</v>
      </c>
      <c r="C1037" s="69" t="s">
        <v>265</v>
      </c>
      <c r="D1037" s="70" t="s">
        <v>1368</v>
      </c>
      <c r="E1037" s="91" t="s">
        <v>265</v>
      </c>
      <c r="F1037" s="72"/>
      <c r="G1037" s="64">
        <v>204.0</v>
      </c>
      <c r="H1037" s="65">
        <f t="shared" si="8"/>
        <v>204</v>
      </c>
      <c r="I1037" s="65">
        <f t="shared" si="9"/>
        <v>204</v>
      </c>
      <c r="J1037" s="65" t="b">
        <f t="shared" si="10"/>
        <v>1</v>
      </c>
      <c r="K1037" s="65" t="b">
        <f t="shared" si="11"/>
        <v>1</v>
      </c>
      <c r="L1037" s="74">
        <f>IF(AND(Main!$M:$M&gt;=10, Main!$M:$M &lt; 25 , B:B = $B$3 ), A1037,0)</f>
        <v>0</v>
      </c>
      <c r="M1037" s="75">
        <f t="shared" si="12"/>
        <v>204</v>
      </c>
      <c r="N1037" s="67"/>
      <c r="O1037" s="67"/>
      <c r="P1037" s="67"/>
      <c r="Q1037" s="67"/>
      <c r="R1037" s="67"/>
      <c r="S1037" s="67"/>
      <c r="T1037" s="67"/>
      <c r="U1037" s="67"/>
      <c r="V1037" s="67"/>
      <c r="W1037" s="67"/>
      <c r="X1037" s="67"/>
      <c r="Y1037" s="67"/>
      <c r="Z1037" s="67"/>
    </row>
    <row r="1038">
      <c r="A1038" s="148" t="s">
        <v>1599</v>
      </c>
      <c r="B1038" s="66" t="s">
        <v>51</v>
      </c>
      <c r="C1038" s="69" t="s">
        <v>265</v>
      </c>
      <c r="D1038" s="70" t="s">
        <v>1368</v>
      </c>
      <c r="E1038" s="91" t="s">
        <v>265</v>
      </c>
      <c r="F1038" s="72"/>
      <c r="G1038" s="64">
        <v>203.0</v>
      </c>
      <c r="H1038" s="65">
        <f t="shared" si="8"/>
        <v>203</v>
      </c>
      <c r="I1038" s="65">
        <f t="shared" si="9"/>
        <v>203</v>
      </c>
      <c r="J1038" s="65" t="b">
        <f t="shared" si="10"/>
        <v>1</v>
      </c>
      <c r="K1038" s="65" t="b">
        <f t="shared" si="11"/>
        <v>1</v>
      </c>
      <c r="L1038" s="74">
        <f>IF(AND(Main!$M:$M&gt;=10, Main!$M:$M &lt; 25 , B:B = $B$3 ), A1038,0)</f>
        <v>0</v>
      </c>
      <c r="M1038" s="75">
        <f t="shared" si="12"/>
        <v>203</v>
      </c>
      <c r="N1038" s="67"/>
      <c r="O1038" s="67"/>
      <c r="P1038" s="67"/>
      <c r="Q1038" s="67"/>
      <c r="R1038" s="67"/>
      <c r="S1038" s="67"/>
      <c r="T1038" s="67"/>
      <c r="U1038" s="67"/>
      <c r="V1038" s="67"/>
      <c r="W1038" s="67"/>
      <c r="X1038" s="67"/>
      <c r="Y1038" s="67"/>
      <c r="Z1038" s="67"/>
    </row>
    <row r="1039">
      <c r="A1039" s="68" t="s">
        <v>191</v>
      </c>
      <c r="B1039" s="66" t="s">
        <v>43</v>
      </c>
      <c r="C1039" s="69" t="s">
        <v>60</v>
      </c>
      <c r="D1039" s="70" t="s">
        <v>74</v>
      </c>
      <c r="E1039" s="71" t="s">
        <v>60</v>
      </c>
      <c r="F1039" s="98" t="s">
        <v>192</v>
      </c>
      <c r="G1039" s="73">
        <v>202.0</v>
      </c>
      <c r="H1039" s="65">
        <f t="shared" si="8"/>
        <v>202</v>
      </c>
      <c r="I1039" s="65">
        <f t="shared" si="9"/>
        <v>202</v>
      </c>
      <c r="J1039" s="65" t="b">
        <f t="shared" si="10"/>
        <v>1</v>
      </c>
      <c r="K1039" s="65" t="b">
        <f t="shared" si="11"/>
        <v>1</v>
      </c>
      <c r="L1039" s="74">
        <f>IF(AND(Main!$M:$M&gt;=10, Main!$M:$M &lt; 25 , B:B = $B$3 ), A1039,0)</f>
        <v>0</v>
      </c>
      <c r="M1039" s="75">
        <f t="shared" si="12"/>
        <v>202</v>
      </c>
      <c r="N1039" s="67"/>
      <c r="O1039" s="67"/>
      <c r="P1039" s="67"/>
      <c r="Q1039" s="67"/>
      <c r="R1039" s="67"/>
      <c r="S1039" s="67"/>
      <c r="T1039" s="67"/>
      <c r="U1039" s="67"/>
      <c r="V1039" s="67"/>
      <c r="W1039" s="67"/>
      <c r="X1039" s="67"/>
      <c r="Y1039" s="67"/>
      <c r="Z1039" s="67"/>
    </row>
    <row r="1040">
      <c r="A1040" s="148" t="s">
        <v>1600</v>
      </c>
      <c r="B1040" s="66" t="s">
        <v>51</v>
      </c>
      <c r="C1040" s="69" t="s">
        <v>265</v>
      </c>
      <c r="D1040" s="70" t="s">
        <v>1368</v>
      </c>
      <c r="E1040" s="91" t="s">
        <v>265</v>
      </c>
      <c r="F1040" s="72"/>
      <c r="G1040" s="64">
        <v>202.0</v>
      </c>
      <c r="H1040" s="65">
        <f t="shared" si="8"/>
        <v>202</v>
      </c>
      <c r="I1040" s="65">
        <f t="shared" si="9"/>
        <v>202</v>
      </c>
      <c r="J1040" s="65" t="b">
        <f t="shared" si="10"/>
        <v>1</v>
      </c>
      <c r="K1040" s="65" t="b">
        <f t="shared" si="11"/>
        <v>1</v>
      </c>
      <c r="L1040" s="74">
        <f>IF(AND(Main!$M:$M&gt;=10, Main!$M:$M &lt; 25 , B:B = $B$3 ), A1040,0)</f>
        <v>0</v>
      </c>
      <c r="M1040" s="75">
        <f t="shared" si="12"/>
        <v>202</v>
      </c>
      <c r="N1040" s="67"/>
      <c r="O1040" s="67"/>
      <c r="P1040" s="67"/>
      <c r="Q1040" s="67"/>
      <c r="R1040" s="67"/>
      <c r="S1040" s="67"/>
      <c r="T1040" s="67"/>
      <c r="U1040" s="67"/>
      <c r="V1040" s="67"/>
      <c r="W1040" s="67"/>
      <c r="X1040" s="67"/>
      <c r="Y1040" s="67"/>
      <c r="Z1040" s="67"/>
    </row>
    <row r="1041">
      <c r="A1041" s="77" t="s">
        <v>1601</v>
      </c>
      <c r="B1041" s="66" t="s">
        <v>43</v>
      </c>
      <c r="C1041" s="69" t="s">
        <v>60</v>
      </c>
      <c r="D1041" s="70" t="s">
        <v>74</v>
      </c>
      <c r="E1041" s="71" t="s">
        <v>60</v>
      </c>
      <c r="F1041" s="87">
        <v>8.8173738E7</v>
      </c>
      <c r="G1041" s="85">
        <v>201.0</v>
      </c>
      <c r="H1041" s="65">
        <f t="shared" si="8"/>
        <v>201</v>
      </c>
      <c r="I1041" s="65">
        <f t="shared" si="9"/>
        <v>201</v>
      </c>
      <c r="J1041" s="65" t="b">
        <f t="shared" si="10"/>
        <v>1</v>
      </c>
      <c r="K1041" s="65" t="b">
        <f t="shared" si="11"/>
        <v>1</v>
      </c>
      <c r="L1041" s="74">
        <f>IF(AND(Main!$M:$M&gt;=10, Main!$M:$M &lt; 25 , B:B = $B$3 ), A1041,0)</f>
        <v>0</v>
      </c>
      <c r="M1041" s="75">
        <f t="shared" si="12"/>
        <v>201</v>
      </c>
      <c r="N1041" s="67"/>
      <c r="O1041" s="67"/>
      <c r="P1041" s="67"/>
      <c r="Q1041" s="67"/>
      <c r="R1041" s="67"/>
      <c r="S1041" s="67"/>
      <c r="T1041" s="67"/>
      <c r="U1041" s="67"/>
      <c r="V1041" s="67"/>
      <c r="W1041" s="67"/>
      <c r="X1041" s="67"/>
      <c r="Y1041" s="67"/>
      <c r="Z1041" s="67"/>
    </row>
    <row r="1042">
      <c r="A1042" s="77" t="s">
        <v>1602</v>
      </c>
      <c r="B1042" s="66" t="s">
        <v>43</v>
      </c>
      <c r="C1042" s="69" t="s">
        <v>60</v>
      </c>
      <c r="D1042" s="70" t="s">
        <v>74</v>
      </c>
      <c r="E1042" s="71" t="s">
        <v>60</v>
      </c>
      <c r="F1042" s="72"/>
      <c r="G1042" s="85">
        <v>201.0</v>
      </c>
      <c r="H1042" s="65">
        <f t="shared" si="8"/>
        <v>201</v>
      </c>
      <c r="I1042" s="65">
        <f t="shared" si="9"/>
        <v>201</v>
      </c>
      <c r="J1042" s="65" t="b">
        <f t="shared" si="10"/>
        <v>1</v>
      </c>
      <c r="K1042" s="65" t="b">
        <f t="shared" si="11"/>
        <v>1</v>
      </c>
      <c r="L1042" s="74">
        <f>IF(AND(Main!$M:$M&gt;=10, Main!$M:$M &lt; 25 , B:B = $B$3 ), A1042,0)</f>
        <v>0</v>
      </c>
      <c r="M1042" s="75">
        <f t="shared" si="12"/>
        <v>201</v>
      </c>
      <c r="N1042" s="67"/>
      <c r="O1042" s="67"/>
      <c r="P1042" s="67"/>
      <c r="Q1042" s="67"/>
      <c r="R1042" s="67"/>
      <c r="S1042" s="67"/>
      <c r="T1042" s="67"/>
      <c r="U1042" s="67"/>
      <c r="V1042" s="67"/>
      <c r="W1042" s="67"/>
      <c r="X1042" s="67"/>
      <c r="Y1042" s="67"/>
      <c r="Z1042" s="67"/>
    </row>
    <row r="1043">
      <c r="A1043" s="148" t="s">
        <v>1603</v>
      </c>
      <c r="B1043" s="66" t="s">
        <v>51</v>
      </c>
      <c r="C1043" s="69" t="s">
        <v>265</v>
      </c>
      <c r="D1043" s="70" t="s">
        <v>1368</v>
      </c>
      <c r="E1043" s="91" t="s">
        <v>265</v>
      </c>
      <c r="F1043" s="72"/>
      <c r="G1043" s="64">
        <v>201.0</v>
      </c>
      <c r="H1043" s="65">
        <f t="shared" si="8"/>
        <v>201</v>
      </c>
      <c r="I1043" s="65">
        <f t="shared" si="9"/>
        <v>201</v>
      </c>
      <c r="J1043" s="65" t="b">
        <f t="shared" si="10"/>
        <v>1</v>
      </c>
      <c r="K1043" s="65" t="b">
        <f t="shared" si="11"/>
        <v>1</v>
      </c>
      <c r="L1043" s="74">
        <f>IF(AND(Main!$M:$M&gt;=10, Main!$M:$M &lt; 25 , B:B = $B$3 ), A1043,0)</f>
        <v>0</v>
      </c>
      <c r="M1043" s="75">
        <f t="shared" si="12"/>
        <v>201</v>
      </c>
      <c r="N1043" s="67"/>
      <c r="O1043" s="67"/>
      <c r="P1043" s="67"/>
      <c r="Q1043" s="67"/>
      <c r="R1043" s="67"/>
      <c r="S1043" s="67"/>
      <c r="T1043" s="67"/>
      <c r="U1043" s="67"/>
      <c r="V1043" s="67"/>
      <c r="W1043" s="67"/>
      <c r="X1043" s="67"/>
      <c r="Y1043" s="67"/>
      <c r="Z1043" s="67"/>
    </row>
    <row r="1044">
      <c r="A1044" s="86" t="s">
        <v>182</v>
      </c>
      <c r="B1044" s="66" t="s">
        <v>43</v>
      </c>
      <c r="C1044" s="69" t="s">
        <v>60</v>
      </c>
      <c r="D1044" s="70" t="s">
        <v>74</v>
      </c>
      <c r="E1044" s="71" t="s">
        <v>60</v>
      </c>
      <c r="F1044" s="72"/>
      <c r="G1044" s="73">
        <v>200.0</v>
      </c>
      <c r="H1044" s="65">
        <f t="shared" si="8"/>
        <v>200</v>
      </c>
      <c r="I1044" s="65">
        <f t="shared" si="9"/>
        <v>200</v>
      </c>
      <c r="J1044" s="65" t="b">
        <f t="shared" si="10"/>
        <v>1</v>
      </c>
      <c r="K1044" s="65" t="b">
        <f t="shared" si="11"/>
        <v>1</v>
      </c>
      <c r="L1044" s="74">
        <f>IF(AND(Main!$M:$M&gt;=10, Main!$M:$M &lt; 25 , B:B = $B$3 ), A1044,0)</f>
        <v>0</v>
      </c>
      <c r="M1044" s="75">
        <f t="shared" si="12"/>
        <v>200</v>
      </c>
      <c r="N1044" s="67"/>
      <c r="O1044" s="67"/>
      <c r="P1044" s="67"/>
      <c r="Q1044" s="67"/>
      <c r="R1044" s="67"/>
      <c r="S1044" s="67"/>
      <c r="T1044" s="67"/>
      <c r="U1044" s="67"/>
      <c r="V1044" s="67"/>
      <c r="W1044" s="67"/>
      <c r="X1044" s="67"/>
      <c r="Y1044" s="67"/>
      <c r="Z1044" s="67"/>
    </row>
    <row r="1045">
      <c r="A1045" s="79" t="s">
        <v>1604</v>
      </c>
      <c r="B1045" s="66" t="s">
        <v>5</v>
      </c>
      <c r="C1045" s="69" t="s">
        <v>107</v>
      </c>
      <c r="D1045" s="70" t="s">
        <v>87</v>
      </c>
      <c r="E1045" s="144" t="s">
        <v>87</v>
      </c>
      <c r="F1045" s="72"/>
      <c r="G1045" s="145">
        <v>200.0</v>
      </c>
      <c r="H1045" s="65">
        <f t="shared" si="8"/>
        <v>200</v>
      </c>
      <c r="I1045" s="65">
        <f t="shared" si="9"/>
        <v>200</v>
      </c>
      <c r="J1045" s="65" t="b">
        <f t="shared" si="10"/>
        <v>1</v>
      </c>
      <c r="K1045" s="65" t="b">
        <f t="shared" si="11"/>
        <v>1</v>
      </c>
      <c r="L1045" s="74">
        <f>IF(AND(Main!$M:$M&gt;=10, Main!$M:$M &lt; 25 , B:B = $B$3 ), A1045,0)</f>
        <v>0</v>
      </c>
      <c r="M1045" s="75">
        <f t="shared" si="12"/>
        <v>200</v>
      </c>
      <c r="N1045" s="67"/>
      <c r="O1045" s="67"/>
      <c r="P1045" s="67"/>
      <c r="Q1045" s="67"/>
      <c r="R1045" s="67"/>
      <c r="S1045" s="67"/>
      <c r="T1045" s="67"/>
      <c r="U1045" s="67"/>
      <c r="V1045" s="67"/>
      <c r="W1045" s="67"/>
      <c r="X1045" s="67"/>
      <c r="Y1045" s="67"/>
      <c r="Z1045" s="67"/>
    </row>
    <row r="1046">
      <c r="A1046" s="77" t="s">
        <v>1605</v>
      </c>
      <c r="B1046" s="66" t="s">
        <v>43</v>
      </c>
      <c r="C1046" s="69" t="s">
        <v>44</v>
      </c>
      <c r="D1046" s="70" t="s">
        <v>48</v>
      </c>
      <c r="E1046" s="78" t="s">
        <v>49</v>
      </c>
      <c r="F1046" s="72"/>
      <c r="G1046" s="64">
        <v>198.0</v>
      </c>
      <c r="H1046" s="65">
        <f t="shared" si="8"/>
        <v>198</v>
      </c>
      <c r="I1046" s="65">
        <f t="shared" si="9"/>
        <v>198</v>
      </c>
      <c r="J1046" s="65" t="b">
        <f t="shared" si="10"/>
        <v>1</v>
      </c>
      <c r="K1046" s="65" t="b">
        <f t="shared" si="11"/>
        <v>1</v>
      </c>
      <c r="L1046" s="74">
        <f>IF(AND(Main!$M:$M&gt;=10, Main!$M:$M &lt; 25 , B:B = $B$3 ), A1046,0)</f>
        <v>0</v>
      </c>
      <c r="M1046" s="75">
        <f t="shared" si="12"/>
        <v>198</v>
      </c>
      <c r="N1046" s="67"/>
      <c r="O1046" s="67"/>
      <c r="P1046" s="67"/>
      <c r="Q1046" s="67"/>
      <c r="R1046" s="67"/>
      <c r="S1046" s="67"/>
      <c r="T1046" s="67"/>
      <c r="U1046" s="67"/>
      <c r="V1046" s="67"/>
      <c r="W1046" s="67"/>
      <c r="X1046" s="67"/>
      <c r="Y1046" s="67"/>
      <c r="Z1046" s="67"/>
    </row>
    <row r="1047">
      <c r="A1047" s="68" t="s">
        <v>1606</v>
      </c>
      <c r="B1047" s="66" t="s">
        <v>43</v>
      </c>
      <c r="C1047" s="69" t="s">
        <v>44</v>
      </c>
      <c r="D1047" s="70" t="s">
        <v>79</v>
      </c>
      <c r="E1047" s="71" t="s">
        <v>60</v>
      </c>
      <c r="F1047" s="87">
        <v>8.0066614E7</v>
      </c>
      <c r="G1047" s="73">
        <v>197.0</v>
      </c>
      <c r="H1047" s="65">
        <f t="shared" si="8"/>
        <v>197</v>
      </c>
      <c r="I1047" s="65">
        <f t="shared" si="9"/>
        <v>197</v>
      </c>
      <c r="J1047" s="65" t="b">
        <f t="shared" si="10"/>
        <v>1</v>
      </c>
      <c r="K1047" s="65" t="b">
        <f t="shared" si="11"/>
        <v>1</v>
      </c>
      <c r="L1047" s="74">
        <f>IF(AND(Main!$M:$M&gt;=10, Main!$M:$M &lt; 25 , B:B = $B$3 ), A1047,0)</f>
        <v>0</v>
      </c>
      <c r="M1047" s="75">
        <f t="shared" si="12"/>
        <v>197</v>
      </c>
      <c r="N1047" s="67"/>
      <c r="O1047" s="67"/>
      <c r="P1047" s="67"/>
      <c r="Q1047" s="67"/>
      <c r="R1047" s="67"/>
      <c r="S1047" s="67"/>
      <c r="T1047" s="67"/>
      <c r="U1047" s="67"/>
      <c r="V1047" s="67"/>
      <c r="W1047" s="67"/>
      <c r="X1047" s="67"/>
      <c r="Y1047" s="67"/>
      <c r="Z1047" s="67"/>
    </row>
    <row r="1048">
      <c r="A1048" s="93" t="s">
        <v>1607</v>
      </c>
      <c r="B1048" s="66" t="s">
        <v>43</v>
      </c>
      <c r="C1048" s="69" t="s">
        <v>60</v>
      </c>
      <c r="D1048" s="70" t="s">
        <v>74</v>
      </c>
      <c r="E1048" s="71" t="s">
        <v>60</v>
      </c>
      <c r="F1048" s="87">
        <v>9.300303E7</v>
      </c>
      <c r="G1048" s="85">
        <v>197.0</v>
      </c>
      <c r="H1048" s="65">
        <f t="shared" si="8"/>
        <v>197</v>
      </c>
      <c r="I1048" s="65">
        <f t="shared" si="9"/>
        <v>197</v>
      </c>
      <c r="J1048" s="65" t="b">
        <f t="shared" si="10"/>
        <v>1</v>
      </c>
      <c r="K1048" s="65" t="b">
        <f t="shared" si="11"/>
        <v>1</v>
      </c>
      <c r="L1048" s="74">
        <f>IF(AND(Main!$M:$M&gt;=10, Main!$M:$M &lt; 25 , B:B = $B$3 ), A1048,0)</f>
        <v>0</v>
      </c>
      <c r="M1048" s="75">
        <f t="shared" si="12"/>
        <v>197</v>
      </c>
      <c r="N1048" s="67"/>
      <c r="O1048" s="67"/>
      <c r="P1048" s="67"/>
      <c r="Q1048" s="67"/>
      <c r="R1048" s="67"/>
      <c r="S1048" s="67"/>
      <c r="T1048" s="67"/>
      <c r="U1048" s="67"/>
      <c r="V1048" s="67"/>
      <c r="W1048" s="67"/>
      <c r="X1048" s="67"/>
      <c r="Y1048" s="67"/>
      <c r="Z1048" s="67"/>
    </row>
    <row r="1049">
      <c r="A1049" s="86" t="s">
        <v>1608</v>
      </c>
      <c r="B1049" s="66" t="s">
        <v>51</v>
      </c>
      <c r="C1049" s="69" t="s">
        <v>86</v>
      </c>
      <c r="D1049" s="70" t="s">
        <v>634</v>
      </c>
      <c r="E1049" s="91" t="s">
        <v>333</v>
      </c>
      <c r="F1049" s="72"/>
      <c r="G1049" s="92">
        <v>195.0</v>
      </c>
      <c r="H1049" s="65">
        <f t="shared" si="8"/>
        <v>195</v>
      </c>
      <c r="I1049" s="65">
        <f t="shared" si="9"/>
        <v>195</v>
      </c>
      <c r="J1049" s="65" t="b">
        <f t="shared" si="10"/>
        <v>1</v>
      </c>
      <c r="K1049" s="65" t="b">
        <f t="shared" si="11"/>
        <v>1</v>
      </c>
      <c r="L1049" s="74">
        <f>IF(AND(Main!$M:$M&gt;=10, Main!$M:$M &lt; 25 , B:B = $B$3 ), A1049,0)</f>
        <v>0</v>
      </c>
      <c r="M1049" s="75">
        <f t="shared" si="12"/>
        <v>195</v>
      </c>
      <c r="N1049" s="67"/>
      <c r="O1049" s="67"/>
      <c r="P1049" s="67"/>
      <c r="Q1049" s="67"/>
      <c r="R1049" s="67"/>
      <c r="S1049" s="67"/>
      <c r="T1049" s="67"/>
      <c r="U1049" s="67"/>
      <c r="V1049" s="67"/>
      <c r="W1049" s="67"/>
      <c r="X1049" s="67"/>
      <c r="Y1049" s="67"/>
      <c r="Z1049" s="67"/>
    </row>
    <row r="1050">
      <c r="A1050" s="136" t="s">
        <v>1609</v>
      </c>
      <c r="B1050" s="66" t="s">
        <v>51</v>
      </c>
      <c r="C1050" s="69" t="s">
        <v>265</v>
      </c>
      <c r="D1050" s="70" t="s">
        <v>87</v>
      </c>
      <c r="E1050" s="91" t="s">
        <v>333</v>
      </c>
      <c r="F1050" s="72"/>
      <c r="G1050" s="81">
        <v>195.0</v>
      </c>
      <c r="H1050" s="65">
        <f t="shared" si="8"/>
        <v>195</v>
      </c>
      <c r="I1050" s="65">
        <f t="shared" si="9"/>
        <v>195</v>
      </c>
      <c r="J1050" s="65" t="b">
        <f t="shared" si="10"/>
        <v>1</v>
      </c>
      <c r="K1050" s="65" t="b">
        <f t="shared" si="11"/>
        <v>1</v>
      </c>
      <c r="L1050" s="74">
        <f>IF(AND(Main!$M:$M&gt;=10, Main!$M:$M &lt; 25 , B:B = $B$3 ), A1050,0)</f>
        <v>0</v>
      </c>
      <c r="M1050" s="75">
        <f t="shared" si="12"/>
        <v>195</v>
      </c>
      <c r="N1050" s="67"/>
      <c r="O1050" s="67"/>
      <c r="P1050" s="67"/>
      <c r="Q1050" s="67"/>
      <c r="R1050" s="67"/>
      <c r="S1050" s="67"/>
      <c r="T1050" s="67"/>
      <c r="U1050" s="67"/>
      <c r="V1050" s="67"/>
      <c r="W1050" s="67"/>
      <c r="X1050" s="67"/>
      <c r="Y1050" s="67"/>
      <c r="Z1050" s="67"/>
    </row>
    <row r="1051">
      <c r="A1051" s="79" t="s">
        <v>1610</v>
      </c>
      <c r="B1051" s="66" t="s">
        <v>5</v>
      </c>
      <c r="C1051" s="69" t="s">
        <v>107</v>
      </c>
      <c r="D1051" s="70" t="s">
        <v>1611</v>
      </c>
      <c r="E1051" s="144" t="s">
        <v>100</v>
      </c>
      <c r="F1051" s="72"/>
      <c r="G1051" s="145">
        <v>195.0</v>
      </c>
      <c r="H1051" s="65">
        <f t="shared" si="8"/>
        <v>195</v>
      </c>
      <c r="I1051" s="65">
        <f t="shared" si="9"/>
        <v>195</v>
      </c>
      <c r="J1051" s="65" t="b">
        <f t="shared" si="10"/>
        <v>1</v>
      </c>
      <c r="K1051" s="65" t="b">
        <f t="shared" si="11"/>
        <v>1</v>
      </c>
      <c r="L1051" s="74">
        <f>IF(AND(Main!$M:$M&gt;=10, Main!$M:$M &lt; 25 , B:B = $B$3 ), A1051,0)</f>
        <v>0</v>
      </c>
      <c r="M1051" s="75">
        <f t="shared" si="12"/>
        <v>195</v>
      </c>
      <c r="N1051" s="67"/>
      <c r="O1051" s="67"/>
      <c r="P1051" s="67"/>
      <c r="Q1051" s="67"/>
      <c r="R1051" s="67"/>
      <c r="S1051" s="67"/>
      <c r="T1051" s="67"/>
      <c r="U1051" s="67"/>
      <c r="V1051" s="67"/>
      <c r="W1051" s="67"/>
      <c r="X1051" s="67"/>
      <c r="Y1051" s="67"/>
      <c r="Z1051" s="67"/>
    </row>
    <row r="1052">
      <c r="A1052" s="68" t="s">
        <v>1612</v>
      </c>
      <c r="B1052" s="66" t="s">
        <v>43</v>
      </c>
      <c r="C1052" s="69" t="s">
        <v>44</v>
      </c>
      <c r="D1052" s="70" t="s">
        <v>45</v>
      </c>
      <c r="E1052" s="71" t="s">
        <v>71</v>
      </c>
      <c r="F1052" s="72"/>
      <c r="G1052" s="73">
        <v>193.0</v>
      </c>
      <c r="H1052" s="65">
        <f t="shared" si="8"/>
        <v>193</v>
      </c>
      <c r="I1052" s="65">
        <f t="shared" si="9"/>
        <v>193</v>
      </c>
      <c r="J1052" s="65" t="b">
        <f t="shared" si="10"/>
        <v>1</v>
      </c>
      <c r="K1052" s="65" t="b">
        <f t="shared" si="11"/>
        <v>1</v>
      </c>
      <c r="L1052" s="74">
        <f>IF(AND(Main!$M:$M&gt;=10, Main!$M:$M &lt; 25 , B:B = $B$3 ), A1052,0)</f>
        <v>0</v>
      </c>
      <c r="M1052" s="75">
        <f t="shared" si="12"/>
        <v>193</v>
      </c>
      <c r="N1052" s="67"/>
      <c r="O1052" s="67"/>
      <c r="P1052" s="67"/>
      <c r="Q1052" s="67"/>
      <c r="R1052" s="67"/>
      <c r="S1052" s="67"/>
      <c r="T1052" s="67"/>
      <c r="U1052" s="67"/>
      <c r="V1052" s="67"/>
      <c r="W1052" s="67"/>
      <c r="X1052" s="67"/>
      <c r="Y1052" s="67"/>
      <c r="Z1052" s="67"/>
    </row>
    <row r="1053">
      <c r="A1053" s="86" t="s">
        <v>1613</v>
      </c>
      <c r="B1053" s="66" t="s">
        <v>51</v>
      </c>
      <c r="C1053" s="69" t="s">
        <v>44</v>
      </c>
      <c r="D1053" s="70" t="s">
        <v>48</v>
      </c>
      <c r="E1053" s="91" t="s">
        <v>48</v>
      </c>
      <c r="F1053" s="72"/>
      <c r="G1053" s="92">
        <v>193.0</v>
      </c>
      <c r="H1053" s="65">
        <f t="shared" si="8"/>
        <v>193</v>
      </c>
      <c r="I1053" s="65">
        <f t="shared" si="9"/>
        <v>193</v>
      </c>
      <c r="J1053" s="65" t="b">
        <f t="shared" si="10"/>
        <v>1</v>
      </c>
      <c r="K1053" s="65" t="b">
        <f t="shared" si="11"/>
        <v>1</v>
      </c>
      <c r="L1053" s="74">
        <f>IF(AND(Main!$M:$M&gt;=10, Main!$M:$M &lt; 25 , B:B = $B$3 ), A1053,0)</f>
        <v>0</v>
      </c>
      <c r="M1053" s="75">
        <f t="shared" si="12"/>
        <v>193</v>
      </c>
      <c r="N1053" s="67"/>
      <c r="O1053" s="67"/>
      <c r="P1053" s="67"/>
      <c r="Q1053" s="67"/>
      <c r="R1053" s="67"/>
      <c r="S1053" s="67"/>
      <c r="T1053" s="67"/>
      <c r="U1053" s="67"/>
      <c r="V1053" s="67"/>
      <c r="W1053" s="67"/>
      <c r="X1053" s="67"/>
      <c r="Y1053" s="67"/>
      <c r="Z1053" s="67"/>
    </row>
    <row r="1054">
      <c r="A1054" s="77" t="s">
        <v>1614</v>
      </c>
      <c r="B1054" s="66" t="s">
        <v>43</v>
      </c>
      <c r="C1054" s="69" t="s">
        <v>44</v>
      </c>
      <c r="D1054" s="70" t="s">
        <v>48</v>
      </c>
      <c r="E1054" s="78" t="s">
        <v>49</v>
      </c>
      <c r="F1054" s="87">
        <v>8.8098414E7</v>
      </c>
      <c r="G1054" s="64">
        <v>192.0</v>
      </c>
      <c r="H1054" s="65">
        <f t="shared" si="8"/>
        <v>192</v>
      </c>
      <c r="I1054" s="65">
        <f t="shared" si="9"/>
        <v>192</v>
      </c>
      <c r="J1054" s="65" t="b">
        <f t="shared" si="10"/>
        <v>1</v>
      </c>
      <c r="K1054" s="65" t="b">
        <f t="shared" si="11"/>
        <v>1</v>
      </c>
      <c r="L1054" s="74">
        <f>IF(AND(Main!$M:$M&gt;=10, Main!$M:$M &lt; 25 , B:B = $B$3 ), A1054,0)</f>
        <v>0</v>
      </c>
      <c r="M1054" s="75">
        <f t="shared" si="12"/>
        <v>192</v>
      </c>
      <c r="N1054" s="67"/>
      <c r="O1054" s="67"/>
      <c r="P1054" s="67"/>
      <c r="Q1054" s="67"/>
      <c r="R1054" s="67"/>
      <c r="S1054" s="67"/>
      <c r="T1054" s="67"/>
      <c r="U1054" s="67"/>
      <c r="V1054" s="67"/>
      <c r="W1054" s="67"/>
      <c r="X1054" s="67"/>
      <c r="Y1054" s="67"/>
      <c r="Z1054" s="67"/>
    </row>
    <row r="1055">
      <c r="A1055" s="86" t="s">
        <v>1615</v>
      </c>
      <c r="B1055" s="66" t="s">
        <v>51</v>
      </c>
      <c r="C1055" s="69" t="s">
        <v>44</v>
      </c>
      <c r="D1055" s="70" t="s">
        <v>74</v>
      </c>
      <c r="E1055" s="91" t="s">
        <v>60</v>
      </c>
      <c r="F1055" s="87">
        <v>8.8111911E7</v>
      </c>
      <c r="G1055" s="92">
        <v>191.0</v>
      </c>
      <c r="H1055" s="65">
        <f t="shared" si="8"/>
        <v>191</v>
      </c>
      <c r="I1055" s="65">
        <f t="shared" si="9"/>
        <v>191</v>
      </c>
      <c r="J1055" s="65" t="b">
        <f t="shared" si="10"/>
        <v>1</v>
      </c>
      <c r="K1055" s="65" t="b">
        <f t="shared" si="11"/>
        <v>1</v>
      </c>
      <c r="L1055" s="74">
        <f>IF(AND(Main!$M:$M&gt;=10, Main!$M:$M &lt; 25 , B:B = $B$3 ), A1055,0)</f>
        <v>0</v>
      </c>
      <c r="M1055" s="75">
        <f t="shared" si="12"/>
        <v>191</v>
      </c>
      <c r="N1055" s="67"/>
      <c r="O1055" s="67"/>
      <c r="P1055" s="67"/>
      <c r="Q1055" s="67"/>
      <c r="R1055" s="67"/>
      <c r="S1055" s="67"/>
      <c r="T1055" s="67"/>
      <c r="U1055" s="67"/>
      <c r="V1055" s="67"/>
      <c r="W1055" s="67"/>
      <c r="X1055" s="67"/>
      <c r="Y1055" s="67"/>
      <c r="Z1055" s="67"/>
    </row>
    <row r="1056">
      <c r="A1056" s="77" t="s">
        <v>1616</v>
      </c>
      <c r="B1056" s="66" t="s">
        <v>43</v>
      </c>
      <c r="C1056" s="69" t="s">
        <v>44</v>
      </c>
      <c r="D1056" s="70" t="s">
        <v>59</v>
      </c>
      <c r="E1056" s="102" t="s">
        <v>59</v>
      </c>
      <c r="F1056" s="72"/>
      <c r="G1056" s="64">
        <v>191.0</v>
      </c>
      <c r="H1056" s="65">
        <f t="shared" si="8"/>
        <v>191</v>
      </c>
      <c r="I1056" s="65">
        <f t="shared" si="9"/>
        <v>191</v>
      </c>
      <c r="J1056" s="65" t="b">
        <f t="shared" si="10"/>
        <v>1</v>
      </c>
      <c r="K1056" s="65" t="b">
        <f t="shared" si="11"/>
        <v>1</v>
      </c>
      <c r="L1056" s="74">
        <f>IF(AND(Main!$M:$M&gt;=10, Main!$M:$M &lt; 25 , B:B = $B$3 ), A1056,0)</f>
        <v>0</v>
      </c>
      <c r="M1056" s="75">
        <f t="shared" si="12"/>
        <v>191</v>
      </c>
      <c r="N1056" s="67"/>
      <c r="O1056" s="67"/>
      <c r="P1056" s="67"/>
      <c r="Q1056" s="67"/>
      <c r="R1056" s="67"/>
      <c r="S1056" s="67"/>
      <c r="T1056" s="67"/>
      <c r="U1056" s="67"/>
      <c r="V1056" s="67"/>
      <c r="W1056" s="67"/>
      <c r="X1056" s="67"/>
      <c r="Y1056" s="67"/>
      <c r="Z1056" s="67"/>
    </row>
    <row r="1057">
      <c r="A1057" s="136" t="s">
        <v>1617</v>
      </c>
      <c r="B1057" s="66" t="s">
        <v>51</v>
      </c>
      <c r="C1057" s="69" t="s">
        <v>86</v>
      </c>
      <c r="D1057" s="70" t="s">
        <v>87</v>
      </c>
      <c r="E1057" s="91" t="s">
        <v>333</v>
      </c>
      <c r="F1057" s="72"/>
      <c r="G1057" s="81">
        <v>190.0</v>
      </c>
      <c r="H1057" s="65">
        <f t="shared" si="8"/>
        <v>190</v>
      </c>
      <c r="I1057" s="65">
        <f t="shared" si="9"/>
        <v>190</v>
      </c>
      <c r="J1057" s="65" t="b">
        <f t="shared" si="10"/>
        <v>1</v>
      </c>
      <c r="K1057" s="65" t="b">
        <f t="shared" si="11"/>
        <v>1</v>
      </c>
      <c r="L1057" s="74">
        <f>IF(AND(Main!$M:$M&gt;=10, Main!$M:$M &lt; 25 , B:B = $B$3 ), A1057,0)</f>
        <v>0</v>
      </c>
      <c r="M1057" s="75">
        <f t="shared" si="12"/>
        <v>190</v>
      </c>
      <c r="N1057" s="67"/>
      <c r="O1057" s="67"/>
      <c r="P1057" s="67"/>
      <c r="Q1057" s="67"/>
      <c r="R1057" s="67"/>
      <c r="S1057" s="67"/>
      <c r="T1057" s="67"/>
      <c r="U1057" s="67"/>
      <c r="V1057" s="67"/>
      <c r="W1057" s="67"/>
      <c r="X1057" s="67"/>
      <c r="Y1057" s="67"/>
      <c r="Z1057" s="67"/>
    </row>
    <row r="1058">
      <c r="A1058" s="148" t="s">
        <v>1618</v>
      </c>
      <c r="B1058" s="66" t="s">
        <v>5</v>
      </c>
      <c r="C1058" s="69" t="s">
        <v>107</v>
      </c>
      <c r="D1058" s="70" t="s">
        <v>53</v>
      </c>
      <c r="E1058" s="144" t="s">
        <v>87</v>
      </c>
      <c r="F1058" s="72"/>
      <c r="G1058" s="85">
        <v>190.0</v>
      </c>
      <c r="H1058" s="65">
        <f t="shared" si="8"/>
        <v>190</v>
      </c>
      <c r="I1058" s="65">
        <f t="shared" si="9"/>
        <v>190</v>
      </c>
      <c r="J1058" s="65" t="b">
        <f t="shared" si="10"/>
        <v>1</v>
      </c>
      <c r="K1058" s="65" t="b">
        <f t="shared" si="11"/>
        <v>1</v>
      </c>
      <c r="L1058" s="74">
        <f>IF(AND(Main!$M:$M&gt;=10, Main!$M:$M &lt; 25 , B:B = $B$3 ), A1058,0)</f>
        <v>0</v>
      </c>
      <c r="M1058" s="75">
        <f t="shared" si="12"/>
        <v>190</v>
      </c>
      <c r="N1058" s="67"/>
      <c r="O1058" s="67"/>
      <c r="P1058" s="67"/>
      <c r="Q1058" s="67"/>
      <c r="R1058" s="67"/>
      <c r="S1058" s="67"/>
      <c r="T1058" s="67"/>
      <c r="U1058" s="67"/>
      <c r="V1058" s="67"/>
      <c r="W1058" s="67"/>
      <c r="X1058" s="67"/>
      <c r="Y1058" s="67"/>
      <c r="Z1058" s="67"/>
    </row>
    <row r="1059">
      <c r="A1059" s="79" t="s">
        <v>1619</v>
      </c>
      <c r="B1059" s="66" t="s">
        <v>5</v>
      </c>
      <c r="C1059" s="69" t="s">
        <v>107</v>
      </c>
      <c r="D1059" s="66" t="s">
        <v>53</v>
      </c>
      <c r="E1059" s="144" t="s">
        <v>1385</v>
      </c>
      <c r="F1059" s="72"/>
      <c r="G1059" s="145">
        <v>190.0</v>
      </c>
      <c r="H1059" s="65">
        <f t="shared" si="8"/>
        <v>190</v>
      </c>
      <c r="I1059" s="65">
        <f t="shared" si="9"/>
        <v>190</v>
      </c>
      <c r="J1059" s="65" t="b">
        <f t="shared" si="10"/>
        <v>1</v>
      </c>
      <c r="K1059" s="65" t="b">
        <f t="shared" si="11"/>
        <v>1</v>
      </c>
      <c r="L1059" s="74">
        <f>IF(AND(Main!$M:$M&gt;=10, Main!$M:$M &lt; 25 , B:B = $B$3 ), A1059,0)</f>
        <v>0</v>
      </c>
      <c r="M1059" s="75">
        <f t="shared" si="12"/>
        <v>190</v>
      </c>
      <c r="N1059" s="67"/>
      <c r="O1059" s="67"/>
      <c r="P1059" s="67"/>
      <c r="Q1059" s="67"/>
      <c r="R1059" s="67"/>
      <c r="S1059" s="67"/>
      <c r="T1059" s="67"/>
      <c r="U1059" s="67"/>
      <c r="V1059" s="67"/>
      <c r="W1059" s="67"/>
      <c r="X1059" s="67"/>
      <c r="Y1059" s="67"/>
      <c r="Z1059" s="67"/>
    </row>
    <row r="1060">
      <c r="A1060" s="86" t="s">
        <v>1620</v>
      </c>
      <c r="B1060" s="66" t="s">
        <v>51</v>
      </c>
      <c r="C1060" s="69" t="s">
        <v>265</v>
      </c>
      <c r="D1060" s="70" t="s">
        <v>87</v>
      </c>
      <c r="E1060" s="91" t="s">
        <v>333</v>
      </c>
      <c r="F1060" s="72"/>
      <c r="G1060" s="92">
        <v>188.0</v>
      </c>
      <c r="H1060" s="65">
        <f t="shared" si="8"/>
        <v>188</v>
      </c>
      <c r="I1060" s="65">
        <f t="shared" si="9"/>
        <v>188</v>
      </c>
      <c r="J1060" s="65" t="b">
        <f t="shared" si="10"/>
        <v>1</v>
      </c>
      <c r="K1060" s="65" t="b">
        <f t="shared" si="11"/>
        <v>1</v>
      </c>
      <c r="L1060" s="74">
        <f>IF(AND(Main!$M:$M&gt;=10, Main!$M:$M &lt; 25 , B:B = $B$3 ), A1060,0)</f>
        <v>0</v>
      </c>
      <c r="M1060" s="75">
        <f t="shared" si="12"/>
        <v>188</v>
      </c>
      <c r="N1060" s="67"/>
      <c r="O1060" s="67"/>
      <c r="P1060" s="67"/>
      <c r="Q1060" s="67"/>
      <c r="R1060" s="67"/>
      <c r="S1060" s="67"/>
      <c r="T1060" s="67"/>
      <c r="U1060" s="67"/>
      <c r="V1060" s="67"/>
      <c r="W1060" s="67"/>
      <c r="X1060" s="67"/>
      <c r="Y1060" s="67"/>
      <c r="Z1060" s="67"/>
    </row>
    <row r="1061">
      <c r="A1061" s="68" t="s">
        <v>1621</v>
      </c>
      <c r="B1061" s="66" t="s">
        <v>43</v>
      </c>
      <c r="C1061" s="69" t="s">
        <v>86</v>
      </c>
      <c r="D1061" s="70" t="s">
        <v>53</v>
      </c>
      <c r="E1061" s="71" t="s">
        <v>44</v>
      </c>
      <c r="F1061" s="87">
        <v>9.9929221E7</v>
      </c>
      <c r="G1061" s="73">
        <v>187.0</v>
      </c>
      <c r="H1061" s="65">
        <f t="shared" si="8"/>
        <v>187</v>
      </c>
      <c r="I1061" s="65">
        <f t="shared" si="9"/>
        <v>187</v>
      </c>
      <c r="J1061" s="65" t="b">
        <f t="shared" si="10"/>
        <v>1</v>
      </c>
      <c r="K1061" s="65" t="b">
        <f t="shared" si="11"/>
        <v>1</v>
      </c>
      <c r="L1061" s="74">
        <f>IF(AND(Main!$M:$M&gt;=10, Main!$M:$M &lt; 25 , B:B = $B$3 ), A1061,0)</f>
        <v>0</v>
      </c>
      <c r="M1061" s="75">
        <f t="shared" si="12"/>
        <v>187</v>
      </c>
      <c r="N1061" s="67"/>
      <c r="O1061" s="67"/>
      <c r="P1061" s="67"/>
      <c r="Q1061" s="67"/>
      <c r="R1061" s="67"/>
      <c r="S1061" s="67"/>
      <c r="T1061" s="67"/>
      <c r="U1061" s="67"/>
      <c r="V1061" s="67"/>
      <c r="W1061" s="67"/>
      <c r="X1061" s="67"/>
      <c r="Y1061" s="67"/>
      <c r="Z1061" s="67"/>
    </row>
    <row r="1062">
      <c r="A1062" s="148" t="s">
        <v>115</v>
      </c>
      <c r="B1062" s="66" t="s">
        <v>5</v>
      </c>
      <c r="C1062" s="69" t="s">
        <v>107</v>
      </c>
      <c r="D1062" s="70" t="s">
        <v>74</v>
      </c>
      <c r="E1062" s="144" t="s">
        <v>87</v>
      </c>
      <c r="F1062" s="63">
        <v>8.5760611E7</v>
      </c>
      <c r="G1062" s="85">
        <v>187.0</v>
      </c>
      <c r="H1062" s="65">
        <f t="shared" si="8"/>
        <v>187</v>
      </c>
      <c r="I1062" s="65">
        <f t="shared" si="9"/>
        <v>187</v>
      </c>
      <c r="J1062" s="65" t="b">
        <f t="shared" si="10"/>
        <v>1</v>
      </c>
      <c r="K1062" s="65" t="b">
        <f t="shared" si="11"/>
        <v>1</v>
      </c>
      <c r="L1062" s="74">
        <f>IF(AND(Main!$M:$M&gt;=10, Main!$M:$M &lt; 25 , B:B = $B$3 ), A1062,0)</f>
        <v>0</v>
      </c>
      <c r="M1062" s="75">
        <f t="shared" si="12"/>
        <v>187</v>
      </c>
      <c r="N1062" s="67"/>
      <c r="O1062" s="67"/>
      <c r="P1062" s="67"/>
      <c r="Q1062" s="67"/>
      <c r="R1062" s="67"/>
      <c r="S1062" s="67"/>
      <c r="T1062" s="67"/>
      <c r="U1062" s="67"/>
      <c r="V1062" s="67"/>
      <c r="W1062" s="67"/>
      <c r="X1062" s="67"/>
      <c r="Y1062" s="67"/>
      <c r="Z1062" s="67"/>
    </row>
    <row r="1063">
      <c r="A1063" s="77" t="s">
        <v>1622</v>
      </c>
      <c r="B1063" s="66" t="s">
        <v>43</v>
      </c>
      <c r="C1063" s="69" t="s">
        <v>44</v>
      </c>
      <c r="D1063" s="70" t="s">
        <v>48</v>
      </c>
      <c r="E1063" s="78" t="s">
        <v>49</v>
      </c>
      <c r="F1063" s="87">
        <v>8.8888321E7</v>
      </c>
      <c r="G1063" s="64">
        <v>186.0</v>
      </c>
      <c r="H1063" s="65">
        <f t="shared" si="8"/>
        <v>186</v>
      </c>
      <c r="I1063" s="65">
        <f t="shared" si="9"/>
        <v>186</v>
      </c>
      <c r="J1063" s="65" t="b">
        <f t="shared" si="10"/>
        <v>1</v>
      </c>
      <c r="K1063" s="65" t="b">
        <f t="shared" si="11"/>
        <v>1</v>
      </c>
      <c r="L1063" s="74">
        <f>IF(AND(Main!$M:$M&gt;=10, Main!$M:$M &lt; 25 , B:B = $B$3 ), A1063,0)</f>
        <v>0</v>
      </c>
      <c r="M1063" s="75">
        <f t="shared" si="12"/>
        <v>186</v>
      </c>
      <c r="N1063" s="67"/>
      <c r="O1063" s="67"/>
      <c r="P1063" s="67"/>
      <c r="Q1063" s="67"/>
      <c r="R1063" s="67"/>
      <c r="S1063" s="67"/>
      <c r="T1063" s="67"/>
      <c r="U1063" s="67"/>
      <c r="V1063" s="67"/>
      <c r="W1063" s="67"/>
      <c r="X1063" s="67"/>
      <c r="Y1063" s="67"/>
      <c r="Z1063" s="67"/>
    </row>
    <row r="1064">
      <c r="A1064" s="68" t="s">
        <v>1623</v>
      </c>
      <c r="B1064" s="66" t="s">
        <v>43</v>
      </c>
      <c r="C1064" s="69" t="s">
        <v>44</v>
      </c>
      <c r="D1064" s="70" t="s">
        <v>126</v>
      </c>
      <c r="E1064" s="71" t="s">
        <v>126</v>
      </c>
      <c r="F1064" s="72"/>
      <c r="G1064" s="95">
        <v>185.0</v>
      </c>
      <c r="H1064" s="65">
        <f t="shared" si="8"/>
        <v>185</v>
      </c>
      <c r="I1064" s="65">
        <f t="shared" si="9"/>
        <v>185</v>
      </c>
      <c r="J1064" s="65" t="b">
        <f t="shared" si="10"/>
        <v>1</v>
      </c>
      <c r="K1064" s="65" t="b">
        <f t="shared" si="11"/>
        <v>1</v>
      </c>
      <c r="L1064" s="74">
        <f>IF(AND(Main!$M:$M&gt;=10, Main!$M:$M &lt; 25 , B:B = $B$3 ), A1064,0)</f>
        <v>0</v>
      </c>
      <c r="M1064" s="75">
        <f t="shared" si="12"/>
        <v>185</v>
      </c>
      <c r="N1064" s="67"/>
      <c r="O1064" s="67"/>
      <c r="P1064" s="67"/>
      <c r="Q1064" s="67"/>
      <c r="R1064" s="67"/>
      <c r="S1064" s="67"/>
      <c r="T1064" s="67"/>
      <c r="U1064" s="67"/>
      <c r="V1064" s="67"/>
      <c r="W1064" s="67"/>
      <c r="X1064" s="67"/>
      <c r="Y1064" s="67"/>
      <c r="Z1064" s="67"/>
    </row>
    <row r="1065">
      <c r="A1065" s="86" t="s">
        <v>1624</v>
      </c>
      <c r="B1065" s="66" t="s">
        <v>51</v>
      </c>
      <c r="C1065" s="69" t="s">
        <v>44</v>
      </c>
      <c r="D1065" s="70" t="s">
        <v>74</v>
      </c>
      <c r="E1065" s="91" t="s">
        <v>60</v>
      </c>
      <c r="F1065" s="72"/>
      <c r="G1065" s="92">
        <v>185.0</v>
      </c>
      <c r="H1065" s="65">
        <f t="shared" si="8"/>
        <v>185</v>
      </c>
      <c r="I1065" s="65">
        <f t="shared" si="9"/>
        <v>185</v>
      </c>
      <c r="J1065" s="65" t="b">
        <f t="shared" si="10"/>
        <v>1</v>
      </c>
      <c r="K1065" s="65" t="b">
        <f t="shared" si="11"/>
        <v>1</v>
      </c>
      <c r="L1065" s="74">
        <f>IF(AND(Main!$M:$M&gt;=10, Main!$M:$M &lt; 25 , B:B = $B$3 ), A1065,0)</f>
        <v>0</v>
      </c>
      <c r="M1065" s="75">
        <f t="shared" si="12"/>
        <v>185</v>
      </c>
      <c r="N1065" s="67"/>
      <c r="O1065" s="67"/>
      <c r="P1065" s="67"/>
      <c r="Q1065" s="67"/>
      <c r="R1065" s="67"/>
      <c r="S1065" s="67"/>
      <c r="T1065" s="67"/>
      <c r="U1065" s="67"/>
      <c r="V1065" s="67"/>
      <c r="W1065" s="67"/>
      <c r="X1065" s="67"/>
      <c r="Y1065" s="67"/>
      <c r="Z1065" s="67"/>
    </row>
    <row r="1066">
      <c r="A1066" s="86" t="s">
        <v>1625</v>
      </c>
      <c r="B1066" s="66" t="s">
        <v>5</v>
      </c>
      <c r="C1066" s="69" t="s">
        <v>107</v>
      </c>
      <c r="D1066" s="70" t="s">
        <v>422</v>
      </c>
      <c r="E1066" s="144" t="s">
        <v>637</v>
      </c>
      <c r="F1066" s="72"/>
      <c r="G1066" s="95">
        <v>185.0</v>
      </c>
      <c r="H1066" s="65">
        <f t="shared" si="8"/>
        <v>185</v>
      </c>
      <c r="I1066" s="65">
        <f t="shared" si="9"/>
        <v>185</v>
      </c>
      <c r="J1066" s="65" t="b">
        <f t="shared" si="10"/>
        <v>1</v>
      </c>
      <c r="K1066" s="65" t="b">
        <f t="shared" si="11"/>
        <v>1</v>
      </c>
      <c r="L1066" s="74">
        <f>IF(AND(Main!$M:$M&gt;=10, Main!$M:$M &lt; 25 , B:B = $B$3 ), A1066,0)</f>
        <v>0</v>
      </c>
      <c r="M1066" s="75">
        <f t="shared" si="12"/>
        <v>185</v>
      </c>
      <c r="N1066" s="67"/>
      <c r="O1066" s="67"/>
      <c r="P1066" s="67"/>
      <c r="Q1066" s="67"/>
      <c r="R1066" s="67"/>
      <c r="S1066" s="67"/>
      <c r="T1066" s="67"/>
      <c r="U1066" s="67"/>
      <c r="V1066" s="67"/>
      <c r="W1066" s="67"/>
      <c r="X1066" s="67"/>
      <c r="Y1066" s="67"/>
      <c r="Z1066" s="67"/>
    </row>
    <row r="1067">
      <c r="A1067" s="79" t="s">
        <v>1626</v>
      </c>
      <c r="B1067" s="66" t="s">
        <v>5</v>
      </c>
      <c r="C1067" s="69" t="s">
        <v>107</v>
      </c>
      <c r="D1067" s="70" t="s">
        <v>634</v>
      </c>
      <c r="E1067" s="144" t="s">
        <v>87</v>
      </c>
      <c r="F1067" s="72"/>
      <c r="G1067" s="145">
        <v>185.0</v>
      </c>
      <c r="H1067" s="65">
        <f t="shared" si="8"/>
        <v>185</v>
      </c>
      <c r="I1067" s="65">
        <f t="shared" si="9"/>
        <v>185</v>
      </c>
      <c r="J1067" s="65" t="b">
        <f t="shared" si="10"/>
        <v>1</v>
      </c>
      <c r="K1067" s="65" t="b">
        <f t="shared" si="11"/>
        <v>1</v>
      </c>
      <c r="L1067" s="74">
        <f>IF(AND(Main!$M:$M&gt;=10, Main!$M:$M &lt; 25 , B:B = $B$3 ), A1067,0)</f>
        <v>0</v>
      </c>
      <c r="M1067" s="75">
        <f t="shared" si="12"/>
        <v>185</v>
      </c>
      <c r="N1067" s="67"/>
      <c r="O1067" s="67"/>
      <c r="P1067" s="67"/>
      <c r="Q1067" s="67"/>
      <c r="R1067" s="67"/>
      <c r="S1067" s="67"/>
      <c r="T1067" s="67"/>
      <c r="U1067" s="67"/>
      <c r="V1067" s="67"/>
      <c r="W1067" s="67"/>
      <c r="X1067" s="67"/>
      <c r="Y1067" s="67"/>
      <c r="Z1067" s="67"/>
    </row>
    <row r="1068">
      <c r="A1068" s="86" t="s">
        <v>1627</v>
      </c>
      <c r="B1068" s="66" t="s">
        <v>43</v>
      </c>
      <c r="C1068" s="69" t="s">
        <v>44</v>
      </c>
      <c r="D1068" s="70" t="s">
        <v>261</v>
      </c>
      <c r="E1068" s="71" t="s">
        <v>262</v>
      </c>
      <c r="F1068" s="72"/>
      <c r="G1068" s="73">
        <v>184.0</v>
      </c>
      <c r="H1068" s="65">
        <f t="shared" si="8"/>
        <v>184</v>
      </c>
      <c r="I1068" s="65">
        <f t="shared" si="9"/>
        <v>184</v>
      </c>
      <c r="J1068" s="65" t="b">
        <f t="shared" si="10"/>
        <v>1</v>
      </c>
      <c r="K1068" s="65" t="b">
        <f t="shared" si="11"/>
        <v>1</v>
      </c>
      <c r="L1068" s="74">
        <f>IF(AND(Main!$M:$M&gt;=10, Main!$M:$M &lt; 25 , B:B = $B$3 ), A1068,0)</f>
        <v>0</v>
      </c>
      <c r="M1068" s="75">
        <f t="shared" si="12"/>
        <v>184</v>
      </c>
      <c r="N1068" s="67"/>
      <c r="O1068" s="67"/>
      <c r="P1068" s="67"/>
      <c r="Q1068" s="67"/>
      <c r="R1068" s="67"/>
      <c r="S1068" s="67"/>
      <c r="T1068" s="67"/>
      <c r="U1068" s="67"/>
      <c r="V1068" s="67"/>
      <c r="W1068" s="67"/>
      <c r="X1068" s="67"/>
      <c r="Y1068" s="67"/>
      <c r="Z1068" s="67"/>
    </row>
    <row r="1069">
      <c r="A1069" s="77" t="s">
        <v>1628</v>
      </c>
      <c r="B1069" s="66" t="s">
        <v>43</v>
      </c>
      <c r="C1069" s="69" t="s">
        <v>60</v>
      </c>
      <c r="D1069" s="70" t="s">
        <v>74</v>
      </c>
      <c r="E1069" s="71" t="s">
        <v>60</v>
      </c>
      <c r="F1069" s="63">
        <v>9.5157379E7</v>
      </c>
      <c r="G1069" s="85">
        <v>184.0</v>
      </c>
      <c r="H1069" s="65">
        <f t="shared" si="8"/>
        <v>184</v>
      </c>
      <c r="I1069" s="65">
        <f t="shared" si="9"/>
        <v>184</v>
      </c>
      <c r="J1069" s="65" t="b">
        <f t="shared" si="10"/>
        <v>1</v>
      </c>
      <c r="K1069" s="65" t="b">
        <f t="shared" si="11"/>
        <v>1</v>
      </c>
      <c r="L1069" s="74">
        <f>IF(AND(Main!$M:$M&gt;=10, Main!$M:$M &lt; 25 , B:B = $B$3 ), A1069,0)</f>
        <v>0</v>
      </c>
      <c r="M1069" s="75">
        <f t="shared" si="12"/>
        <v>184</v>
      </c>
      <c r="N1069" s="67"/>
      <c r="O1069" s="67"/>
      <c r="P1069" s="67"/>
      <c r="Q1069" s="67"/>
      <c r="R1069" s="67"/>
      <c r="S1069" s="67"/>
      <c r="T1069" s="67"/>
      <c r="U1069" s="67"/>
      <c r="V1069" s="67"/>
      <c r="W1069" s="67"/>
      <c r="X1069" s="67"/>
      <c r="Y1069" s="67"/>
      <c r="Z1069" s="67"/>
    </row>
    <row r="1070">
      <c r="A1070" s="136" t="s">
        <v>1629</v>
      </c>
      <c r="B1070" s="66" t="s">
        <v>51</v>
      </c>
      <c r="C1070" s="69" t="s">
        <v>44</v>
      </c>
      <c r="D1070" s="70" t="s">
        <v>48</v>
      </c>
      <c r="E1070" s="91" t="s">
        <v>48</v>
      </c>
      <c r="F1070" s="72"/>
      <c r="G1070" s="81">
        <v>182.0</v>
      </c>
      <c r="H1070" s="65">
        <f t="shared" si="8"/>
        <v>182</v>
      </c>
      <c r="I1070" s="65">
        <f t="shared" si="9"/>
        <v>182</v>
      </c>
      <c r="J1070" s="65" t="b">
        <f t="shared" si="10"/>
        <v>1</v>
      </c>
      <c r="K1070" s="65" t="b">
        <f t="shared" si="11"/>
        <v>1</v>
      </c>
      <c r="L1070" s="74">
        <f>IF(AND(Main!$M:$M&gt;=10, Main!$M:$M &lt; 25 , B:B = $B$3 ), A1070,0)</f>
        <v>0</v>
      </c>
      <c r="M1070" s="75">
        <f t="shared" si="12"/>
        <v>182</v>
      </c>
      <c r="N1070" s="67"/>
      <c r="O1070" s="67"/>
      <c r="P1070" s="67"/>
      <c r="Q1070" s="67"/>
      <c r="R1070" s="67"/>
      <c r="S1070" s="67"/>
      <c r="T1070" s="67"/>
      <c r="U1070" s="67"/>
      <c r="V1070" s="67"/>
      <c r="W1070" s="67"/>
      <c r="X1070" s="67"/>
      <c r="Y1070" s="67"/>
      <c r="Z1070" s="67"/>
    </row>
    <row r="1071">
      <c r="A1071" s="148" t="s">
        <v>1630</v>
      </c>
      <c r="B1071" s="66" t="s">
        <v>51</v>
      </c>
      <c r="C1071" s="69" t="s">
        <v>265</v>
      </c>
      <c r="D1071" s="70" t="s">
        <v>1368</v>
      </c>
      <c r="E1071" s="91" t="s">
        <v>265</v>
      </c>
      <c r="F1071" s="72"/>
      <c r="G1071" s="64">
        <v>182.0</v>
      </c>
      <c r="H1071" s="65">
        <f t="shared" si="8"/>
        <v>182</v>
      </c>
      <c r="I1071" s="65">
        <f t="shared" si="9"/>
        <v>182</v>
      </c>
      <c r="J1071" s="65" t="b">
        <f t="shared" si="10"/>
        <v>1</v>
      </c>
      <c r="K1071" s="65" t="b">
        <f t="shared" si="11"/>
        <v>1</v>
      </c>
      <c r="L1071" s="74">
        <f>IF(AND(Main!$M:$M&gt;=10, Main!$M:$M &lt; 25 , B:B = $B$3 ), A1071,0)</f>
        <v>0</v>
      </c>
      <c r="M1071" s="75">
        <f t="shared" si="12"/>
        <v>182</v>
      </c>
      <c r="N1071" s="67"/>
      <c r="O1071" s="67"/>
      <c r="P1071" s="67"/>
      <c r="Q1071" s="67"/>
      <c r="R1071" s="67"/>
      <c r="S1071" s="67"/>
      <c r="T1071" s="67"/>
      <c r="U1071" s="67"/>
      <c r="V1071" s="67"/>
      <c r="W1071" s="67"/>
      <c r="X1071" s="67"/>
      <c r="Y1071" s="67"/>
      <c r="Z1071" s="67"/>
    </row>
    <row r="1072">
      <c r="A1072" s="79" t="s">
        <v>1631</v>
      </c>
      <c r="B1072" s="66" t="s">
        <v>51</v>
      </c>
      <c r="C1072" s="69" t="s">
        <v>265</v>
      </c>
      <c r="D1072" s="70" t="s">
        <v>364</v>
      </c>
      <c r="E1072" s="91" t="s">
        <v>1571</v>
      </c>
      <c r="F1072" s="72"/>
      <c r="G1072" s="145">
        <v>181.0</v>
      </c>
      <c r="H1072" s="65">
        <f t="shared" si="8"/>
        <v>181</v>
      </c>
      <c r="I1072" s="65">
        <f t="shared" si="9"/>
        <v>181</v>
      </c>
      <c r="J1072" s="65" t="b">
        <f t="shared" si="10"/>
        <v>1</v>
      </c>
      <c r="K1072" s="65" t="b">
        <f t="shared" si="11"/>
        <v>1</v>
      </c>
      <c r="L1072" s="74">
        <f>IF(AND(Main!$M:$M&gt;=10, Main!$M:$M &lt; 25 , B:B = $B$3 ), A1072,0)</f>
        <v>0</v>
      </c>
      <c r="M1072" s="75">
        <f t="shared" si="12"/>
        <v>181</v>
      </c>
      <c r="N1072" s="67"/>
      <c r="O1072" s="67"/>
      <c r="P1072" s="67"/>
      <c r="Q1072" s="67"/>
      <c r="R1072" s="67"/>
      <c r="S1072" s="67"/>
      <c r="T1072" s="67"/>
      <c r="U1072" s="67"/>
      <c r="V1072" s="67"/>
      <c r="W1072" s="67"/>
      <c r="X1072" s="67"/>
      <c r="Y1072" s="67"/>
      <c r="Z1072" s="67"/>
    </row>
    <row r="1073">
      <c r="A1073" s="68" t="s">
        <v>1632</v>
      </c>
      <c r="B1073" s="66" t="s">
        <v>43</v>
      </c>
      <c r="C1073" s="69" t="s">
        <v>44</v>
      </c>
      <c r="D1073" s="70" t="s">
        <v>53</v>
      </c>
      <c r="E1073" s="71" t="s">
        <v>54</v>
      </c>
      <c r="F1073" s="131" t="s">
        <v>1633</v>
      </c>
      <c r="G1073" s="73">
        <v>181.0</v>
      </c>
      <c r="H1073" s="65">
        <f t="shared" si="8"/>
        <v>181</v>
      </c>
      <c r="I1073" s="65">
        <f t="shared" si="9"/>
        <v>181</v>
      </c>
      <c r="J1073" s="65" t="b">
        <f t="shared" si="10"/>
        <v>1</v>
      </c>
      <c r="K1073" s="65" t="b">
        <f t="shared" si="11"/>
        <v>1</v>
      </c>
      <c r="L1073" s="74">
        <f>IF(AND(Main!$M:$M&gt;=10, Main!$M:$M &lt; 25 , B:B = $B$3 ), A1073,0)</f>
        <v>0</v>
      </c>
      <c r="M1073" s="75">
        <f t="shared" si="12"/>
        <v>181</v>
      </c>
      <c r="N1073" s="67"/>
      <c r="O1073" s="67"/>
      <c r="P1073" s="67"/>
      <c r="Q1073" s="67"/>
      <c r="R1073" s="67"/>
      <c r="S1073" s="67"/>
      <c r="T1073" s="67"/>
      <c r="U1073" s="67"/>
      <c r="V1073" s="67"/>
      <c r="W1073" s="67"/>
      <c r="X1073" s="67"/>
      <c r="Y1073" s="67"/>
      <c r="Z1073" s="67"/>
    </row>
    <row r="1074">
      <c r="A1074" s="136" t="s">
        <v>1634</v>
      </c>
      <c r="B1074" s="66" t="s">
        <v>51</v>
      </c>
      <c r="C1074" s="69" t="s">
        <v>265</v>
      </c>
      <c r="D1074" s="70" t="s">
        <v>12</v>
      </c>
      <c r="E1074" s="91" t="s">
        <v>1409</v>
      </c>
      <c r="F1074" s="72"/>
      <c r="G1074" s="145">
        <v>181.0</v>
      </c>
      <c r="H1074" s="65">
        <f t="shared" si="8"/>
        <v>181</v>
      </c>
      <c r="I1074" s="65">
        <f t="shared" si="9"/>
        <v>181</v>
      </c>
      <c r="J1074" s="65" t="b">
        <f t="shared" si="10"/>
        <v>1</v>
      </c>
      <c r="K1074" s="65" t="b">
        <f t="shared" si="11"/>
        <v>1</v>
      </c>
      <c r="L1074" s="74">
        <f>IF(AND(Main!$M:$M&gt;=10, Main!$M:$M &lt; 25 , B:B = $B$3 ), A1074,0)</f>
        <v>0</v>
      </c>
      <c r="M1074" s="75">
        <f t="shared" si="12"/>
        <v>181</v>
      </c>
      <c r="N1074" s="67"/>
      <c r="O1074" s="67"/>
      <c r="P1074" s="67"/>
      <c r="Q1074" s="67"/>
      <c r="R1074" s="67"/>
      <c r="S1074" s="67"/>
      <c r="T1074" s="67"/>
      <c r="U1074" s="67"/>
      <c r="V1074" s="67"/>
      <c r="W1074" s="67"/>
      <c r="X1074" s="67"/>
      <c r="Y1074" s="67"/>
      <c r="Z1074" s="67"/>
    </row>
    <row r="1075">
      <c r="A1075" s="68" t="s">
        <v>1635</v>
      </c>
      <c r="B1075" s="66" t="s">
        <v>43</v>
      </c>
      <c r="C1075" s="69" t="s">
        <v>86</v>
      </c>
      <c r="D1075" s="70" t="s">
        <v>79</v>
      </c>
      <c r="E1075" s="71" t="s">
        <v>44</v>
      </c>
      <c r="F1075" s="72"/>
      <c r="G1075" s="73">
        <v>180.0</v>
      </c>
      <c r="H1075" s="65">
        <f t="shared" si="8"/>
        <v>180</v>
      </c>
      <c r="I1075" s="65">
        <f t="shared" si="9"/>
        <v>180</v>
      </c>
      <c r="J1075" s="65" t="b">
        <f t="shared" si="10"/>
        <v>1</v>
      </c>
      <c r="K1075" s="65" t="b">
        <f t="shared" si="11"/>
        <v>1</v>
      </c>
      <c r="L1075" s="74">
        <f>IF(AND(Main!$M:$M&gt;=10, Main!$M:$M &lt; 25 , B:B = $B$3 ), A1075,0)</f>
        <v>0</v>
      </c>
      <c r="M1075" s="75">
        <f t="shared" si="12"/>
        <v>180</v>
      </c>
      <c r="N1075" s="67"/>
      <c r="O1075" s="67"/>
      <c r="P1075" s="67"/>
      <c r="Q1075" s="67"/>
      <c r="R1075" s="67"/>
      <c r="S1075" s="67"/>
      <c r="T1075" s="67"/>
      <c r="U1075" s="67"/>
      <c r="V1075" s="67"/>
      <c r="W1075" s="67"/>
      <c r="X1075" s="67"/>
      <c r="Y1075" s="67"/>
      <c r="Z1075" s="67"/>
    </row>
    <row r="1076">
      <c r="A1076" s="79" t="s">
        <v>1636</v>
      </c>
      <c r="B1076" s="66" t="s">
        <v>51</v>
      </c>
      <c r="C1076" s="69" t="s">
        <v>265</v>
      </c>
      <c r="D1076" s="70" t="s">
        <v>84</v>
      </c>
      <c r="E1076" s="91" t="s">
        <v>87</v>
      </c>
      <c r="F1076" s="72"/>
      <c r="G1076" s="81">
        <v>180.0</v>
      </c>
      <c r="H1076" s="65">
        <f t="shared" si="8"/>
        <v>180</v>
      </c>
      <c r="I1076" s="65">
        <f t="shared" si="9"/>
        <v>180</v>
      </c>
      <c r="J1076" s="65" t="b">
        <f t="shared" si="10"/>
        <v>1</v>
      </c>
      <c r="K1076" s="65" t="b">
        <f t="shared" si="11"/>
        <v>1</v>
      </c>
      <c r="L1076" s="74">
        <f>IF(AND(Main!$M:$M&gt;=10, Main!$M:$M &lt; 25 , B:B = $B$3 ), A1076,0)</f>
        <v>0</v>
      </c>
      <c r="M1076" s="75">
        <f t="shared" si="12"/>
        <v>180</v>
      </c>
      <c r="N1076" s="67"/>
      <c r="O1076" s="67"/>
      <c r="P1076" s="67"/>
      <c r="Q1076" s="67"/>
      <c r="R1076" s="67"/>
      <c r="S1076" s="67"/>
      <c r="T1076" s="67"/>
      <c r="U1076" s="67"/>
      <c r="V1076" s="67"/>
      <c r="W1076" s="67"/>
      <c r="X1076" s="67"/>
      <c r="Y1076" s="67"/>
      <c r="Z1076" s="67"/>
    </row>
    <row r="1077">
      <c r="A1077" s="100" t="s">
        <v>886</v>
      </c>
      <c r="B1077" s="66" t="s">
        <v>43</v>
      </c>
      <c r="C1077" s="69" t="s">
        <v>44</v>
      </c>
      <c r="D1077" s="70" t="s">
        <v>252</v>
      </c>
      <c r="E1077" s="71" t="s">
        <v>54</v>
      </c>
      <c r="F1077" s="72"/>
      <c r="G1077" s="124">
        <v>179.0</v>
      </c>
      <c r="H1077" s="65">
        <f t="shared" si="8"/>
        <v>179</v>
      </c>
      <c r="I1077" s="65">
        <f t="shared" si="9"/>
        <v>179</v>
      </c>
      <c r="J1077" s="65" t="b">
        <f t="shared" si="10"/>
        <v>1</v>
      </c>
      <c r="K1077" s="65" t="b">
        <f t="shared" si="11"/>
        <v>1</v>
      </c>
      <c r="L1077" s="74">
        <f>IF(AND(Main!$M:$M&gt;=10, Main!$M:$M &lt; 25 , B:B = $B$3 ), A1077,0)</f>
        <v>0</v>
      </c>
      <c r="M1077" s="75">
        <f t="shared" si="12"/>
        <v>179</v>
      </c>
      <c r="N1077" s="67"/>
      <c r="O1077" s="67"/>
      <c r="P1077" s="67"/>
      <c r="Q1077" s="67"/>
      <c r="R1077" s="67"/>
      <c r="S1077" s="67"/>
      <c r="T1077" s="67"/>
      <c r="U1077" s="67"/>
      <c r="V1077" s="67"/>
      <c r="W1077" s="67"/>
      <c r="X1077" s="67"/>
      <c r="Y1077" s="67"/>
      <c r="Z1077" s="67"/>
    </row>
    <row r="1078">
      <c r="A1078" s="148" t="s">
        <v>1637</v>
      </c>
      <c r="B1078" s="66" t="s">
        <v>5</v>
      </c>
      <c r="C1078" s="69" t="s">
        <v>107</v>
      </c>
      <c r="D1078" s="70" t="s">
        <v>1057</v>
      </c>
      <c r="E1078" s="165" t="s">
        <v>1443</v>
      </c>
      <c r="F1078" s="72"/>
      <c r="G1078" s="85">
        <v>178.0</v>
      </c>
      <c r="H1078" s="65">
        <f t="shared" si="8"/>
        <v>178</v>
      </c>
      <c r="I1078" s="65">
        <f t="shared" si="9"/>
        <v>178</v>
      </c>
      <c r="J1078" s="65" t="b">
        <f t="shared" si="10"/>
        <v>1</v>
      </c>
      <c r="K1078" s="65" t="b">
        <f t="shared" si="11"/>
        <v>1</v>
      </c>
      <c r="L1078" s="74">
        <f>IF(AND(Main!$M:$M&gt;=10, Main!$M:$M &lt; 25 , B:B = $B$3 ), A1078,0)</f>
        <v>0</v>
      </c>
      <c r="M1078" s="75">
        <f t="shared" si="12"/>
        <v>178</v>
      </c>
      <c r="N1078" s="67"/>
      <c r="O1078" s="67"/>
      <c r="P1078" s="67"/>
      <c r="Q1078" s="67"/>
      <c r="R1078" s="67"/>
      <c r="S1078" s="67"/>
      <c r="T1078" s="67"/>
      <c r="U1078" s="67"/>
      <c r="V1078" s="67"/>
      <c r="W1078" s="67"/>
      <c r="X1078" s="67"/>
      <c r="Y1078" s="67"/>
      <c r="Z1078" s="67"/>
    </row>
    <row r="1079">
      <c r="A1079" s="68" t="s">
        <v>1638</v>
      </c>
      <c r="B1079" s="66" t="s">
        <v>43</v>
      </c>
      <c r="C1079" s="69" t="s">
        <v>44</v>
      </c>
      <c r="D1079" s="70" t="s">
        <v>53</v>
      </c>
      <c r="E1079" s="71" t="s">
        <v>54</v>
      </c>
      <c r="F1079" s="72"/>
      <c r="G1079" s="73">
        <v>178.0</v>
      </c>
      <c r="H1079" s="65">
        <f t="shared" si="8"/>
        <v>178</v>
      </c>
      <c r="I1079" s="65">
        <f t="shared" si="9"/>
        <v>178</v>
      </c>
      <c r="J1079" s="65" t="b">
        <f t="shared" si="10"/>
        <v>1</v>
      </c>
      <c r="K1079" s="65" t="b">
        <f t="shared" si="11"/>
        <v>1</v>
      </c>
      <c r="L1079" s="74">
        <f>IF(AND(Main!$M:$M&gt;=10, Main!$M:$M &lt; 25 , B:B = $B$3 ), A1079,0)</f>
        <v>0</v>
      </c>
      <c r="M1079" s="75">
        <f t="shared" si="12"/>
        <v>178</v>
      </c>
      <c r="N1079" s="67"/>
      <c r="O1079" s="67"/>
      <c r="P1079" s="67"/>
      <c r="Q1079" s="67"/>
      <c r="R1079" s="67"/>
      <c r="S1079" s="67"/>
      <c r="T1079" s="67"/>
      <c r="U1079" s="67"/>
      <c r="V1079" s="67"/>
      <c r="W1079" s="67"/>
      <c r="X1079" s="67"/>
      <c r="Y1079" s="67"/>
      <c r="Z1079" s="67"/>
    </row>
    <row r="1080">
      <c r="A1080" s="148" t="s">
        <v>1639</v>
      </c>
      <c r="B1080" s="66" t="s">
        <v>5</v>
      </c>
      <c r="C1080" s="69" t="s">
        <v>107</v>
      </c>
      <c r="D1080" s="70" t="s">
        <v>291</v>
      </c>
      <c r="E1080" s="144" t="s">
        <v>291</v>
      </c>
      <c r="F1080" s="72"/>
      <c r="G1080" s="85">
        <v>178.0</v>
      </c>
      <c r="H1080" s="65">
        <f t="shared" si="8"/>
        <v>178</v>
      </c>
      <c r="I1080" s="65">
        <f t="shared" si="9"/>
        <v>178</v>
      </c>
      <c r="J1080" s="65" t="b">
        <f t="shared" si="10"/>
        <v>1</v>
      </c>
      <c r="K1080" s="65" t="b">
        <f t="shared" si="11"/>
        <v>1</v>
      </c>
      <c r="L1080" s="74">
        <f>IF(AND(Main!$M:$M&gt;=10, Main!$M:$M &lt; 25 , B:B = $B$3 ), A1080,0)</f>
        <v>0</v>
      </c>
      <c r="M1080" s="75">
        <f t="shared" si="12"/>
        <v>178</v>
      </c>
      <c r="N1080" s="67"/>
      <c r="O1080" s="67"/>
      <c r="P1080" s="67"/>
      <c r="Q1080" s="67"/>
      <c r="R1080" s="67"/>
      <c r="S1080" s="67"/>
      <c r="T1080" s="67"/>
      <c r="U1080" s="67"/>
      <c r="V1080" s="67"/>
      <c r="W1080" s="67"/>
      <c r="X1080" s="67"/>
      <c r="Y1080" s="67"/>
      <c r="Z1080" s="67"/>
    </row>
    <row r="1081">
      <c r="A1081" s="79" t="s">
        <v>1640</v>
      </c>
      <c r="B1081" s="66" t="s">
        <v>5</v>
      </c>
      <c r="C1081" s="69" t="s">
        <v>107</v>
      </c>
      <c r="D1081" s="70" t="s">
        <v>97</v>
      </c>
      <c r="E1081" s="144" t="s">
        <v>383</v>
      </c>
      <c r="F1081" s="87">
        <v>9.966009E7</v>
      </c>
      <c r="G1081" s="145">
        <v>178.0</v>
      </c>
      <c r="H1081" s="65">
        <f t="shared" si="8"/>
        <v>178</v>
      </c>
      <c r="I1081" s="65">
        <f t="shared" si="9"/>
        <v>178</v>
      </c>
      <c r="J1081" s="65" t="b">
        <f t="shared" si="10"/>
        <v>1</v>
      </c>
      <c r="K1081" s="65" t="b">
        <f t="shared" si="11"/>
        <v>1</v>
      </c>
      <c r="L1081" s="74">
        <f>IF(AND(Main!$M:$M&gt;=10, Main!$M:$M &lt; 25 , B:B = $B$3 ), A1081,0)</f>
        <v>0</v>
      </c>
      <c r="M1081" s="75">
        <f t="shared" si="12"/>
        <v>178</v>
      </c>
      <c r="N1081" s="67"/>
      <c r="O1081" s="67"/>
      <c r="P1081" s="67"/>
      <c r="Q1081" s="67"/>
      <c r="R1081" s="67"/>
      <c r="S1081" s="67"/>
      <c r="T1081" s="67"/>
      <c r="U1081" s="67"/>
      <c r="V1081" s="67"/>
      <c r="W1081" s="67"/>
      <c r="X1081" s="67"/>
      <c r="Y1081" s="67"/>
      <c r="Z1081" s="67"/>
    </row>
    <row r="1082">
      <c r="A1082" s="68" t="s">
        <v>1184</v>
      </c>
      <c r="B1082" s="66" t="s">
        <v>43</v>
      </c>
      <c r="C1082" s="69" t="s">
        <v>86</v>
      </c>
      <c r="D1082" s="70" t="s">
        <v>53</v>
      </c>
      <c r="E1082" s="71" t="s">
        <v>44</v>
      </c>
      <c r="F1082" s="87">
        <v>9.5058785E7</v>
      </c>
      <c r="G1082" s="73">
        <v>177.0</v>
      </c>
      <c r="H1082" s="65">
        <f t="shared" si="8"/>
        <v>177</v>
      </c>
      <c r="I1082" s="65">
        <f t="shared" si="9"/>
        <v>177</v>
      </c>
      <c r="J1082" s="65" t="b">
        <f t="shared" si="10"/>
        <v>1</v>
      </c>
      <c r="K1082" s="65" t="b">
        <f t="shared" si="11"/>
        <v>1</v>
      </c>
      <c r="L1082" s="74">
        <f>IF(AND(Main!$M:$M&gt;=10, Main!$M:$M &lt; 25 , B:B = $B$3 ), A1082,0)</f>
        <v>0</v>
      </c>
      <c r="M1082" s="75">
        <f t="shared" si="12"/>
        <v>177</v>
      </c>
      <c r="N1082" s="67"/>
      <c r="O1082" s="67"/>
      <c r="P1082" s="67"/>
      <c r="Q1082" s="67"/>
      <c r="R1082" s="67"/>
      <c r="S1082" s="67"/>
      <c r="T1082" s="67"/>
      <c r="U1082" s="67"/>
      <c r="V1082" s="67"/>
      <c r="W1082" s="67"/>
      <c r="X1082" s="67"/>
      <c r="Y1082" s="67"/>
      <c r="Z1082" s="67"/>
    </row>
    <row r="1083">
      <c r="A1083" s="68" t="s">
        <v>1641</v>
      </c>
      <c r="B1083" s="66" t="s">
        <v>43</v>
      </c>
      <c r="C1083" s="69" t="s">
        <v>44</v>
      </c>
      <c r="D1083" s="70" t="s">
        <v>59</v>
      </c>
      <c r="E1083" s="71" t="s">
        <v>54</v>
      </c>
      <c r="F1083" s="72"/>
      <c r="G1083" s="73">
        <v>177.0</v>
      </c>
      <c r="H1083" s="65">
        <f t="shared" si="8"/>
        <v>177</v>
      </c>
      <c r="I1083" s="65">
        <f t="shared" si="9"/>
        <v>177</v>
      </c>
      <c r="J1083" s="65" t="b">
        <f t="shared" si="10"/>
        <v>1</v>
      </c>
      <c r="K1083" s="65" t="b">
        <f t="shared" si="11"/>
        <v>1</v>
      </c>
      <c r="L1083" s="74">
        <f>IF(AND(Main!$M:$M&gt;=10, Main!$M:$M &lt; 25 , B:B = $B$3 ), A1083,0)</f>
        <v>0</v>
      </c>
      <c r="M1083" s="75">
        <f t="shared" si="12"/>
        <v>177</v>
      </c>
      <c r="N1083" s="67"/>
      <c r="O1083" s="67"/>
      <c r="P1083" s="67"/>
      <c r="Q1083" s="67"/>
      <c r="R1083" s="67"/>
      <c r="S1083" s="67"/>
      <c r="T1083" s="67"/>
      <c r="U1083" s="67"/>
      <c r="V1083" s="67"/>
      <c r="W1083" s="67"/>
      <c r="X1083" s="67"/>
      <c r="Y1083" s="67"/>
      <c r="Z1083" s="67"/>
    </row>
    <row r="1084">
      <c r="A1084" s="79" t="s">
        <v>1456</v>
      </c>
      <c r="B1084" s="66" t="s">
        <v>5</v>
      </c>
      <c r="C1084" s="69" t="s">
        <v>107</v>
      </c>
      <c r="D1084" s="70" t="s">
        <v>74</v>
      </c>
      <c r="E1084" s="144" t="s">
        <v>87</v>
      </c>
      <c r="F1084" s="72"/>
      <c r="G1084" s="145">
        <v>177.0</v>
      </c>
      <c r="H1084" s="65">
        <f t="shared" si="8"/>
        <v>177</v>
      </c>
      <c r="I1084" s="65">
        <f t="shared" si="9"/>
        <v>177</v>
      </c>
      <c r="J1084" s="65" t="b">
        <f t="shared" si="10"/>
        <v>1</v>
      </c>
      <c r="K1084" s="65" t="b">
        <f t="shared" si="11"/>
        <v>1</v>
      </c>
      <c r="L1084" s="74">
        <f>IF(AND(Main!$M:$M&gt;=10, Main!$M:$M &lt; 25 , B:B = $B$3 ), A1084,0)</f>
        <v>0</v>
      </c>
      <c r="M1084" s="75">
        <f t="shared" si="12"/>
        <v>177</v>
      </c>
      <c r="N1084" s="67"/>
      <c r="O1084" s="67"/>
      <c r="P1084" s="67"/>
      <c r="Q1084" s="67"/>
      <c r="R1084" s="67"/>
      <c r="S1084" s="67"/>
      <c r="T1084" s="67"/>
      <c r="U1084" s="67"/>
      <c r="V1084" s="67"/>
      <c r="W1084" s="67"/>
      <c r="X1084" s="67"/>
      <c r="Y1084" s="67"/>
      <c r="Z1084" s="67"/>
    </row>
    <row r="1085">
      <c r="A1085" s="79" t="s">
        <v>1642</v>
      </c>
      <c r="B1085" s="66" t="s">
        <v>5</v>
      </c>
      <c r="C1085" s="69" t="s">
        <v>107</v>
      </c>
      <c r="D1085" s="70" t="s">
        <v>87</v>
      </c>
      <c r="E1085" s="144" t="s">
        <v>1385</v>
      </c>
      <c r="F1085" s="72"/>
      <c r="G1085" s="145">
        <v>177.0</v>
      </c>
      <c r="H1085" s="65">
        <f t="shared" si="8"/>
        <v>177</v>
      </c>
      <c r="I1085" s="65">
        <f t="shared" si="9"/>
        <v>177</v>
      </c>
      <c r="J1085" s="65" t="b">
        <f t="shared" si="10"/>
        <v>1</v>
      </c>
      <c r="K1085" s="65" t="b">
        <f t="shared" si="11"/>
        <v>1</v>
      </c>
      <c r="L1085" s="74">
        <f>IF(AND(Main!$M:$M&gt;=10, Main!$M:$M &lt; 25 , B:B = $B$3 ), A1085,0)</f>
        <v>0</v>
      </c>
      <c r="M1085" s="75">
        <f t="shared" si="12"/>
        <v>177</v>
      </c>
      <c r="N1085" s="67"/>
      <c r="O1085" s="67"/>
      <c r="P1085" s="67"/>
      <c r="Q1085" s="67"/>
      <c r="R1085" s="67"/>
      <c r="S1085" s="67"/>
      <c r="T1085" s="67"/>
      <c r="U1085" s="67"/>
      <c r="V1085" s="67"/>
      <c r="W1085" s="67"/>
      <c r="X1085" s="67"/>
      <c r="Y1085" s="67"/>
      <c r="Z1085" s="67"/>
    </row>
    <row r="1086">
      <c r="A1086" s="77" t="s">
        <v>1643</v>
      </c>
      <c r="B1086" s="66" t="s">
        <v>43</v>
      </c>
      <c r="C1086" s="69" t="s">
        <v>44</v>
      </c>
      <c r="D1086" s="70" t="s">
        <v>79</v>
      </c>
      <c r="E1086" s="71" t="s">
        <v>79</v>
      </c>
      <c r="F1086" s="72"/>
      <c r="G1086" s="85">
        <v>176.0</v>
      </c>
      <c r="H1086" s="65">
        <f t="shared" si="8"/>
        <v>176</v>
      </c>
      <c r="I1086" s="65">
        <f t="shared" si="9"/>
        <v>176</v>
      </c>
      <c r="J1086" s="65" t="b">
        <f t="shared" si="10"/>
        <v>1</v>
      </c>
      <c r="K1086" s="65" t="b">
        <f t="shared" si="11"/>
        <v>1</v>
      </c>
      <c r="L1086" s="74">
        <f>IF(AND(Main!$M:$M&gt;=10, Main!$M:$M &lt; 25 , B:B = $B$3 ), A1086,0)</f>
        <v>0</v>
      </c>
      <c r="M1086" s="75">
        <f t="shared" si="12"/>
        <v>176</v>
      </c>
      <c r="N1086" s="67"/>
      <c r="O1086" s="67"/>
      <c r="P1086" s="67"/>
      <c r="Q1086" s="67"/>
      <c r="R1086" s="67"/>
      <c r="S1086" s="67"/>
      <c r="T1086" s="67"/>
      <c r="U1086" s="67"/>
      <c r="V1086" s="67"/>
      <c r="W1086" s="67"/>
      <c r="X1086" s="67"/>
      <c r="Y1086" s="67"/>
      <c r="Z1086" s="67"/>
    </row>
    <row r="1087">
      <c r="A1087" s="86" t="s">
        <v>1644</v>
      </c>
      <c r="B1087" s="66" t="s">
        <v>43</v>
      </c>
      <c r="C1087" s="69" t="s">
        <v>60</v>
      </c>
      <c r="D1087" s="70" t="s">
        <v>74</v>
      </c>
      <c r="E1087" s="71" t="s">
        <v>60</v>
      </c>
      <c r="F1087" s="63">
        <v>9.5157379E7</v>
      </c>
      <c r="G1087" s="73">
        <v>175.0</v>
      </c>
      <c r="H1087" s="65">
        <f t="shared" si="8"/>
        <v>175</v>
      </c>
      <c r="I1087" s="65">
        <f t="shared" si="9"/>
        <v>175</v>
      </c>
      <c r="J1087" s="65" t="b">
        <f t="shared" si="10"/>
        <v>1</v>
      </c>
      <c r="K1087" s="65" t="b">
        <f t="shared" si="11"/>
        <v>1</v>
      </c>
      <c r="L1087" s="74">
        <f>IF(AND(Main!$M:$M&gt;=10, Main!$M:$M &lt; 25 , B:B = $B$3 ), A1087,0)</f>
        <v>0</v>
      </c>
      <c r="M1087" s="75">
        <f t="shared" si="12"/>
        <v>175</v>
      </c>
      <c r="N1087" s="67"/>
      <c r="O1087" s="67"/>
      <c r="P1087" s="67"/>
      <c r="Q1087" s="67"/>
      <c r="R1087" s="67"/>
      <c r="S1087" s="67"/>
      <c r="T1087" s="67"/>
      <c r="U1087" s="67"/>
      <c r="V1087" s="67"/>
      <c r="W1087" s="67"/>
      <c r="X1087" s="67"/>
      <c r="Y1087" s="67"/>
      <c r="Z1087" s="67"/>
    </row>
    <row r="1088">
      <c r="A1088" s="148" t="s">
        <v>1645</v>
      </c>
      <c r="B1088" s="66" t="s">
        <v>5</v>
      </c>
      <c r="C1088" s="69" t="s">
        <v>107</v>
      </c>
      <c r="D1088" s="70" t="s">
        <v>291</v>
      </c>
      <c r="E1088" s="144" t="s">
        <v>291</v>
      </c>
      <c r="F1088" s="72"/>
      <c r="G1088" s="85">
        <v>175.0</v>
      </c>
      <c r="H1088" s="65">
        <f t="shared" si="8"/>
        <v>175</v>
      </c>
      <c r="I1088" s="65">
        <f t="shared" si="9"/>
        <v>175</v>
      </c>
      <c r="J1088" s="65" t="b">
        <f t="shared" si="10"/>
        <v>1</v>
      </c>
      <c r="K1088" s="65" t="b">
        <f t="shared" si="11"/>
        <v>1</v>
      </c>
      <c r="L1088" s="74">
        <f>IF(AND(Main!$M:$M&gt;=10, Main!$M:$M &lt; 25 , B:B = $B$3 ), A1088,0)</f>
        <v>0</v>
      </c>
      <c r="M1088" s="75">
        <f t="shared" si="12"/>
        <v>175</v>
      </c>
      <c r="N1088" s="67"/>
      <c r="O1088" s="67"/>
      <c r="P1088" s="67"/>
      <c r="Q1088" s="67"/>
      <c r="R1088" s="67"/>
      <c r="S1088" s="67"/>
      <c r="T1088" s="67"/>
      <c r="U1088" s="67"/>
      <c r="V1088" s="67"/>
      <c r="W1088" s="67"/>
      <c r="X1088" s="67"/>
      <c r="Y1088" s="67"/>
      <c r="Z1088" s="67"/>
    </row>
    <row r="1089">
      <c r="A1089" s="79" t="s">
        <v>1646</v>
      </c>
      <c r="B1089" s="66" t="s">
        <v>51</v>
      </c>
      <c r="C1089" s="69" t="s">
        <v>44</v>
      </c>
      <c r="D1089" s="70" t="s">
        <v>48</v>
      </c>
      <c r="E1089" s="91" t="s">
        <v>48</v>
      </c>
      <c r="F1089" s="72"/>
      <c r="G1089" s="81">
        <v>174.0</v>
      </c>
      <c r="H1089" s="65">
        <f t="shared" si="8"/>
        <v>174</v>
      </c>
      <c r="I1089" s="65">
        <f t="shared" si="9"/>
        <v>174</v>
      </c>
      <c r="J1089" s="65" t="b">
        <f t="shared" si="10"/>
        <v>1</v>
      </c>
      <c r="K1089" s="65" t="b">
        <f t="shared" si="11"/>
        <v>1</v>
      </c>
      <c r="L1089" s="74">
        <f>IF(AND(Main!$M:$M&gt;=10, Main!$M:$M &lt; 25 , B:B = $B$3 ), A1089,0)</f>
        <v>0</v>
      </c>
      <c r="M1089" s="75">
        <f t="shared" si="12"/>
        <v>174</v>
      </c>
      <c r="N1089" s="67"/>
      <c r="O1089" s="67"/>
      <c r="P1089" s="67"/>
      <c r="Q1089" s="67"/>
      <c r="R1089" s="67"/>
      <c r="S1089" s="67"/>
      <c r="T1089" s="67"/>
      <c r="U1089" s="67"/>
      <c r="V1089" s="67"/>
      <c r="W1089" s="67"/>
      <c r="X1089" s="67"/>
      <c r="Y1089" s="67"/>
      <c r="Z1089" s="67"/>
    </row>
    <row r="1090">
      <c r="A1090" s="171" t="s">
        <v>1647</v>
      </c>
      <c r="B1090" s="66" t="s">
        <v>43</v>
      </c>
      <c r="C1090" s="69" t="s">
        <v>44</v>
      </c>
      <c r="D1090" s="70" t="s">
        <v>48</v>
      </c>
      <c r="E1090" s="71" t="s">
        <v>60</v>
      </c>
      <c r="F1090" s="63" t="s">
        <v>280</v>
      </c>
      <c r="G1090" s="99">
        <v>174.0</v>
      </c>
      <c r="H1090" s="65">
        <f t="shared" si="8"/>
        <v>174</v>
      </c>
      <c r="I1090" s="65">
        <f t="shared" si="9"/>
        <v>174</v>
      </c>
      <c r="J1090" s="65" t="b">
        <f t="shared" si="10"/>
        <v>1</v>
      </c>
      <c r="K1090" s="65" t="b">
        <f t="shared" si="11"/>
        <v>1</v>
      </c>
      <c r="L1090" s="74">
        <f>IF(AND(Main!$M:$M&gt;=10, Main!$M:$M &lt; 25 , B:B = $B$3 ), A1090,0)</f>
        <v>0</v>
      </c>
      <c r="M1090" s="75">
        <f t="shared" si="12"/>
        <v>174</v>
      </c>
      <c r="N1090" s="67"/>
      <c r="O1090" s="67"/>
      <c r="P1090" s="67"/>
      <c r="Q1090" s="67"/>
      <c r="R1090" s="67"/>
      <c r="S1090" s="67"/>
      <c r="T1090" s="67"/>
      <c r="U1090" s="67"/>
      <c r="V1090" s="67"/>
      <c r="W1090" s="67"/>
      <c r="X1090" s="67"/>
      <c r="Y1090" s="67"/>
      <c r="Z1090" s="67"/>
    </row>
    <row r="1091">
      <c r="A1091" s="77" t="s">
        <v>1648</v>
      </c>
      <c r="B1091" s="66" t="s">
        <v>43</v>
      </c>
      <c r="C1091" s="69" t="s">
        <v>44</v>
      </c>
      <c r="D1091" s="70" t="s">
        <v>48</v>
      </c>
      <c r="E1091" s="78" t="s">
        <v>49</v>
      </c>
      <c r="F1091" s="72"/>
      <c r="G1091" s="64">
        <v>174.0</v>
      </c>
      <c r="H1091" s="65">
        <f t="shared" si="8"/>
        <v>174</v>
      </c>
      <c r="I1091" s="65">
        <f t="shared" si="9"/>
        <v>174</v>
      </c>
      <c r="J1091" s="65" t="b">
        <f t="shared" si="10"/>
        <v>1</v>
      </c>
      <c r="K1091" s="65" t="b">
        <f t="shared" si="11"/>
        <v>1</v>
      </c>
      <c r="L1091" s="74">
        <f>IF(AND(Main!$M:$M&gt;=10, Main!$M:$M &lt; 25 , B:B = $B$3 ), A1091,0)</f>
        <v>0</v>
      </c>
      <c r="M1091" s="75">
        <f t="shared" si="12"/>
        <v>174</v>
      </c>
      <c r="N1091" s="67"/>
      <c r="O1091" s="67"/>
      <c r="P1091" s="67"/>
      <c r="Q1091" s="67"/>
      <c r="R1091" s="67"/>
      <c r="S1091" s="67"/>
      <c r="T1091" s="67"/>
      <c r="U1091" s="67"/>
      <c r="V1091" s="67"/>
      <c r="W1091" s="67"/>
      <c r="X1091" s="67"/>
      <c r="Y1091" s="67"/>
      <c r="Z1091" s="67"/>
    </row>
    <row r="1092">
      <c r="A1092" s="77" t="s">
        <v>1649</v>
      </c>
      <c r="B1092" s="66" t="s">
        <v>43</v>
      </c>
      <c r="C1092" s="69" t="s">
        <v>44</v>
      </c>
      <c r="D1092" s="70" t="s">
        <v>53</v>
      </c>
      <c r="E1092" s="71" t="s">
        <v>54</v>
      </c>
      <c r="F1092" s="87">
        <v>9.5550707E7</v>
      </c>
      <c r="G1092" s="64">
        <v>174.0</v>
      </c>
      <c r="H1092" s="65">
        <f t="shared" si="8"/>
        <v>174</v>
      </c>
      <c r="I1092" s="65">
        <f t="shared" si="9"/>
        <v>174</v>
      </c>
      <c r="J1092" s="65" t="b">
        <f t="shared" si="10"/>
        <v>1</v>
      </c>
      <c r="K1092" s="65" t="b">
        <f t="shared" si="11"/>
        <v>1</v>
      </c>
      <c r="L1092" s="74">
        <f>IF(AND(Main!$M:$M&gt;=10, Main!$M:$M &lt; 25 , B:B = $B$3 ), A1092,0)</f>
        <v>0</v>
      </c>
      <c r="M1092" s="75">
        <f t="shared" si="12"/>
        <v>174</v>
      </c>
      <c r="N1092" s="67"/>
      <c r="O1092" s="67"/>
      <c r="P1092" s="67"/>
      <c r="Q1092" s="67"/>
      <c r="R1092" s="67"/>
      <c r="S1092" s="67"/>
      <c r="T1092" s="67"/>
      <c r="U1092" s="67"/>
      <c r="V1092" s="67"/>
      <c r="W1092" s="67"/>
      <c r="X1092" s="67"/>
      <c r="Y1092" s="67"/>
      <c r="Z1092" s="67"/>
    </row>
    <row r="1093">
      <c r="A1093" s="148" t="s">
        <v>1650</v>
      </c>
      <c r="B1093" s="66" t="s">
        <v>51</v>
      </c>
      <c r="C1093" s="69" t="s">
        <v>265</v>
      </c>
      <c r="D1093" s="70" t="s">
        <v>1368</v>
      </c>
      <c r="E1093" s="91" t="s">
        <v>265</v>
      </c>
      <c r="F1093" s="72"/>
      <c r="G1093" s="64">
        <v>174.0</v>
      </c>
      <c r="H1093" s="65">
        <f t="shared" si="8"/>
        <v>174</v>
      </c>
      <c r="I1093" s="65">
        <f t="shared" si="9"/>
        <v>174</v>
      </c>
      <c r="J1093" s="65" t="b">
        <f t="shared" si="10"/>
        <v>1</v>
      </c>
      <c r="K1093" s="65" t="b">
        <f t="shared" si="11"/>
        <v>1</v>
      </c>
      <c r="L1093" s="74">
        <f>IF(AND(Main!$M:$M&gt;=10, Main!$M:$M &lt; 25 , B:B = $B$3 ), A1093,0)</f>
        <v>0</v>
      </c>
      <c r="M1093" s="75">
        <f t="shared" si="12"/>
        <v>174</v>
      </c>
      <c r="N1093" s="67"/>
      <c r="O1093" s="67"/>
      <c r="P1093" s="67"/>
      <c r="Q1093" s="67"/>
      <c r="R1093" s="67"/>
      <c r="S1093" s="67"/>
      <c r="T1093" s="67"/>
      <c r="U1093" s="67"/>
      <c r="V1093" s="67"/>
      <c r="W1093" s="67"/>
      <c r="X1093" s="67"/>
      <c r="Y1093" s="67"/>
      <c r="Z1093" s="67"/>
    </row>
    <row r="1094">
      <c r="A1094" s="136" t="s">
        <v>1651</v>
      </c>
      <c r="B1094" s="66" t="s">
        <v>5</v>
      </c>
      <c r="C1094" s="69" t="s">
        <v>107</v>
      </c>
      <c r="D1094" s="70" t="s">
        <v>1652</v>
      </c>
      <c r="E1094" s="144" t="s">
        <v>1409</v>
      </c>
      <c r="F1094" s="72"/>
      <c r="G1094" s="145">
        <v>173.0</v>
      </c>
      <c r="H1094" s="65">
        <f t="shared" si="8"/>
        <v>173</v>
      </c>
      <c r="I1094" s="65">
        <f t="shared" si="9"/>
        <v>173</v>
      </c>
      <c r="J1094" s="65" t="b">
        <f t="shared" si="10"/>
        <v>1</v>
      </c>
      <c r="K1094" s="65" t="b">
        <f t="shared" si="11"/>
        <v>1</v>
      </c>
      <c r="L1094" s="74">
        <f>IF(AND(Main!$M:$M&gt;=10, Main!$M:$M &lt; 25 , B:B = $B$3 ), A1094,0)</f>
        <v>0</v>
      </c>
      <c r="M1094" s="75">
        <f t="shared" si="12"/>
        <v>173</v>
      </c>
      <c r="N1094" s="67"/>
      <c r="O1094" s="67"/>
      <c r="P1094" s="67"/>
      <c r="Q1094" s="67"/>
      <c r="R1094" s="67"/>
      <c r="S1094" s="67"/>
      <c r="T1094" s="67"/>
      <c r="U1094" s="67"/>
      <c r="V1094" s="67"/>
      <c r="W1094" s="67"/>
      <c r="X1094" s="67"/>
      <c r="Y1094" s="67"/>
      <c r="Z1094" s="67"/>
    </row>
    <row r="1095">
      <c r="A1095" s="77" t="s">
        <v>1653</v>
      </c>
      <c r="B1095" s="66" t="s">
        <v>43</v>
      </c>
      <c r="C1095" s="69" t="s">
        <v>44</v>
      </c>
      <c r="D1095" s="70" t="s">
        <v>79</v>
      </c>
      <c r="E1095" s="71" t="s">
        <v>79</v>
      </c>
      <c r="F1095" s="72"/>
      <c r="G1095" s="85">
        <v>172.0</v>
      </c>
      <c r="H1095" s="65">
        <f t="shared" si="8"/>
        <v>172</v>
      </c>
      <c r="I1095" s="65">
        <f t="shared" si="9"/>
        <v>172</v>
      </c>
      <c r="J1095" s="65" t="b">
        <f t="shared" si="10"/>
        <v>1</v>
      </c>
      <c r="K1095" s="65" t="b">
        <f t="shared" si="11"/>
        <v>1</v>
      </c>
      <c r="L1095" s="74">
        <f>IF(AND(Main!$M:$M&gt;=10, Main!$M:$M &lt; 25 , B:B = $B$3 ), A1095,0)</f>
        <v>0</v>
      </c>
      <c r="M1095" s="75">
        <f t="shared" si="12"/>
        <v>172</v>
      </c>
      <c r="N1095" s="67"/>
      <c r="O1095" s="67"/>
      <c r="P1095" s="67"/>
      <c r="Q1095" s="67"/>
      <c r="R1095" s="67"/>
      <c r="S1095" s="67"/>
      <c r="T1095" s="67"/>
      <c r="U1095" s="67"/>
      <c r="V1095" s="67"/>
      <c r="W1095" s="67"/>
      <c r="X1095" s="67"/>
      <c r="Y1095" s="67"/>
      <c r="Z1095" s="67"/>
    </row>
    <row r="1096">
      <c r="A1096" s="148" t="s">
        <v>1654</v>
      </c>
      <c r="B1096" s="66" t="s">
        <v>5</v>
      </c>
      <c r="C1096" s="69" t="s">
        <v>107</v>
      </c>
      <c r="D1096" s="70" t="s">
        <v>291</v>
      </c>
      <c r="E1096" s="144" t="s">
        <v>291</v>
      </c>
      <c r="F1096" s="72"/>
      <c r="G1096" s="85">
        <v>172.0</v>
      </c>
      <c r="H1096" s="65">
        <f t="shared" si="8"/>
        <v>172</v>
      </c>
      <c r="I1096" s="65">
        <f t="shared" si="9"/>
        <v>172</v>
      </c>
      <c r="J1096" s="65" t="b">
        <f t="shared" si="10"/>
        <v>1</v>
      </c>
      <c r="K1096" s="65" t="b">
        <f t="shared" si="11"/>
        <v>1</v>
      </c>
      <c r="L1096" s="74">
        <f>IF(AND(Main!$M:$M&gt;=10, Main!$M:$M &lt; 25 , B:B = $B$3 ), A1096,0)</f>
        <v>0</v>
      </c>
      <c r="M1096" s="75">
        <f t="shared" si="12"/>
        <v>172</v>
      </c>
      <c r="N1096" s="67"/>
      <c r="O1096" s="67"/>
      <c r="P1096" s="67"/>
      <c r="Q1096" s="67"/>
      <c r="R1096" s="67"/>
      <c r="S1096" s="67"/>
      <c r="T1096" s="67"/>
      <c r="U1096" s="67"/>
      <c r="V1096" s="67"/>
      <c r="W1096" s="67"/>
      <c r="X1096" s="67"/>
      <c r="Y1096" s="67"/>
      <c r="Z1096" s="67"/>
    </row>
    <row r="1097">
      <c r="A1097" s="136" t="s">
        <v>1655</v>
      </c>
      <c r="B1097" s="66" t="s">
        <v>51</v>
      </c>
      <c r="C1097" s="69" t="s">
        <v>44</v>
      </c>
      <c r="D1097" s="70" t="s">
        <v>48</v>
      </c>
      <c r="E1097" s="91" t="s">
        <v>48</v>
      </c>
      <c r="F1097" s="72"/>
      <c r="G1097" s="81">
        <v>171.0</v>
      </c>
      <c r="H1097" s="65">
        <f t="shared" si="8"/>
        <v>171</v>
      </c>
      <c r="I1097" s="65">
        <f t="shared" si="9"/>
        <v>171</v>
      </c>
      <c r="J1097" s="65" t="b">
        <f t="shared" si="10"/>
        <v>1</v>
      </c>
      <c r="K1097" s="65" t="b">
        <f t="shared" si="11"/>
        <v>1</v>
      </c>
      <c r="L1097" s="74">
        <f>IF(AND(Main!$M:$M&gt;=10, Main!$M:$M &lt; 25 , B:B = $B$3 ), A1097,0)</f>
        <v>0</v>
      </c>
      <c r="M1097" s="75">
        <f t="shared" si="12"/>
        <v>171</v>
      </c>
      <c r="N1097" s="67"/>
      <c r="O1097" s="67"/>
      <c r="P1097" s="67"/>
      <c r="Q1097" s="67"/>
      <c r="R1097" s="67"/>
      <c r="S1097" s="67"/>
      <c r="T1097" s="67"/>
      <c r="U1097" s="67"/>
      <c r="V1097" s="67"/>
      <c r="W1097" s="67"/>
      <c r="X1097" s="67"/>
      <c r="Y1097" s="67"/>
      <c r="Z1097" s="67"/>
    </row>
    <row r="1098">
      <c r="A1098" s="86" t="s">
        <v>1656</v>
      </c>
      <c r="B1098" s="66" t="s">
        <v>51</v>
      </c>
      <c r="C1098" s="69" t="s">
        <v>44</v>
      </c>
      <c r="D1098" s="70" t="s">
        <v>74</v>
      </c>
      <c r="E1098" s="91" t="s">
        <v>60</v>
      </c>
      <c r="F1098" s="72"/>
      <c r="G1098" s="92">
        <v>171.0</v>
      </c>
      <c r="H1098" s="65">
        <f t="shared" si="8"/>
        <v>171</v>
      </c>
      <c r="I1098" s="65">
        <f t="shared" si="9"/>
        <v>171</v>
      </c>
      <c r="J1098" s="65" t="b">
        <f t="shared" si="10"/>
        <v>1</v>
      </c>
      <c r="K1098" s="65" t="b">
        <f t="shared" si="11"/>
        <v>1</v>
      </c>
      <c r="L1098" s="74">
        <f>IF(AND(Main!$M:$M&gt;=10, Main!$M:$M &lt; 25 , B:B = $B$3 ), A1098,0)</f>
        <v>0</v>
      </c>
      <c r="M1098" s="75">
        <f t="shared" si="12"/>
        <v>171</v>
      </c>
      <c r="N1098" s="67"/>
      <c r="O1098" s="67"/>
      <c r="P1098" s="67"/>
      <c r="Q1098" s="67"/>
      <c r="R1098" s="67"/>
      <c r="S1098" s="67"/>
      <c r="T1098" s="67"/>
      <c r="U1098" s="67"/>
      <c r="V1098" s="67"/>
      <c r="W1098" s="67"/>
      <c r="X1098" s="67"/>
      <c r="Y1098" s="67"/>
      <c r="Z1098" s="67"/>
    </row>
    <row r="1099">
      <c r="A1099" s="77" t="s">
        <v>1657</v>
      </c>
      <c r="B1099" s="66" t="s">
        <v>43</v>
      </c>
      <c r="C1099" s="69" t="s">
        <v>44</v>
      </c>
      <c r="D1099" s="70" t="s">
        <v>48</v>
      </c>
      <c r="E1099" s="78" t="s">
        <v>49</v>
      </c>
      <c r="F1099" s="72"/>
      <c r="G1099" s="64">
        <v>170.0</v>
      </c>
      <c r="H1099" s="65">
        <f t="shared" si="8"/>
        <v>170</v>
      </c>
      <c r="I1099" s="65">
        <f t="shared" si="9"/>
        <v>170</v>
      </c>
      <c r="J1099" s="65" t="b">
        <f t="shared" si="10"/>
        <v>1</v>
      </c>
      <c r="K1099" s="65" t="b">
        <f t="shared" si="11"/>
        <v>1</v>
      </c>
      <c r="L1099" s="74">
        <f>IF(AND(Main!$M:$M&gt;=10, Main!$M:$M &lt; 25 , B:B = $B$3 ), A1099,0)</f>
        <v>0</v>
      </c>
      <c r="M1099" s="75">
        <f t="shared" si="12"/>
        <v>170</v>
      </c>
      <c r="N1099" s="67"/>
      <c r="O1099" s="67"/>
      <c r="P1099" s="67"/>
      <c r="Q1099" s="67"/>
      <c r="R1099" s="67"/>
      <c r="S1099" s="67"/>
      <c r="T1099" s="67"/>
      <c r="U1099" s="67"/>
      <c r="V1099" s="67"/>
      <c r="W1099" s="67"/>
      <c r="X1099" s="67"/>
      <c r="Y1099" s="67"/>
      <c r="Z1099" s="67"/>
    </row>
    <row r="1100">
      <c r="A1100" s="68" t="s">
        <v>1658</v>
      </c>
      <c r="B1100" s="66" t="s">
        <v>43</v>
      </c>
      <c r="C1100" s="69" t="s">
        <v>44</v>
      </c>
      <c r="D1100" s="70" t="s">
        <v>53</v>
      </c>
      <c r="E1100" s="71" t="s">
        <v>88</v>
      </c>
      <c r="F1100" s="87">
        <v>8.6089E7</v>
      </c>
      <c r="G1100" s="73">
        <v>170.0</v>
      </c>
      <c r="H1100" s="65">
        <f t="shared" si="8"/>
        <v>170</v>
      </c>
      <c r="I1100" s="65">
        <f t="shared" si="9"/>
        <v>170</v>
      </c>
      <c r="J1100" s="65" t="b">
        <f t="shared" si="10"/>
        <v>1</v>
      </c>
      <c r="K1100" s="65" t="b">
        <f t="shared" si="11"/>
        <v>1</v>
      </c>
      <c r="L1100" s="74">
        <f>IF(AND(Main!$M:$M&gt;=10, Main!$M:$M &lt; 25 , B:B = $B$3 ), A1100,0)</f>
        <v>0</v>
      </c>
      <c r="M1100" s="75">
        <f t="shared" si="12"/>
        <v>170</v>
      </c>
      <c r="N1100" s="67"/>
      <c r="O1100" s="67"/>
      <c r="P1100" s="67"/>
      <c r="Q1100" s="67"/>
      <c r="R1100" s="67"/>
      <c r="S1100" s="67"/>
      <c r="T1100" s="67"/>
      <c r="U1100" s="67"/>
      <c r="V1100" s="67"/>
      <c r="W1100" s="67"/>
      <c r="X1100" s="67"/>
      <c r="Y1100" s="67"/>
      <c r="Z1100" s="67"/>
    </row>
    <row r="1101">
      <c r="A1101" s="135" t="s">
        <v>1659</v>
      </c>
      <c r="B1101" s="66" t="s">
        <v>43</v>
      </c>
      <c r="C1101" s="69" t="s">
        <v>44</v>
      </c>
      <c r="D1101" s="70" t="s">
        <v>48</v>
      </c>
      <c r="E1101" s="78" t="s">
        <v>49</v>
      </c>
      <c r="F1101" s="63">
        <v>9.9117472E7</v>
      </c>
      <c r="G1101" s="64">
        <v>169.0</v>
      </c>
      <c r="H1101" s="65">
        <f t="shared" si="8"/>
        <v>169</v>
      </c>
      <c r="I1101" s="65">
        <f t="shared" si="9"/>
        <v>169</v>
      </c>
      <c r="J1101" s="65"/>
      <c r="K1101" s="65" t="b">
        <f t="shared" si="11"/>
        <v>1</v>
      </c>
      <c r="L1101" s="74">
        <f>IF(AND(Main!$M:$M&gt;=10, Main!$M:$M &lt; 25 , B:B = $B$3 ), A1101,0)</f>
        <v>0</v>
      </c>
      <c r="M1101" s="75">
        <f t="shared" si="12"/>
        <v>169</v>
      </c>
      <c r="N1101" s="67"/>
      <c r="O1101" s="67"/>
      <c r="P1101" s="67"/>
      <c r="Q1101" s="67"/>
      <c r="R1101" s="67"/>
      <c r="S1101" s="67"/>
      <c r="T1101" s="67"/>
      <c r="U1101" s="67"/>
      <c r="V1101" s="67"/>
      <c r="W1101" s="67"/>
      <c r="X1101" s="67"/>
      <c r="Y1101" s="67"/>
      <c r="Z1101" s="67"/>
    </row>
    <row r="1102">
      <c r="A1102" s="68" t="s">
        <v>1660</v>
      </c>
      <c r="B1102" s="66" t="s">
        <v>43</v>
      </c>
      <c r="C1102" s="69" t="s">
        <v>119</v>
      </c>
      <c r="D1102" s="70" t="s">
        <v>87</v>
      </c>
      <c r="E1102" s="71" t="s">
        <v>88</v>
      </c>
      <c r="F1102" s="72"/>
      <c r="G1102" s="73">
        <v>169.0</v>
      </c>
      <c r="H1102" s="65">
        <f t="shared" si="8"/>
        <v>169</v>
      </c>
      <c r="I1102" s="65">
        <f t="shared" si="9"/>
        <v>169</v>
      </c>
      <c r="J1102" s="65" t="b">
        <f t="shared" ref="J1102:J1134" si="13">ISNUMBER(M1102)</f>
        <v>1</v>
      </c>
      <c r="K1102" s="65" t="b">
        <f t="shared" si="11"/>
        <v>1</v>
      </c>
      <c r="L1102" s="74">
        <f>IF(AND(Main!$M:$M&gt;=10, Main!$M:$M &lt; 25 , B:B = $B$3 ), A1102,0)</f>
        <v>0</v>
      </c>
      <c r="M1102" s="75">
        <f t="shared" si="12"/>
        <v>169</v>
      </c>
      <c r="N1102" s="67"/>
      <c r="O1102" s="67"/>
      <c r="P1102" s="67"/>
      <c r="Q1102" s="67"/>
      <c r="R1102" s="67"/>
      <c r="S1102" s="67"/>
      <c r="T1102" s="67"/>
      <c r="U1102" s="67"/>
      <c r="V1102" s="67"/>
      <c r="W1102" s="67"/>
      <c r="X1102" s="67"/>
      <c r="Y1102" s="67"/>
      <c r="Z1102" s="67"/>
    </row>
    <row r="1103">
      <c r="A1103" s="148" t="s">
        <v>1661</v>
      </c>
      <c r="B1103" s="66" t="s">
        <v>51</v>
      </c>
      <c r="C1103" s="69" t="s">
        <v>265</v>
      </c>
      <c r="D1103" s="70" t="s">
        <v>364</v>
      </c>
      <c r="E1103" s="91" t="s">
        <v>265</v>
      </c>
      <c r="F1103" s="72"/>
      <c r="G1103" s="64">
        <v>169.0</v>
      </c>
      <c r="H1103" s="65">
        <f t="shared" si="8"/>
        <v>169</v>
      </c>
      <c r="I1103" s="65">
        <f t="shared" si="9"/>
        <v>169</v>
      </c>
      <c r="J1103" s="65" t="b">
        <f t="shared" si="13"/>
        <v>1</v>
      </c>
      <c r="K1103" s="65" t="b">
        <f t="shared" si="11"/>
        <v>1</v>
      </c>
      <c r="L1103" s="74">
        <f>IF(AND(Main!$M:$M&gt;=10, Main!$M:$M &lt; 25 , B:B = $B$3 ), A1103,0)</f>
        <v>0</v>
      </c>
      <c r="M1103" s="75">
        <f t="shared" si="12"/>
        <v>169</v>
      </c>
      <c r="N1103" s="67"/>
      <c r="O1103" s="67"/>
      <c r="P1103" s="67"/>
      <c r="Q1103" s="67"/>
      <c r="R1103" s="67"/>
      <c r="S1103" s="67"/>
      <c r="T1103" s="67"/>
      <c r="U1103" s="67"/>
      <c r="V1103" s="67"/>
      <c r="W1103" s="67"/>
      <c r="X1103" s="67"/>
      <c r="Y1103" s="67"/>
      <c r="Z1103" s="67"/>
    </row>
    <row r="1104">
      <c r="A1104" s="79" t="s">
        <v>1662</v>
      </c>
      <c r="B1104" s="66" t="s">
        <v>5</v>
      </c>
      <c r="C1104" s="69" t="s">
        <v>107</v>
      </c>
      <c r="D1104" s="70" t="s">
        <v>291</v>
      </c>
      <c r="E1104" s="144" t="s">
        <v>291</v>
      </c>
      <c r="F1104" s="87">
        <v>9.5771499E7</v>
      </c>
      <c r="G1104" s="145">
        <v>169.0</v>
      </c>
      <c r="H1104" s="65">
        <f t="shared" si="8"/>
        <v>169</v>
      </c>
      <c r="I1104" s="65">
        <f t="shared" si="9"/>
        <v>169</v>
      </c>
      <c r="J1104" s="65" t="b">
        <f t="shared" si="13"/>
        <v>1</v>
      </c>
      <c r="K1104" s="65" t="b">
        <f t="shared" si="11"/>
        <v>1</v>
      </c>
      <c r="L1104" s="74">
        <f>IF(AND(Main!$M:$M&gt;=10, Main!$M:$M &lt; 25 , B:B = $B$3 ), A1104,0)</f>
        <v>0</v>
      </c>
      <c r="M1104" s="75">
        <f t="shared" si="12"/>
        <v>169</v>
      </c>
      <c r="N1104" s="67"/>
      <c r="O1104" s="67"/>
      <c r="P1104" s="67"/>
      <c r="Q1104" s="67"/>
      <c r="R1104" s="67"/>
      <c r="S1104" s="67"/>
      <c r="T1104" s="67"/>
      <c r="U1104" s="67"/>
      <c r="V1104" s="67"/>
      <c r="W1104" s="67"/>
      <c r="X1104" s="67"/>
      <c r="Y1104" s="67"/>
      <c r="Z1104" s="67"/>
    </row>
    <row r="1105">
      <c r="A1105" s="79" t="s">
        <v>1663</v>
      </c>
      <c r="B1105" s="66" t="s">
        <v>51</v>
      </c>
      <c r="C1105" s="69" t="s">
        <v>86</v>
      </c>
      <c r="D1105" s="70" t="s">
        <v>1458</v>
      </c>
      <c r="E1105" s="91" t="s">
        <v>333</v>
      </c>
      <c r="F1105" s="72"/>
      <c r="G1105" s="81">
        <v>168.0</v>
      </c>
      <c r="H1105" s="65">
        <f t="shared" si="8"/>
        <v>168</v>
      </c>
      <c r="I1105" s="65">
        <f t="shared" si="9"/>
        <v>168</v>
      </c>
      <c r="J1105" s="65" t="b">
        <f t="shared" si="13"/>
        <v>1</v>
      </c>
      <c r="K1105" s="65" t="b">
        <f t="shared" si="11"/>
        <v>1</v>
      </c>
      <c r="L1105" s="74">
        <f>IF(AND(Main!$M:$M&gt;=10, Main!$M:$M &lt; 25 , B:B = $B$3 ), A1105,0)</f>
        <v>0</v>
      </c>
      <c r="M1105" s="75">
        <f t="shared" si="12"/>
        <v>168</v>
      </c>
      <c r="N1105" s="67"/>
      <c r="O1105" s="67"/>
      <c r="P1105" s="67"/>
      <c r="Q1105" s="67"/>
      <c r="R1105" s="67"/>
      <c r="S1105" s="67"/>
      <c r="T1105" s="67"/>
      <c r="U1105" s="67"/>
      <c r="V1105" s="67"/>
      <c r="W1105" s="67"/>
      <c r="X1105" s="67"/>
      <c r="Y1105" s="67"/>
      <c r="Z1105" s="67"/>
    </row>
    <row r="1106">
      <c r="A1106" s="136" t="s">
        <v>1664</v>
      </c>
      <c r="B1106" s="66" t="s">
        <v>51</v>
      </c>
      <c r="C1106" s="69" t="s">
        <v>86</v>
      </c>
      <c r="D1106" s="70" t="s">
        <v>87</v>
      </c>
      <c r="E1106" s="91" t="s">
        <v>333</v>
      </c>
      <c r="F1106" s="63">
        <v>8.8103106E7</v>
      </c>
      <c r="G1106" s="81">
        <v>168.0</v>
      </c>
      <c r="H1106" s="65">
        <f t="shared" si="8"/>
        <v>168</v>
      </c>
      <c r="I1106" s="65">
        <f t="shared" si="9"/>
        <v>168</v>
      </c>
      <c r="J1106" s="65" t="b">
        <f t="shared" si="13"/>
        <v>1</v>
      </c>
      <c r="K1106" s="65" t="b">
        <f t="shared" si="11"/>
        <v>1</v>
      </c>
      <c r="L1106" s="74">
        <f>IF(AND(Main!$M:$M&gt;=10, Main!$M:$M &lt; 25 , B:B = $B$3 ), A1106,0)</f>
        <v>0</v>
      </c>
      <c r="M1106" s="75">
        <f t="shared" si="12"/>
        <v>168</v>
      </c>
      <c r="N1106" s="67"/>
      <c r="O1106" s="67"/>
      <c r="P1106" s="67"/>
      <c r="Q1106" s="67"/>
      <c r="R1106" s="67"/>
      <c r="S1106" s="67"/>
      <c r="T1106" s="67"/>
      <c r="U1106" s="67"/>
      <c r="V1106" s="67"/>
      <c r="W1106" s="67"/>
      <c r="X1106" s="67"/>
      <c r="Y1106" s="67"/>
      <c r="Z1106" s="67"/>
    </row>
    <row r="1107">
      <c r="A1107" s="77" t="s">
        <v>1665</v>
      </c>
      <c r="B1107" s="66" t="s">
        <v>43</v>
      </c>
      <c r="C1107" s="69" t="s">
        <v>44</v>
      </c>
      <c r="D1107" s="70" t="s">
        <v>87</v>
      </c>
      <c r="E1107" s="71" t="s">
        <v>54</v>
      </c>
      <c r="F1107" s="72"/>
      <c r="G1107" s="64">
        <v>166.0</v>
      </c>
      <c r="H1107" s="65">
        <f t="shared" si="8"/>
        <v>166</v>
      </c>
      <c r="I1107" s="65">
        <f t="shared" si="9"/>
        <v>166</v>
      </c>
      <c r="J1107" s="65" t="b">
        <f t="shared" si="13"/>
        <v>1</v>
      </c>
      <c r="K1107" s="65" t="b">
        <f t="shared" si="11"/>
        <v>1</v>
      </c>
      <c r="L1107" s="74">
        <f>IF(AND(Main!$M:$M&gt;=10, Main!$M:$M &lt; 25 , B:B = $B$3 ), A1107,0)</f>
        <v>0</v>
      </c>
      <c r="M1107" s="75">
        <f t="shared" si="12"/>
        <v>166</v>
      </c>
      <c r="N1107" s="67"/>
      <c r="O1107" s="67"/>
      <c r="P1107" s="67"/>
      <c r="Q1107" s="67"/>
      <c r="R1107" s="67"/>
      <c r="S1107" s="67"/>
      <c r="T1107" s="67"/>
      <c r="U1107" s="67"/>
      <c r="V1107" s="67"/>
      <c r="W1107" s="67"/>
      <c r="X1107" s="67"/>
      <c r="Y1107" s="67"/>
      <c r="Z1107" s="67"/>
    </row>
    <row r="1108">
      <c r="A1108" s="79" t="s">
        <v>1563</v>
      </c>
      <c r="B1108" s="66" t="s">
        <v>5</v>
      </c>
      <c r="C1108" s="69" t="s">
        <v>107</v>
      </c>
      <c r="D1108" s="70" t="s">
        <v>87</v>
      </c>
      <c r="E1108" s="146" t="s">
        <v>265</v>
      </c>
      <c r="F1108" s="72"/>
      <c r="G1108" s="145">
        <v>166.0</v>
      </c>
      <c r="H1108" s="65">
        <f t="shared" si="8"/>
        <v>166</v>
      </c>
      <c r="I1108" s="65">
        <f t="shared" si="9"/>
        <v>166</v>
      </c>
      <c r="J1108" s="65" t="b">
        <f t="shared" si="13"/>
        <v>1</v>
      </c>
      <c r="K1108" s="65" t="b">
        <f t="shared" si="11"/>
        <v>1</v>
      </c>
      <c r="L1108" s="74">
        <f>IF(AND(Main!$M:$M&gt;=10, Main!$M:$M &lt; 25 , B:B = $B$3 ), A1108,0)</f>
        <v>0</v>
      </c>
      <c r="M1108" s="75">
        <f t="shared" si="12"/>
        <v>166</v>
      </c>
      <c r="N1108" s="67"/>
      <c r="O1108" s="67"/>
      <c r="P1108" s="67"/>
      <c r="Q1108" s="67"/>
      <c r="R1108" s="67"/>
      <c r="S1108" s="67"/>
      <c r="T1108" s="67"/>
      <c r="U1108" s="67"/>
      <c r="V1108" s="67"/>
      <c r="W1108" s="67"/>
      <c r="X1108" s="67"/>
      <c r="Y1108" s="67"/>
      <c r="Z1108" s="67"/>
    </row>
    <row r="1109">
      <c r="A1109" s="86" t="s">
        <v>1146</v>
      </c>
      <c r="B1109" s="66" t="s">
        <v>5</v>
      </c>
      <c r="C1109" s="69" t="s">
        <v>107</v>
      </c>
      <c r="D1109" s="70" t="s">
        <v>422</v>
      </c>
      <c r="E1109" s="144" t="s">
        <v>637</v>
      </c>
      <c r="F1109" s="72"/>
      <c r="G1109" s="95">
        <v>165.0</v>
      </c>
      <c r="H1109" s="65">
        <f t="shared" si="8"/>
        <v>165</v>
      </c>
      <c r="I1109" s="65">
        <f t="shared" si="9"/>
        <v>165</v>
      </c>
      <c r="J1109" s="65" t="b">
        <f t="shared" si="13"/>
        <v>1</v>
      </c>
      <c r="K1109" s="65" t="b">
        <f t="shared" si="11"/>
        <v>1</v>
      </c>
      <c r="L1109" s="74">
        <f>IF(AND(Main!$M:$M&gt;=10, Main!$M:$M &lt; 25 , B:B = $B$3 ), A1109,0)</f>
        <v>0</v>
      </c>
      <c r="M1109" s="75">
        <f t="shared" si="12"/>
        <v>165</v>
      </c>
      <c r="N1109" s="67"/>
      <c r="O1109" s="67"/>
      <c r="P1109" s="67"/>
      <c r="Q1109" s="67"/>
      <c r="R1109" s="67"/>
      <c r="S1109" s="67"/>
      <c r="T1109" s="67"/>
      <c r="U1109" s="67"/>
      <c r="V1109" s="67"/>
      <c r="W1109" s="67"/>
      <c r="X1109" s="67"/>
      <c r="Y1109" s="67"/>
      <c r="Z1109" s="67"/>
    </row>
    <row r="1110">
      <c r="A1110" s="148" t="s">
        <v>1666</v>
      </c>
      <c r="B1110" s="66" t="s">
        <v>51</v>
      </c>
      <c r="C1110" s="69" t="s">
        <v>265</v>
      </c>
      <c r="D1110" s="70" t="s">
        <v>1368</v>
      </c>
      <c r="E1110" s="91" t="s">
        <v>265</v>
      </c>
      <c r="F1110" s="72"/>
      <c r="G1110" s="64">
        <v>165.0</v>
      </c>
      <c r="H1110" s="65">
        <f t="shared" si="8"/>
        <v>165</v>
      </c>
      <c r="I1110" s="65">
        <f t="shared" si="9"/>
        <v>165</v>
      </c>
      <c r="J1110" s="65" t="b">
        <f t="shared" si="13"/>
        <v>1</v>
      </c>
      <c r="K1110" s="65" t="b">
        <f t="shared" si="11"/>
        <v>1</v>
      </c>
      <c r="L1110" s="74">
        <f>IF(AND(Main!$M:$M&gt;=10, Main!$M:$M &lt; 25 , B:B = $B$3 ), A1110,0)</f>
        <v>0</v>
      </c>
      <c r="M1110" s="75">
        <f t="shared" si="12"/>
        <v>165</v>
      </c>
      <c r="N1110" s="67"/>
      <c r="O1110" s="67"/>
      <c r="P1110" s="67"/>
      <c r="Q1110" s="67"/>
      <c r="R1110" s="67"/>
      <c r="S1110" s="67"/>
      <c r="T1110" s="67"/>
      <c r="U1110" s="67"/>
      <c r="V1110" s="67"/>
      <c r="W1110" s="67"/>
      <c r="X1110" s="67"/>
      <c r="Y1110" s="67"/>
      <c r="Z1110" s="67"/>
    </row>
    <row r="1111">
      <c r="A1111" s="136" t="s">
        <v>1667</v>
      </c>
      <c r="B1111" s="66" t="s">
        <v>51</v>
      </c>
      <c r="C1111" s="69" t="s">
        <v>119</v>
      </c>
      <c r="D1111" s="70" t="s">
        <v>291</v>
      </c>
      <c r="E1111" s="91" t="s">
        <v>291</v>
      </c>
      <c r="F1111" s="72"/>
      <c r="G1111" s="81">
        <v>165.0</v>
      </c>
      <c r="H1111" s="65">
        <f t="shared" si="8"/>
        <v>165</v>
      </c>
      <c r="I1111" s="65">
        <f t="shared" si="9"/>
        <v>165</v>
      </c>
      <c r="J1111" s="65" t="b">
        <f t="shared" si="13"/>
        <v>1</v>
      </c>
      <c r="K1111" s="65" t="b">
        <f t="shared" si="11"/>
        <v>1</v>
      </c>
      <c r="L1111" s="74">
        <f>IF(AND(Main!$M:$M&gt;=10, Main!$M:$M &lt; 25 , B:B = $B$3 ), A1111,0)</f>
        <v>0</v>
      </c>
      <c r="M1111" s="75">
        <f t="shared" si="12"/>
        <v>165</v>
      </c>
      <c r="N1111" s="67"/>
      <c r="O1111" s="67"/>
      <c r="P1111" s="67"/>
      <c r="Q1111" s="67"/>
      <c r="R1111" s="67"/>
      <c r="S1111" s="67"/>
      <c r="T1111" s="67"/>
      <c r="U1111" s="67"/>
      <c r="V1111" s="67"/>
      <c r="W1111" s="67"/>
      <c r="X1111" s="67"/>
      <c r="Y1111" s="67"/>
      <c r="Z1111" s="67"/>
    </row>
    <row r="1112">
      <c r="A1112" s="79" t="s">
        <v>1668</v>
      </c>
      <c r="B1112" s="66" t="s">
        <v>5</v>
      </c>
      <c r="C1112" s="69" t="s">
        <v>107</v>
      </c>
      <c r="D1112" s="70" t="s">
        <v>87</v>
      </c>
      <c r="E1112" s="144" t="s">
        <v>87</v>
      </c>
      <c r="F1112" s="72"/>
      <c r="G1112" s="145">
        <v>165.0</v>
      </c>
      <c r="H1112" s="65">
        <f t="shared" si="8"/>
        <v>165</v>
      </c>
      <c r="I1112" s="65">
        <f t="shared" si="9"/>
        <v>165</v>
      </c>
      <c r="J1112" s="65" t="b">
        <f t="shared" si="13"/>
        <v>1</v>
      </c>
      <c r="K1112" s="65" t="b">
        <f t="shared" si="11"/>
        <v>1</v>
      </c>
      <c r="L1112" s="74">
        <f>IF(AND(Main!$M:$M&gt;=10, Main!$M:$M &lt; 25 , B:B = $B$3 ), A1112,0)</f>
        <v>0</v>
      </c>
      <c r="M1112" s="75">
        <f t="shared" si="12"/>
        <v>165</v>
      </c>
      <c r="N1112" s="67"/>
      <c r="O1112" s="67"/>
      <c r="P1112" s="67"/>
      <c r="Q1112" s="67"/>
      <c r="R1112" s="67"/>
      <c r="S1112" s="67"/>
      <c r="T1112" s="67"/>
      <c r="U1112" s="67"/>
      <c r="V1112" s="67"/>
      <c r="W1112" s="67"/>
      <c r="X1112" s="67"/>
      <c r="Y1112" s="67"/>
      <c r="Z1112" s="67"/>
    </row>
    <row r="1113">
      <c r="A1113" s="136" t="s">
        <v>1667</v>
      </c>
      <c r="B1113" s="66" t="s">
        <v>51</v>
      </c>
      <c r="C1113" s="69" t="s">
        <v>265</v>
      </c>
      <c r="D1113" s="70" t="s">
        <v>87</v>
      </c>
      <c r="E1113" s="91" t="s">
        <v>87</v>
      </c>
      <c r="F1113" s="72"/>
      <c r="G1113" s="81">
        <v>165.0</v>
      </c>
      <c r="H1113" s="65">
        <f t="shared" si="8"/>
        <v>165</v>
      </c>
      <c r="I1113" s="65">
        <f t="shared" si="9"/>
        <v>165</v>
      </c>
      <c r="J1113" s="65" t="b">
        <f t="shared" si="13"/>
        <v>1</v>
      </c>
      <c r="K1113" s="65" t="b">
        <f t="shared" si="11"/>
        <v>1</v>
      </c>
      <c r="L1113" s="74">
        <f>IF(AND(Main!$M:$M&gt;=10, Main!$M:$M &lt; 25 , B:B = $B$3 ), A1113,0)</f>
        <v>0</v>
      </c>
      <c r="M1113" s="75">
        <f t="shared" si="12"/>
        <v>165</v>
      </c>
      <c r="N1113" s="67"/>
      <c r="O1113" s="67"/>
      <c r="P1113" s="67"/>
      <c r="Q1113" s="67"/>
      <c r="R1113" s="67"/>
      <c r="S1113" s="67"/>
      <c r="T1113" s="67"/>
      <c r="U1113" s="67"/>
      <c r="V1113" s="67"/>
      <c r="W1113" s="67"/>
      <c r="X1113" s="67"/>
      <c r="Y1113" s="67"/>
      <c r="Z1113" s="67"/>
    </row>
    <row r="1114">
      <c r="A1114" s="77" t="s">
        <v>1669</v>
      </c>
      <c r="B1114" s="66" t="s">
        <v>43</v>
      </c>
      <c r="C1114" s="69" t="s">
        <v>86</v>
      </c>
      <c r="D1114" s="70" t="s">
        <v>87</v>
      </c>
      <c r="E1114" s="71" t="s">
        <v>71</v>
      </c>
      <c r="F1114" s="72"/>
      <c r="G1114" s="64">
        <v>164.0</v>
      </c>
      <c r="H1114" s="65">
        <f t="shared" si="8"/>
        <v>164</v>
      </c>
      <c r="I1114" s="65">
        <f t="shared" si="9"/>
        <v>164</v>
      </c>
      <c r="J1114" s="65" t="b">
        <f t="shared" si="13"/>
        <v>1</v>
      </c>
      <c r="K1114" s="65" t="b">
        <f t="shared" si="11"/>
        <v>1</v>
      </c>
      <c r="L1114" s="74">
        <f>IF(AND(Main!$M:$M&gt;=10, Main!$M:$M &lt; 25 , B:B = $B$3 ), A1114,0)</f>
        <v>0</v>
      </c>
      <c r="M1114" s="75">
        <f t="shared" si="12"/>
        <v>164</v>
      </c>
      <c r="N1114" s="67"/>
      <c r="O1114" s="67"/>
      <c r="P1114" s="67"/>
      <c r="Q1114" s="67"/>
      <c r="R1114" s="67"/>
      <c r="S1114" s="67"/>
      <c r="T1114" s="67"/>
      <c r="U1114" s="67"/>
      <c r="V1114" s="67"/>
      <c r="W1114" s="67"/>
      <c r="X1114" s="67"/>
      <c r="Y1114" s="67"/>
      <c r="Z1114" s="67"/>
    </row>
    <row r="1115">
      <c r="A1115" s="77" t="s">
        <v>1670</v>
      </c>
      <c r="B1115" s="66" t="s">
        <v>43</v>
      </c>
      <c r="C1115" s="69" t="s">
        <v>44</v>
      </c>
      <c r="D1115" s="70" t="s">
        <v>48</v>
      </c>
      <c r="E1115" s="78" t="s">
        <v>49</v>
      </c>
      <c r="F1115" s="87">
        <v>9.9617728E7</v>
      </c>
      <c r="G1115" s="64">
        <v>164.0</v>
      </c>
      <c r="H1115" s="65">
        <f t="shared" si="8"/>
        <v>164</v>
      </c>
      <c r="I1115" s="65">
        <f t="shared" si="9"/>
        <v>164</v>
      </c>
      <c r="J1115" s="65" t="b">
        <f t="shared" si="13"/>
        <v>1</v>
      </c>
      <c r="K1115" s="65" t="b">
        <f t="shared" si="11"/>
        <v>1</v>
      </c>
      <c r="L1115" s="74">
        <f>IF(AND(Main!$M:$M&gt;=10, Main!$M:$M &lt; 25 , B:B = $B$3 ), A1115,0)</f>
        <v>0</v>
      </c>
      <c r="M1115" s="75">
        <f t="shared" si="12"/>
        <v>164</v>
      </c>
      <c r="N1115" s="67"/>
      <c r="O1115" s="67"/>
      <c r="P1115" s="67"/>
      <c r="Q1115" s="67"/>
      <c r="R1115" s="67"/>
      <c r="S1115" s="67"/>
      <c r="T1115" s="67"/>
      <c r="U1115" s="67"/>
      <c r="V1115" s="67"/>
      <c r="W1115" s="67"/>
      <c r="X1115" s="67"/>
      <c r="Y1115" s="67"/>
      <c r="Z1115" s="67"/>
    </row>
    <row r="1116">
      <c r="A1116" s="68" t="s">
        <v>1671</v>
      </c>
      <c r="B1116" s="66" t="s">
        <v>43</v>
      </c>
      <c r="C1116" s="69" t="s">
        <v>44</v>
      </c>
      <c r="D1116" s="70" t="s">
        <v>53</v>
      </c>
      <c r="E1116" s="71" t="s">
        <v>54</v>
      </c>
      <c r="F1116" s="63" t="s">
        <v>1672</v>
      </c>
      <c r="G1116" s="73">
        <v>164.0</v>
      </c>
      <c r="H1116" s="65">
        <f t="shared" si="8"/>
        <v>164</v>
      </c>
      <c r="I1116" s="65">
        <f t="shared" si="9"/>
        <v>164</v>
      </c>
      <c r="J1116" s="65" t="b">
        <f t="shared" si="13"/>
        <v>1</v>
      </c>
      <c r="K1116" s="65" t="b">
        <f t="shared" si="11"/>
        <v>1</v>
      </c>
      <c r="L1116" s="74">
        <f>IF(AND(Main!$M:$M&gt;=10, Main!$M:$M &lt; 25 , B:B = $B$3 ), A1116,0)</f>
        <v>0</v>
      </c>
      <c r="M1116" s="75">
        <f t="shared" si="12"/>
        <v>164</v>
      </c>
      <c r="N1116" s="67"/>
      <c r="O1116" s="67"/>
      <c r="P1116" s="67"/>
      <c r="Q1116" s="67"/>
      <c r="R1116" s="67"/>
      <c r="S1116" s="67"/>
      <c r="T1116" s="67"/>
      <c r="U1116" s="67"/>
      <c r="V1116" s="67"/>
      <c r="W1116" s="67"/>
      <c r="X1116" s="67"/>
      <c r="Y1116" s="67"/>
      <c r="Z1116" s="67"/>
    </row>
    <row r="1117">
      <c r="A1117" s="148" t="s">
        <v>1673</v>
      </c>
      <c r="B1117" s="66" t="s">
        <v>51</v>
      </c>
      <c r="C1117" s="69" t="s">
        <v>265</v>
      </c>
      <c r="D1117" s="70" t="s">
        <v>1368</v>
      </c>
      <c r="E1117" s="91" t="s">
        <v>265</v>
      </c>
      <c r="F1117" s="72"/>
      <c r="G1117" s="64">
        <v>164.0</v>
      </c>
      <c r="H1117" s="65">
        <f t="shared" si="8"/>
        <v>164</v>
      </c>
      <c r="I1117" s="65">
        <f t="shared" si="9"/>
        <v>164</v>
      </c>
      <c r="J1117" s="65" t="b">
        <f t="shared" si="13"/>
        <v>1</v>
      </c>
      <c r="K1117" s="65" t="b">
        <f t="shared" si="11"/>
        <v>1</v>
      </c>
      <c r="L1117" s="74">
        <f>IF(AND(Main!$M:$M&gt;=10, Main!$M:$M &lt; 25 , B:B = $B$3 ), A1117,0)</f>
        <v>0</v>
      </c>
      <c r="M1117" s="75">
        <f t="shared" si="12"/>
        <v>164</v>
      </c>
      <c r="N1117" s="67"/>
      <c r="O1117" s="67"/>
      <c r="P1117" s="67"/>
      <c r="Q1117" s="67"/>
      <c r="R1117" s="67"/>
      <c r="S1117" s="67"/>
      <c r="T1117" s="67"/>
      <c r="U1117" s="67"/>
      <c r="V1117" s="67"/>
      <c r="W1117" s="67"/>
      <c r="X1117" s="67"/>
      <c r="Y1117" s="67"/>
      <c r="Z1117" s="67"/>
    </row>
    <row r="1118">
      <c r="A1118" s="136" t="s">
        <v>1674</v>
      </c>
      <c r="B1118" s="66" t="s">
        <v>51</v>
      </c>
      <c r="C1118" s="69" t="s">
        <v>119</v>
      </c>
      <c r="D1118" s="70" t="s">
        <v>291</v>
      </c>
      <c r="E1118" s="91" t="s">
        <v>291</v>
      </c>
      <c r="F1118" s="72"/>
      <c r="G1118" s="81">
        <v>164.0</v>
      </c>
      <c r="H1118" s="65">
        <f t="shared" si="8"/>
        <v>164</v>
      </c>
      <c r="I1118" s="65">
        <f t="shared" si="9"/>
        <v>164</v>
      </c>
      <c r="J1118" s="65" t="b">
        <f t="shared" si="13"/>
        <v>1</v>
      </c>
      <c r="K1118" s="65" t="b">
        <f t="shared" si="11"/>
        <v>1</v>
      </c>
      <c r="L1118" s="74">
        <f>IF(AND(Main!$M:$M&gt;=10, Main!$M:$M &lt; 25 , B:B = $B$3 ), A1118,0)</f>
        <v>0</v>
      </c>
      <c r="M1118" s="75">
        <f t="shared" si="12"/>
        <v>164</v>
      </c>
      <c r="N1118" s="67"/>
      <c r="O1118" s="67"/>
      <c r="P1118" s="67"/>
      <c r="Q1118" s="67"/>
      <c r="R1118" s="67"/>
      <c r="S1118" s="67"/>
      <c r="T1118" s="67"/>
      <c r="U1118" s="67"/>
      <c r="V1118" s="67"/>
      <c r="W1118" s="67"/>
      <c r="X1118" s="67"/>
      <c r="Y1118" s="67"/>
      <c r="Z1118" s="67"/>
    </row>
    <row r="1119">
      <c r="A1119" s="86" t="s">
        <v>1675</v>
      </c>
      <c r="B1119" s="66" t="s">
        <v>5</v>
      </c>
      <c r="C1119" s="69" t="s">
        <v>107</v>
      </c>
      <c r="D1119" s="70" t="s">
        <v>1458</v>
      </c>
      <c r="E1119" s="144" t="s">
        <v>1458</v>
      </c>
      <c r="F1119" s="72"/>
      <c r="G1119" s="95">
        <v>164.0</v>
      </c>
      <c r="H1119" s="65">
        <f t="shared" si="8"/>
        <v>164</v>
      </c>
      <c r="I1119" s="65">
        <f t="shared" si="9"/>
        <v>164</v>
      </c>
      <c r="J1119" s="65" t="b">
        <f t="shared" si="13"/>
        <v>1</v>
      </c>
      <c r="K1119" s="65" t="b">
        <f t="shared" si="11"/>
        <v>1</v>
      </c>
      <c r="L1119" s="74">
        <f>IF(AND(Main!$M:$M&gt;=10, Main!$M:$M &lt; 25 , B:B = $B$3 ), A1119,0)</f>
        <v>0</v>
      </c>
      <c r="M1119" s="75">
        <f t="shared" si="12"/>
        <v>164</v>
      </c>
      <c r="N1119" s="67"/>
      <c r="O1119" s="67"/>
      <c r="P1119" s="67"/>
      <c r="Q1119" s="67"/>
      <c r="R1119" s="67"/>
      <c r="S1119" s="67"/>
      <c r="T1119" s="67"/>
      <c r="U1119" s="67"/>
      <c r="V1119" s="67"/>
      <c r="W1119" s="67"/>
      <c r="X1119" s="67"/>
      <c r="Y1119" s="67"/>
      <c r="Z1119" s="67"/>
    </row>
    <row r="1120">
      <c r="A1120" s="77" t="s">
        <v>1676</v>
      </c>
      <c r="B1120" s="66" t="s">
        <v>43</v>
      </c>
      <c r="C1120" s="69" t="s">
        <v>86</v>
      </c>
      <c r="D1120" s="70" t="s">
        <v>87</v>
      </c>
      <c r="E1120" s="71" t="s">
        <v>88</v>
      </c>
      <c r="F1120" s="63">
        <v>8.8979858E7</v>
      </c>
      <c r="G1120" s="64">
        <v>163.0</v>
      </c>
      <c r="H1120" s="65">
        <f t="shared" si="8"/>
        <v>163</v>
      </c>
      <c r="I1120" s="65">
        <f t="shared" si="9"/>
        <v>163</v>
      </c>
      <c r="J1120" s="65" t="b">
        <f t="shared" si="13"/>
        <v>1</v>
      </c>
      <c r="K1120" s="65" t="b">
        <f t="shared" si="11"/>
        <v>1</v>
      </c>
      <c r="L1120" s="74">
        <f>IF(AND(Main!$M:$M&gt;=10, Main!$M:$M &lt; 25 , B:B = $B$3 ), A1120,0)</f>
        <v>0</v>
      </c>
      <c r="M1120" s="75">
        <f t="shared" si="12"/>
        <v>163</v>
      </c>
      <c r="N1120" s="67"/>
      <c r="O1120" s="67"/>
      <c r="P1120" s="67"/>
      <c r="Q1120" s="67"/>
      <c r="R1120" s="67"/>
      <c r="S1120" s="67"/>
      <c r="T1120" s="67"/>
      <c r="U1120" s="67"/>
      <c r="V1120" s="67"/>
      <c r="W1120" s="67"/>
      <c r="X1120" s="67"/>
      <c r="Y1120" s="67"/>
      <c r="Z1120" s="67"/>
    </row>
    <row r="1121">
      <c r="A1121" s="77" t="s">
        <v>1677</v>
      </c>
      <c r="B1121" s="66" t="s">
        <v>43</v>
      </c>
      <c r="C1121" s="69" t="s">
        <v>86</v>
      </c>
      <c r="D1121" s="70" t="s">
        <v>261</v>
      </c>
      <c r="E1121" s="71" t="s">
        <v>269</v>
      </c>
      <c r="F1121" s="72"/>
      <c r="G1121" s="85">
        <v>163.0</v>
      </c>
      <c r="H1121" s="65">
        <f t="shared" si="8"/>
        <v>163</v>
      </c>
      <c r="I1121" s="65">
        <f t="shared" si="9"/>
        <v>163</v>
      </c>
      <c r="J1121" s="65" t="b">
        <f t="shared" si="13"/>
        <v>1</v>
      </c>
      <c r="K1121" s="65" t="b">
        <f t="shared" si="11"/>
        <v>1</v>
      </c>
      <c r="L1121" s="74">
        <f>IF(AND(Main!$M:$M&gt;=10, Main!$M:$M &lt; 25 , B:B = $B$3 ), A1121,0)</f>
        <v>0</v>
      </c>
      <c r="M1121" s="75">
        <f t="shared" si="12"/>
        <v>163</v>
      </c>
      <c r="N1121" s="67"/>
      <c r="O1121" s="67"/>
      <c r="P1121" s="67"/>
      <c r="Q1121" s="67"/>
      <c r="R1121" s="67"/>
      <c r="S1121" s="67"/>
      <c r="T1121" s="67"/>
      <c r="U1121" s="67"/>
      <c r="V1121" s="67"/>
      <c r="W1121" s="67"/>
      <c r="X1121" s="67"/>
      <c r="Y1121" s="67"/>
      <c r="Z1121" s="67"/>
    </row>
    <row r="1122">
      <c r="A1122" s="86" t="s">
        <v>1678</v>
      </c>
      <c r="B1122" s="66" t="s">
        <v>51</v>
      </c>
      <c r="C1122" s="69" t="s">
        <v>44</v>
      </c>
      <c r="D1122" s="70" t="s">
        <v>168</v>
      </c>
      <c r="E1122" s="91" t="s">
        <v>1679</v>
      </c>
      <c r="F1122" s="63">
        <v>9.9192126E7</v>
      </c>
      <c r="G1122" s="73">
        <v>163.0</v>
      </c>
      <c r="H1122" s="65">
        <f t="shared" si="8"/>
        <v>163</v>
      </c>
      <c r="I1122" s="65">
        <f t="shared" si="9"/>
        <v>163</v>
      </c>
      <c r="J1122" s="65" t="b">
        <f t="shared" si="13"/>
        <v>1</v>
      </c>
      <c r="K1122" s="65" t="b">
        <f t="shared" si="11"/>
        <v>1</v>
      </c>
      <c r="L1122" s="74">
        <f>IF(AND(Main!$M:$M&gt;=10, Main!$M:$M &lt; 25 , B:B = $B$3 ), A1122,0)</f>
        <v>0</v>
      </c>
      <c r="M1122" s="75">
        <f t="shared" si="12"/>
        <v>163</v>
      </c>
      <c r="N1122" s="67"/>
      <c r="O1122" s="67"/>
      <c r="P1122" s="67"/>
      <c r="Q1122" s="67"/>
      <c r="R1122" s="67"/>
      <c r="S1122" s="67"/>
      <c r="T1122" s="67"/>
      <c r="U1122" s="67"/>
      <c r="V1122" s="67"/>
      <c r="W1122" s="67"/>
      <c r="X1122" s="67"/>
      <c r="Y1122" s="67"/>
      <c r="Z1122" s="67"/>
    </row>
    <row r="1123">
      <c r="A1123" s="79" t="s">
        <v>1680</v>
      </c>
      <c r="B1123" s="66" t="s">
        <v>5</v>
      </c>
      <c r="C1123" s="69" t="s">
        <v>107</v>
      </c>
      <c r="D1123" s="70" t="s">
        <v>87</v>
      </c>
      <c r="E1123" s="144" t="s">
        <v>87</v>
      </c>
      <c r="F1123" s="72"/>
      <c r="G1123" s="145">
        <v>163.0</v>
      </c>
      <c r="H1123" s="65">
        <f t="shared" si="8"/>
        <v>163</v>
      </c>
      <c r="I1123" s="65">
        <f t="shared" si="9"/>
        <v>163</v>
      </c>
      <c r="J1123" s="65" t="b">
        <f t="shared" si="13"/>
        <v>1</v>
      </c>
      <c r="K1123" s="65" t="b">
        <f t="shared" si="11"/>
        <v>1</v>
      </c>
      <c r="L1123" s="74">
        <f>IF(AND(Main!$M:$M&gt;=10, Main!$M:$M &lt; 25 , B:B = $B$3 ), A1123,0)</f>
        <v>0</v>
      </c>
      <c r="M1123" s="75">
        <f t="shared" si="12"/>
        <v>163</v>
      </c>
      <c r="N1123" s="67"/>
      <c r="O1123" s="67"/>
      <c r="P1123" s="67"/>
      <c r="Q1123" s="67"/>
      <c r="R1123" s="67"/>
      <c r="S1123" s="67"/>
      <c r="T1123" s="67"/>
      <c r="U1123" s="67"/>
      <c r="V1123" s="67"/>
      <c r="W1123" s="67"/>
      <c r="X1123" s="67"/>
      <c r="Y1123" s="67"/>
      <c r="Z1123" s="67"/>
    </row>
    <row r="1124">
      <c r="A1124" s="86" t="s">
        <v>1681</v>
      </c>
      <c r="B1124" s="66" t="s">
        <v>51</v>
      </c>
      <c r="C1124" s="69" t="s">
        <v>44</v>
      </c>
      <c r="D1124" s="70" t="s">
        <v>48</v>
      </c>
      <c r="E1124" s="91" t="s">
        <v>48</v>
      </c>
      <c r="F1124" s="72"/>
      <c r="G1124" s="92">
        <v>162.0</v>
      </c>
      <c r="H1124" s="65">
        <f t="shared" si="8"/>
        <v>162</v>
      </c>
      <c r="I1124" s="65">
        <f t="shared" si="9"/>
        <v>162</v>
      </c>
      <c r="J1124" s="65" t="b">
        <f t="shared" si="13"/>
        <v>1</v>
      </c>
      <c r="K1124" s="65" t="b">
        <f t="shared" si="11"/>
        <v>1</v>
      </c>
      <c r="L1124" s="74">
        <f>IF(AND(Main!$M:$M&gt;=10, Main!$M:$M &lt; 25 , B:B = $B$3 ), A1124,0)</f>
        <v>0</v>
      </c>
      <c r="M1124" s="75">
        <f t="shared" si="12"/>
        <v>162</v>
      </c>
      <c r="N1124" s="67"/>
      <c r="O1124" s="67"/>
      <c r="P1124" s="67"/>
      <c r="Q1124" s="67"/>
      <c r="R1124" s="67"/>
      <c r="S1124" s="67"/>
      <c r="T1124" s="67"/>
      <c r="U1124" s="67"/>
      <c r="V1124" s="67"/>
      <c r="W1124" s="67"/>
      <c r="X1124" s="67"/>
      <c r="Y1124" s="67"/>
      <c r="Z1124" s="67"/>
    </row>
    <row r="1125">
      <c r="A1125" s="79" t="s">
        <v>1682</v>
      </c>
      <c r="B1125" s="66" t="s">
        <v>5</v>
      </c>
      <c r="C1125" s="69" t="s">
        <v>107</v>
      </c>
      <c r="D1125" s="70" t="s">
        <v>1499</v>
      </c>
      <c r="E1125" s="144" t="s">
        <v>1411</v>
      </c>
      <c r="F1125" s="72"/>
      <c r="G1125" s="81">
        <v>162.0</v>
      </c>
      <c r="H1125" s="65">
        <f t="shared" si="8"/>
        <v>162</v>
      </c>
      <c r="I1125" s="65">
        <f t="shared" si="9"/>
        <v>162</v>
      </c>
      <c r="J1125" s="65" t="b">
        <f t="shared" si="13"/>
        <v>1</v>
      </c>
      <c r="K1125" s="65" t="b">
        <f t="shared" si="11"/>
        <v>1</v>
      </c>
      <c r="L1125" s="74">
        <f>IF(AND(Main!$M:$M&gt;=10, Main!$M:$M &lt; 25 , B:B = $B$3 ), A1125,0)</f>
        <v>0</v>
      </c>
      <c r="M1125" s="75">
        <f t="shared" si="12"/>
        <v>162</v>
      </c>
      <c r="N1125" s="67"/>
      <c r="O1125" s="67"/>
      <c r="P1125" s="67"/>
      <c r="Q1125" s="67"/>
      <c r="R1125" s="67"/>
      <c r="S1125" s="67"/>
      <c r="T1125" s="67"/>
      <c r="U1125" s="67"/>
      <c r="V1125" s="67"/>
      <c r="W1125" s="67"/>
      <c r="X1125" s="67"/>
      <c r="Y1125" s="67"/>
      <c r="Z1125" s="67"/>
    </row>
    <row r="1126">
      <c r="A1126" s="77" t="s">
        <v>1683</v>
      </c>
      <c r="B1126" s="66" t="s">
        <v>43</v>
      </c>
      <c r="C1126" s="69" t="s">
        <v>44</v>
      </c>
      <c r="D1126" s="70" t="s">
        <v>84</v>
      </c>
      <c r="E1126" s="71" t="s">
        <v>84</v>
      </c>
      <c r="F1126" s="87">
        <v>8.9502332E7</v>
      </c>
      <c r="G1126" s="85">
        <v>161.0</v>
      </c>
      <c r="H1126" s="65">
        <f t="shared" si="8"/>
        <v>161</v>
      </c>
      <c r="I1126" s="65">
        <f t="shared" si="9"/>
        <v>161</v>
      </c>
      <c r="J1126" s="65" t="b">
        <f t="shared" si="13"/>
        <v>1</v>
      </c>
      <c r="K1126" s="65" t="b">
        <f t="shared" si="11"/>
        <v>1</v>
      </c>
      <c r="L1126" s="74">
        <f>IF(AND(Main!$M:$M&gt;=10, Main!$M:$M &lt; 25 , B:B = $B$3 ), A1126,0)</f>
        <v>0</v>
      </c>
      <c r="M1126" s="75">
        <f t="shared" si="12"/>
        <v>161</v>
      </c>
      <c r="N1126" s="67"/>
      <c r="O1126" s="67"/>
      <c r="P1126" s="67"/>
      <c r="Q1126" s="67"/>
      <c r="R1126" s="67"/>
      <c r="S1126" s="67"/>
      <c r="T1126" s="67"/>
      <c r="U1126" s="67"/>
      <c r="V1126" s="67"/>
      <c r="W1126" s="67"/>
      <c r="X1126" s="67"/>
      <c r="Y1126" s="67"/>
      <c r="Z1126" s="67"/>
    </row>
    <row r="1127">
      <c r="A1127" s="77" t="s">
        <v>1684</v>
      </c>
      <c r="B1127" s="66" t="s">
        <v>43</v>
      </c>
      <c r="C1127" s="69" t="s">
        <v>44</v>
      </c>
      <c r="D1127" s="70" t="s">
        <v>74</v>
      </c>
      <c r="E1127" s="71" t="s">
        <v>60</v>
      </c>
      <c r="F1127" s="72"/>
      <c r="G1127" s="85">
        <v>161.0</v>
      </c>
      <c r="H1127" s="65">
        <f t="shared" si="8"/>
        <v>161</v>
      </c>
      <c r="I1127" s="65">
        <f t="shared" si="9"/>
        <v>161</v>
      </c>
      <c r="J1127" s="65" t="b">
        <f t="shared" si="13"/>
        <v>1</v>
      </c>
      <c r="K1127" s="65" t="b">
        <f t="shared" si="11"/>
        <v>1</v>
      </c>
      <c r="L1127" s="74">
        <f>IF(AND(Main!$M:$M&gt;=10, Main!$M:$M &lt; 25 , B:B = $B$3 ), A1127,0)</f>
        <v>0</v>
      </c>
      <c r="M1127" s="75">
        <f t="shared" si="12"/>
        <v>161</v>
      </c>
      <c r="N1127" s="67"/>
      <c r="O1127" s="67"/>
      <c r="P1127" s="67"/>
      <c r="Q1127" s="67"/>
      <c r="R1127" s="67"/>
      <c r="S1127" s="67"/>
      <c r="T1127" s="67"/>
      <c r="U1127" s="67"/>
      <c r="V1127" s="67"/>
      <c r="W1127" s="67"/>
      <c r="X1127" s="67"/>
      <c r="Y1127" s="67"/>
      <c r="Z1127" s="67"/>
    </row>
    <row r="1128">
      <c r="A1128" s="136" t="s">
        <v>1685</v>
      </c>
      <c r="B1128" s="66" t="s">
        <v>51</v>
      </c>
      <c r="C1128" s="69" t="s">
        <v>265</v>
      </c>
      <c r="D1128" s="70" t="s">
        <v>87</v>
      </c>
      <c r="E1128" s="91" t="s">
        <v>87</v>
      </c>
      <c r="F1128" s="72"/>
      <c r="G1128" s="81">
        <v>161.0</v>
      </c>
      <c r="H1128" s="65">
        <f t="shared" si="8"/>
        <v>161</v>
      </c>
      <c r="I1128" s="65">
        <f t="shared" si="9"/>
        <v>161</v>
      </c>
      <c r="J1128" s="65" t="b">
        <f t="shared" si="13"/>
        <v>1</v>
      </c>
      <c r="K1128" s="65" t="b">
        <f t="shared" si="11"/>
        <v>1</v>
      </c>
      <c r="L1128" s="74">
        <f>IF(AND(Main!$M:$M&gt;=10, Main!$M:$M &lt; 25 , B:B = $B$3 ), A1128,0)</f>
        <v>0</v>
      </c>
      <c r="M1128" s="75">
        <f t="shared" si="12"/>
        <v>161</v>
      </c>
      <c r="N1128" s="67"/>
      <c r="O1128" s="67"/>
      <c r="P1128" s="67"/>
      <c r="Q1128" s="67"/>
      <c r="R1128" s="67"/>
      <c r="S1128" s="67"/>
      <c r="T1128" s="67"/>
      <c r="U1128" s="67"/>
      <c r="V1128" s="67"/>
      <c r="W1128" s="67"/>
      <c r="X1128" s="67"/>
      <c r="Y1128" s="67"/>
      <c r="Z1128" s="67"/>
    </row>
    <row r="1129">
      <c r="A1129" s="136" t="s">
        <v>1686</v>
      </c>
      <c r="B1129" s="66" t="s">
        <v>51</v>
      </c>
      <c r="C1129" s="69" t="s">
        <v>44</v>
      </c>
      <c r="D1129" s="70" t="s">
        <v>48</v>
      </c>
      <c r="E1129" s="91" t="s">
        <v>333</v>
      </c>
      <c r="F1129" s="72"/>
      <c r="G1129" s="81">
        <v>160.0</v>
      </c>
      <c r="H1129" s="65">
        <f t="shared" si="8"/>
        <v>160</v>
      </c>
      <c r="I1129" s="65">
        <f t="shared" si="9"/>
        <v>160</v>
      </c>
      <c r="J1129" s="65" t="b">
        <f t="shared" si="13"/>
        <v>1</v>
      </c>
      <c r="K1129" s="65" t="b">
        <f t="shared" si="11"/>
        <v>1</v>
      </c>
      <c r="L1129" s="74">
        <f>IF(AND(Main!$M:$M&gt;=10, Main!$M:$M &lt; 25 , B:B = $B$3 ), A1129,0)</f>
        <v>0</v>
      </c>
      <c r="M1129" s="75">
        <f t="shared" si="12"/>
        <v>160</v>
      </c>
      <c r="N1129" s="67"/>
      <c r="O1129" s="67"/>
      <c r="P1129" s="67"/>
      <c r="Q1129" s="67"/>
      <c r="R1129" s="67"/>
      <c r="S1129" s="67"/>
      <c r="T1129" s="67"/>
      <c r="U1129" s="67"/>
      <c r="V1129" s="67"/>
      <c r="W1129" s="67"/>
      <c r="X1129" s="67"/>
      <c r="Y1129" s="67"/>
      <c r="Z1129" s="67"/>
    </row>
    <row r="1130">
      <c r="A1130" s="79" t="s">
        <v>1687</v>
      </c>
      <c r="B1130" s="66" t="s">
        <v>5</v>
      </c>
      <c r="C1130" s="69" t="s">
        <v>107</v>
      </c>
      <c r="D1130" s="70" t="s">
        <v>422</v>
      </c>
      <c r="E1130" s="144" t="s">
        <v>637</v>
      </c>
      <c r="F1130" s="72"/>
      <c r="G1130" s="145">
        <v>160.0</v>
      </c>
      <c r="H1130" s="65">
        <f t="shared" si="8"/>
        <v>160</v>
      </c>
      <c r="I1130" s="65">
        <f t="shared" si="9"/>
        <v>160</v>
      </c>
      <c r="J1130" s="65" t="b">
        <f t="shared" si="13"/>
        <v>1</v>
      </c>
      <c r="K1130" s="65" t="b">
        <f t="shared" si="11"/>
        <v>1</v>
      </c>
      <c r="L1130" s="74">
        <f>IF(AND(Main!$M:$M&gt;=10, Main!$M:$M &lt; 25 , B:B = $B$3 ), A1130,0)</f>
        <v>0</v>
      </c>
      <c r="M1130" s="75">
        <f t="shared" si="12"/>
        <v>160</v>
      </c>
      <c r="N1130" s="67"/>
      <c r="O1130" s="67"/>
      <c r="P1130" s="67"/>
      <c r="Q1130" s="67"/>
      <c r="R1130" s="67"/>
      <c r="S1130" s="67"/>
      <c r="T1130" s="67"/>
      <c r="U1130" s="67"/>
      <c r="V1130" s="67"/>
      <c r="W1130" s="67"/>
      <c r="X1130" s="67"/>
      <c r="Y1130" s="67"/>
      <c r="Z1130" s="67"/>
    </row>
    <row r="1131">
      <c r="A1131" s="136" t="s">
        <v>1688</v>
      </c>
      <c r="B1131" s="66" t="s">
        <v>5</v>
      </c>
      <c r="C1131" s="69" t="s">
        <v>107</v>
      </c>
      <c r="D1131" s="70" t="s">
        <v>291</v>
      </c>
      <c r="E1131" s="144" t="s">
        <v>1409</v>
      </c>
      <c r="F1131" s="72"/>
      <c r="G1131" s="145">
        <v>160.0</v>
      </c>
      <c r="H1131" s="65">
        <f t="shared" si="8"/>
        <v>160</v>
      </c>
      <c r="I1131" s="65">
        <f t="shared" si="9"/>
        <v>160</v>
      </c>
      <c r="J1131" s="65" t="b">
        <f t="shared" si="13"/>
        <v>1</v>
      </c>
      <c r="K1131" s="65" t="b">
        <f t="shared" si="11"/>
        <v>1</v>
      </c>
      <c r="L1131" s="74">
        <f>IF(AND(Main!$M:$M&gt;=10, Main!$M:$M &lt; 25 , B:B = $B$3 ), A1131,0)</f>
        <v>0</v>
      </c>
      <c r="M1131" s="75">
        <f t="shared" si="12"/>
        <v>160</v>
      </c>
      <c r="N1131" s="67"/>
      <c r="O1131" s="67"/>
      <c r="P1131" s="67"/>
      <c r="Q1131" s="67"/>
      <c r="R1131" s="67"/>
      <c r="S1131" s="67"/>
      <c r="T1131" s="67"/>
      <c r="U1131" s="67"/>
      <c r="V1131" s="67"/>
      <c r="W1131" s="67"/>
      <c r="X1131" s="67"/>
      <c r="Y1131" s="67"/>
      <c r="Z1131" s="67"/>
    </row>
    <row r="1132">
      <c r="A1132" s="77" t="s">
        <v>1689</v>
      </c>
      <c r="B1132" s="66" t="s">
        <v>43</v>
      </c>
      <c r="C1132" s="69" t="s">
        <v>44</v>
      </c>
      <c r="D1132" s="70" t="s">
        <v>48</v>
      </c>
      <c r="E1132" s="78" t="s">
        <v>49</v>
      </c>
      <c r="F1132" s="72"/>
      <c r="G1132" s="64">
        <v>158.0</v>
      </c>
      <c r="H1132" s="65">
        <f t="shared" si="8"/>
        <v>158</v>
      </c>
      <c r="I1132" s="65">
        <f t="shared" si="9"/>
        <v>158</v>
      </c>
      <c r="J1132" s="65" t="b">
        <f t="shared" si="13"/>
        <v>1</v>
      </c>
      <c r="K1132" s="65" t="b">
        <f t="shared" si="11"/>
        <v>1</v>
      </c>
      <c r="L1132" s="74">
        <f>IF(AND(Main!$M:$M&gt;=10, Main!$M:$M &lt; 25 , B:B = $B$3 ), A1132,0)</f>
        <v>0</v>
      </c>
      <c r="M1132" s="75">
        <f t="shared" si="12"/>
        <v>158</v>
      </c>
      <c r="N1132" s="67"/>
      <c r="O1132" s="67"/>
      <c r="P1132" s="67"/>
      <c r="Q1132" s="67"/>
      <c r="R1132" s="67"/>
      <c r="S1132" s="67"/>
      <c r="T1132" s="67"/>
      <c r="U1132" s="67"/>
      <c r="V1132" s="67"/>
      <c r="W1132" s="67"/>
      <c r="X1132" s="67"/>
      <c r="Y1132" s="67"/>
      <c r="Z1132" s="67"/>
    </row>
    <row r="1133">
      <c r="A1133" s="68" t="s">
        <v>1690</v>
      </c>
      <c r="B1133" s="66" t="s">
        <v>43</v>
      </c>
      <c r="C1133" s="69" t="s">
        <v>44</v>
      </c>
      <c r="D1133" s="70" t="s">
        <v>53</v>
      </c>
      <c r="E1133" s="71" t="s">
        <v>44</v>
      </c>
      <c r="F1133" s="72"/>
      <c r="G1133" s="73">
        <v>158.0</v>
      </c>
      <c r="H1133" s="65">
        <f t="shared" si="8"/>
        <v>158</v>
      </c>
      <c r="I1133" s="65">
        <f t="shared" si="9"/>
        <v>158</v>
      </c>
      <c r="J1133" s="65" t="b">
        <f t="shared" si="13"/>
        <v>1</v>
      </c>
      <c r="K1133" s="65" t="b">
        <f t="shared" si="11"/>
        <v>1</v>
      </c>
      <c r="L1133" s="74">
        <f>IF(AND(Main!$M:$M&gt;=10, Main!$M:$M &lt; 25 , B:B = $B$3 ), A1133,0)</f>
        <v>0</v>
      </c>
      <c r="M1133" s="75">
        <f t="shared" si="12"/>
        <v>158</v>
      </c>
      <c r="N1133" s="67"/>
      <c r="O1133" s="67"/>
      <c r="P1133" s="67"/>
      <c r="Q1133" s="67"/>
      <c r="R1133" s="67"/>
      <c r="S1133" s="67"/>
      <c r="T1133" s="67"/>
      <c r="U1133" s="67"/>
      <c r="V1133" s="67"/>
      <c r="W1133" s="67"/>
      <c r="X1133" s="67"/>
      <c r="Y1133" s="67"/>
      <c r="Z1133" s="67"/>
    </row>
    <row r="1134">
      <c r="A1134" s="77" t="s">
        <v>1691</v>
      </c>
      <c r="B1134" s="66" t="s">
        <v>43</v>
      </c>
      <c r="C1134" s="69" t="s">
        <v>44</v>
      </c>
      <c r="D1134" s="70" t="s">
        <v>48</v>
      </c>
      <c r="E1134" s="78" t="s">
        <v>49</v>
      </c>
      <c r="F1134" s="72"/>
      <c r="G1134" s="64">
        <v>157.0</v>
      </c>
      <c r="H1134" s="65">
        <f t="shared" si="8"/>
        <v>157</v>
      </c>
      <c r="I1134" s="65">
        <f t="shared" si="9"/>
        <v>157</v>
      </c>
      <c r="J1134" s="65" t="b">
        <f t="shared" si="13"/>
        <v>1</v>
      </c>
      <c r="K1134" s="65" t="b">
        <f t="shared" si="11"/>
        <v>1</v>
      </c>
      <c r="L1134" s="74">
        <f>IF(AND(Main!$M:$M&gt;=10, Main!$M:$M &lt; 25 , B:B = $B$3 ), A1134,0)</f>
        <v>0</v>
      </c>
      <c r="M1134" s="75">
        <f t="shared" si="12"/>
        <v>157</v>
      </c>
      <c r="N1134" s="67"/>
      <c r="O1134" s="67"/>
      <c r="P1134" s="67"/>
      <c r="Q1134" s="67"/>
      <c r="R1134" s="67"/>
      <c r="S1134" s="67"/>
      <c r="T1134" s="67"/>
      <c r="U1134" s="67"/>
      <c r="V1134" s="67"/>
      <c r="W1134" s="67"/>
      <c r="X1134" s="67"/>
      <c r="Y1134" s="67"/>
      <c r="Z1134" s="67"/>
    </row>
    <row r="1135">
      <c r="A1135" s="79" t="s">
        <v>1692</v>
      </c>
      <c r="B1135" s="66" t="s">
        <v>43</v>
      </c>
      <c r="C1135" s="69" t="s">
        <v>86</v>
      </c>
      <c r="D1135" s="70" t="s">
        <v>53</v>
      </c>
      <c r="E1135" s="71" t="s">
        <v>54</v>
      </c>
      <c r="F1135" s="110">
        <v>9.9198083E7</v>
      </c>
      <c r="G1135" s="64">
        <v>157.0</v>
      </c>
      <c r="H1135" s="65">
        <f t="shared" si="8"/>
        <v>157</v>
      </c>
      <c r="I1135" s="65">
        <f t="shared" si="9"/>
        <v>157</v>
      </c>
      <c r="J1135" s="65"/>
      <c r="K1135" s="65" t="b">
        <f t="shared" si="11"/>
        <v>1</v>
      </c>
      <c r="L1135" s="74">
        <f>IF(AND(Main!$M:$M&gt;=10, Main!$M:$M &lt; 25 , B:B = $B$3 ), A1135,0)</f>
        <v>0</v>
      </c>
      <c r="M1135" s="75">
        <f t="shared" si="12"/>
        <v>157</v>
      </c>
      <c r="N1135" s="67"/>
      <c r="O1135" s="67"/>
      <c r="P1135" s="67"/>
      <c r="Q1135" s="67"/>
      <c r="R1135" s="67"/>
      <c r="S1135" s="67"/>
      <c r="T1135" s="67"/>
      <c r="U1135" s="67"/>
      <c r="V1135" s="67"/>
      <c r="W1135" s="67"/>
      <c r="X1135" s="67"/>
      <c r="Y1135" s="67"/>
      <c r="Z1135" s="67"/>
    </row>
    <row r="1136">
      <c r="A1136" s="148" t="s">
        <v>1693</v>
      </c>
      <c r="B1136" s="66" t="s">
        <v>5</v>
      </c>
      <c r="C1136" s="69" t="s">
        <v>107</v>
      </c>
      <c r="D1136" s="70" t="s">
        <v>87</v>
      </c>
      <c r="E1136" s="144" t="s">
        <v>87</v>
      </c>
      <c r="F1136" s="72"/>
      <c r="G1136" s="85">
        <v>157.0</v>
      </c>
      <c r="H1136" s="65">
        <f t="shared" si="8"/>
        <v>157</v>
      </c>
      <c r="I1136" s="65">
        <f t="shared" si="9"/>
        <v>157</v>
      </c>
      <c r="J1136" s="65" t="b">
        <f t="shared" ref="J1136:J1288" si="14">ISNUMBER(M1136)</f>
        <v>1</v>
      </c>
      <c r="K1136" s="65" t="b">
        <f t="shared" si="11"/>
        <v>1</v>
      </c>
      <c r="L1136" s="74">
        <f>IF(AND(Main!$M:$M&gt;=10, Main!$M:$M &lt; 25 , B:B = $B$3 ), A1136,0)</f>
        <v>0</v>
      </c>
      <c r="M1136" s="75">
        <f t="shared" si="12"/>
        <v>157</v>
      </c>
      <c r="N1136" s="67"/>
      <c r="O1136" s="67"/>
      <c r="P1136" s="67"/>
      <c r="Q1136" s="67"/>
      <c r="R1136" s="67"/>
      <c r="S1136" s="67"/>
      <c r="T1136" s="67"/>
      <c r="U1136" s="67"/>
      <c r="V1136" s="67"/>
      <c r="W1136" s="67"/>
      <c r="X1136" s="67"/>
      <c r="Y1136" s="67"/>
      <c r="Z1136" s="67"/>
    </row>
    <row r="1137">
      <c r="A1137" s="77" t="s">
        <v>1694</v>
      </c>
      <c r="B1137" s="66" t="s">
        <v>43</v>
      </c>
      <c r="C1137" s="69" t="s">
        <v>44</v>
      </c>
      <c r="D1137" s="70" t="s">
        <v>84</v>
      </c>
      <c r="E1137" s="71" t="s">
        <v>84</v>
      </c>
      <c r="F1137" s="87">
        <v>9.9627667E7</v>
      </c>
      <c r="G1137" s="85">
        <v>156.0</v>
      </c>
      <c r="H1137" s="65">
        <f t="shared" si="8"/>
        <v>156</v>
      </c>
      <c r="I1137" s="65">
        <f t="shared" si="9"/>
        <v>156</v>
      </c>
      <c r="J1137" s="65" t="b">
        <f t="shared" si="14"/>
        <v>1</v>
      </c>
      <c r="K1137" s="65" t="b">
        <f t="shared" si="11"/>
        <v>1</v>
      </c>
      <c r="L1137" s="74">
        <f>IF(AND(Main!$M:$M&gt;=10, Main!$M:$M &lt; 25 , B:B = $B$3 ), A1137,0)</f>
        <v>0</v>
      </c>
      <c r="M1137" s="75">
        <f t="shared" si="12"/>
        <v>156</v>
      </c>
      <c r="N1137" s="67"/>
      <c r="O1137" s="67"/>
      <c r="P1137" s="67"/>
      <c r="Q1137" s="67"/>
      <c r="R1137" s="67"/>
      <c r="S1137" s="67"/>
      <c r="T1137" s="67"/>
      <c r="U1137" s="67"/>
      <c r="V1137" s="67"/>
      <c r="W1137" s="67"/>
      <c r="X1137" s="67"/>
      <c r="Y1137" s="67"/>
      <c r="Z1137" s="67"/>
    </row>
    <row r="1138">
      <c r="A1138" s="77" t="s">
        <v>1695</v>
      </c>
      <c r="B1138" s="66" t="s">
        <v>43</v>
      </c>
      <c r="C1138" s="69" t="s">
        <v>86</v>
      </c>
      <c r="D1138" s="70" t="s">
        <v>48</v>
      </c>
      <c r="E1138" s="78" t="s">
        <v>49</v>
      </c>
      <c r="F1138" s="72"/>
      <c r="G1138" s="64">
        <v>155.0</v>
      </c>
      <c r="H1138" s="65">
        <f t="shared" si="8"/>
        <v>155</v>
      </c>
      <c r="I1138" s="65">
        <f t="shared" si="9"/>
        <v>155</v>
      </c>
      <c r="J1138" s="65" t="b">
        <f t="shared" si="14"/>
        <v>1</v>
      </c>
      <c r="K1138" s="65" t="b">
        <f t="shared" si="11"/>
        <v>1</v>
      </c>
      <c r="L1138" s="74">
        <f>IF(AND(Main!$M:$M&gt;=10, Main!$M:$M &lt; 25 , B:B = $B$3 ), A1138,0)</f>
        <v>0</v>
      </c>
      <c r="M1138" s="75">
        <f t="shared" si="12"/>
        <v>155</v>
      </c>
      <c r="N1138" s="67"/>
      <c r="O1138" s="67"/>
      <c r="P1138" s="67"/>
      <c r="Q1138" s="67"/>
      <c r="R1138" s="67"/>
      <c r="S1138" s="67"/>
      <c r="T1138" s="67"/>
      <c r="U1138" s="67"/>
      <c r="V1138" s="67"/>
      <c r="W1138" s="67"/>
      <c r="X1138" s="67"/>
      <c r="Y1138" s="67"/>
      <c r="Z1138" s="67"/>
    </row>
    <row r="1139">
      <c r="A1139" s="79" t="s">
        <v>1528</v>
      </c>
      <c r="B1139" s="66" t="s">
        <v>5</v>
      </c>
      <c r="C1139" s="69" t="s">
        <v>107</v>
      </c>
      <c r="D1139" s="70" t="s">
        <v>87</v>
      </c>
      <c r="E1139" s="144" t="s">
        <v>87</v>
      </c>
      <c r="F1139" s="72"/>
      <c r="G1139" s="145">
        <v>155.0</v>
      </c>
      <c r="H1139" s="65">
        <f t="shared" si="8"/>
        <v>155</v>
      </c>
      <c r="I1139" s="65">
        <f t="shared" si="9"/>
        <v>155</v>
      </c>
      <c r="J1139" s="65" t="b">
        <f t="shared" si="14"/>
        <v>1</v>
      </c>
      <c r="K1139" s="65" t="b">
        <f t="shared" si="11"/>
        <v>1</v>
      </c>
      <c r="L1139" s="74">
        <f>IF(AND(Main!$M:$M&gt;=10, Main!$M:$M &lt; 25 , B:B = $B$3 ), A1139,0)</f>
        <v>0</v>
      </c>
      <c r="M1139" s="75">
        <f t="shared" si="12"/>
        <v>155</v>
      </c>
      <c r="N1139" s="67"/>
      <c r="O1139" s="67"/>
      <c r="P1139" s="67"/>
      <c r="Q1139" s="67"/>
      <c r="R1139" s="67"/>
      <c r="S1139" s="67"/>
      <c r="T1139" s="67"/>
      <c r="U1139" s="67"/>
      <c r="V1139" s="67"/>
      <c r="W1139" s="67"/>
      <c r="X1139" s="67"/>
      <c r="Y1139" s="67"/>
      <c r="Z1139" s="67"/>
    </row>
    <row r="1140">
      <c r="A1140" s="136" t="s">
        <v>1696</v>
      </c>
      <c r="B1140" s="66" t="s">
        <v>51</v>
      </c>
      <c r="C1140" s="69" t="s">
        <v>265</v>
      </c>
      <c r="D1140" s="70" t="s">
        <v>87</v>
      </c>
      <c r="E1140" s="91" t="s">
        <v>87</v>
      </c>
      <c r="F1140" s="72"/>
      <c r="G1140" s="81">
        <v>155.0</v>
      </c>
      <c r="H1140" s="65">
        <f t="shared" si="8"/>
        <v>155</v>
      </c>
      <c r="I1140" s="65">
        <f t="shared" si="9"/>
        <v>155</v>
      </c>
      <c r="J1140" s="65" t="b">
        <f t="shared" si="14"/>
        <v>1</v>
      </c>
      <c r="K1140" s="65" t="b">
        <f t="shared" si="11"/>
        <v>1</v>
      </c>
      <c r="L1140" s="74">
        <f>IF(AND(Main!$M:$M&gt;=10, Main!$M:$M &lt; 25 , B:B = $B$3 ), A1140,0)</f>
        <v>0</v>
      </c>
      <c r="M1140" s="75">
        <f t="shared" si="12"/>
        <v>155</v>
      </c>
      <c r="N1140" s="67"/>
      <c r="O1140" s="67"/>
      <c r="P1140" s="67"/>
      <c r="Q1140" s="67"/>
      <c r="R1140" s="67"/>
      <c r="S1140" s="67"/>
      <c r="T1140" s="67"/>
      <c r="U1140" s="67"/>
      <c r="V1140" s="67"/>
      <c r="W1140" s="67"/>
      <c r="X1140" s="67"/>
      <c r="Y1140" s="67"/>
      <c r="Z1140" s="67"/>
    </row>
    <row r="1141">
      <c r="A1141" s="93" t="s">
        <v>1697</v>
      </c>
      <c r="B1141" s="66" t="s">
        <v>43</v>
      </c>
      <c r="C1141" s="69" t="s">
        <v>44</v>
      </c>
      <c r="D1141" s="70" t="s">
        <v>53</v>
      </c>
      <c r="E1141" s="71" t="s">
        <v>54</v>
      </c>
      <c r="F1141" s="72"/>
      <c r="G1141" s="90">
        <v>154.0</v>
      </c>
      <c r="H1141" s="65">
        <f t="shared" si="8"/>
        <v>154</v>
      </c>
      <c r="I1141" s="65">
        <f t="shared" si="9"/>
        <v>154</v>
      </c>
      <c r="J1141" s="65" t="b">
        <f t="shared" si="14"/>
        <v>1</v>
      </c>
      <c r="K1141" s="65" t="b">
        <f t="shared" si="11"/>
        <v>1</v>
      </c>
      <c r="L1141" s="74">
        <f>IF(AND(Main!$M:$M&gt;=10, Main!$M:$M &lt; 25 , B:B = $B$3 ), A1141,0)</f>
        <v>0</v>
      </c>
      <c r="M1141" s="75">
        <f t="shared" si="12"/>
        <v>154</v>
      </c>
      <c r="N1141" s="67"/>
      <c r="O1141" s="67"/>
      <c r="P1141" s="67"/>
      <c r="Q1141" s="67"/>
      <c r="R1141" s="67"/>
      <c r="S1141" s="67"/>
      <c r="T1141" s="67"/>
      <c r="U1141" s="67"/>
      <c r="V1141" s="67"/>
      <c r="W1141" s="67"/>
      <c r="X1141" s="67"/>
      <c r="Y1141" s="67"/>
      <c r="Z1141" s="67"/>
    </row>
    <row r="1142">
      <c r="A1142" s="86" t="s">
        <v>1698</v>
      </c>
      <c r="B1142" s="66" t="s">
        <v>5</v>
      </c>
      <c r="C1142" s="69" t="s">
        <v>107</v>
      </c>
      <c r="D1142" s="70" t="s">
        <v>12</v>
      </c>
      <c r="E1142" s="144" t="s">
        <v>1409</v>
      </c>
      <c r="F1142" s="72"/>
      <c r="G1142" s="95">
        <v>153.0</v>
      </c>
      <c r="H1142" s="65">
        <f t="shared" si="8"/>
        <v>153</v>
      </c>
      <c r="I1142" s="65">
        <f t="shared" si="9"/>
        <v>153</v>
      </c>
      <c r="J1142" s="65" t="b">
        <f t="shared" si="14"/>
        <v>1</v>
      </c>
      <c r="K1142" s="65" t="b">
        <f t="shared" si="11"/>
        <v>1</v>
      </c>
      <c r="L1142" s="74">
        <f>IF(AND(Main!$M:$M&gt;=10, Main!$M:$M &lt; 25 , B:B = $B$3 ), A1142,0)</f>
        <v>0</v>
      </c>
      <c r="M1142" s="75">
        <f t="shared" si="12"/>
        <v>153</v>
      </c>
      <c r="N1142" s="67"/>
      <c r="O1142" s="67"/>
      <c r="P1142" s="67"/>
      <c r="Q1142" s="67"/>
      <c r="R1142" s="67"/>
      <c r="S1142" s="67"/>
      <c r="T1142" s="67"/>
      <c r="U1142" s="67"/>
      <c r="V1142" s="67"/>
      <c r="W1142" s="67"/>
      <c r="X1142" s="67"/>
      <c r="Y1142" s="67"/>
      <c r="Z1142" s="67"/>
    </row>
    <row r="1143">
      <c r="A1143" s="68" t="s">
        <v>1699</v>
      </c>
      <c r="B1143" s="66" t="s">
        <v>43</v>
      </c>
      <c r="C1143" s="69" t="s">
        <v>44</v>
      </c>
      <c r="D1143" s="70" t="s">
        <v>53</v>
      </c>
      <c r="E1143" s="71" t="s">
        <v>44</v>
      </c>
      <c r="F1143" s="72"/>
      <c r="G1143" s="73">
        <v>152.0</v>
      </c>
      <c r="H1143" s="65">
        <f t="shared" si="8"/>
        <v>152</v>
      </c>
      <c r="I1143" s="65">
        <f t="shared" si="9"/>
        <v>152</v>
      </c>
      <c r="J1143" s="65" t="b">
        <f t="shared" si="14"/>
        <v>1</v>
      </c>
      <c r="K1143" s="65" t="b">
        <f t="shared" si="11"/>
        <v>1</v>
      </c>
      <c r="L1143" s="74">
        <f>IF(AND(Main!$M:$M&gt;=10, Main!$M:$M &lt; 25 , B:B = $B$3 ), A1143,0)</f>
        <v>0</v>
      </c>
      <c r="M1143" s="75">
        <f t="shared" si="12"/>
        <v>152</v>
      </c>
      <c r="N1143" s="67"/>
      <c r="O1143" s="67"/>
      <c r="P1143" s="67"/>
      <c r="Q1143" s="67"/>
      <c r="R1143" s="67"/>
      <c r="S1143" s="67"/>
      <c r="T1143" s="67"/>
      <c r="U1143" s="67"/>
      <c r="V1143" s="67"/>
      <c r="W1143" s="67"/>
      <c r="X1143" s="67"/>
      <c r="Y1143" s="67"/>
      <c r="Z1143" s="67"/>
    </row>
    <row r="1144">
      <c r="A1144" s="136" t="s">
        <v>1700</v>
      </c>
      <c r="B1144" s="66" t="s">
        <v>51</v>
      </c>
      <c r="C1144" s="69" t="s">
        <v>86</v>
      </c>
      <c r="D1144" s="70" t="s">
        <v>158</v>
      </c>
      <c r="E1144" s="91" t="s">
        <v>158</v>
      </c>
      <c r="F1144" s="72"/>
      <c r="G1144" s="81">
        <v>152.0</v>
      </c>
      <c r="H1144" s="65">
        <f t="shared" si="8"/>
        <v>152</v>
      </c>
      <c r="I1144" s="65">
        <f t="shared" si="9"/>
        <v>152</v>
      </c>
      <c r="J1144" s="65" t="b">
        <f t="shared" si="14"/>
        <v>1</v>
      </c>
      <c r="K1144" s="65" t="b">
        <f t="shared" si="11"/>
        <v>1</v>
      </c>
      <c r="L1144" s="74">
        <f>IF(AND(Main!$M:$M&gt;=10, Main!$M:$M &lt; 25 , B:B = $B$3 ), A1144,0)</f>
        <v>0</v>
      </c>
      <c r="M1144" s="75">
        <f t="shared" si="12"/>
        <v>152</v>
      </c>
      <c r="N1144" s="67"/>
      <c r="O1144" s="67"/>
      <c r="P1144" s="67"/>
      <c r="Q1144" s="67"/>
      <c r="R1144" s="67"/>
      <c r="S1144" s="67"/>
      <c r="T1144" s="67"/>
      <c r="U1144" s="67"/>
      <c r="V1144" s="67"/>
      <c r="W1144" s="67"/>
      <c r="X1144" s="67"/>
      <c r="Y1144" s="67"/>
      <c r="Z1144" s="67"/>
    </row>
    <row r="1145">
      <c r="A1145" s="77" t="s">
        <v>1701</v>
      </c>
      <c r="B1145" s="66" t="s">
        <v>43</v>
      </c>
      <c r="C1145" s="69" t="s">
        <v>60</v>
      </c>
      <c r="D1145" s="70" t="s">
        <v>74</v>
      </c>
      <c r="E1145" s="71" t="s">
        <v>60</v>
      </c>
      <c r="F1145" s="87">
        <v>8.8173738E7</v>
      </c>
      <c r="G1145" s="85">
        <v>151.0</v>
      </c>
      <c r="H1145" s="65">
        <f t="shared" si="8"/>
        <v>151</v>
      </c>
      <c r="I1145" s="65">
        <f t="shared" si="9"/>
        <v>151</v>
      </c>
      <c r="J1145" s="65" t="b">
        <f t="shared" si="14"/>
        <v>1</v>
      </c>
      <c r="K1145" s="65" t="b">
        <f t="shared" si="11"/>
        <v>1</v>
      </c>
      <c r="L1145" s="74">
        <f>IF(AND(Main!$M:$M&gt;=10, Main!$M:$M &lt; 25 , B:B = $B$3 ), A1145,0)</f>
        <v>0</v>
      </c>
      <c r="M1145" s="75">
        <f t="shared" si="12"/>
        <v>151</v>
      </c>
      <c r="N1145" s="67"/>
      <c r="O1145" s="67"/>
      <c r="P1145" s="67"/>
      <c r="Q1145" s="67"/>
      <c r="R1145" s="67"/>
      <c r="S1145" s="67"/>
      <c r="T1145" s="67"/>
      <c r="U1145" s="67"/>
      <c r="V1145" s="67"/>
      <c r="W1145" s="67"/>
      <c r="X1145" s="67"/>
      <c r="Y1145" s="67"/>
      <c r="Z1145" s="67"/>
    </row>
    <row r="1146">
      <c r="A1146" s="79" t="s">
        <v>1702</v>
      </c>
      <c r="B1146" s="66" t="s">
        <v>5</v>
      </c>
      <c r="C1146" s="69" t="s">
        <v>107</v>
      </c>
      <c r="D1146" s="70" t="s">
        <v>422</v>
      </c>
      <c r="E1146" s="144" t="s">
        <v>637</v>
      </c>
      <c r="F1146" s="87" t="s">
        <v>1703</v>
      </c>
      <c r="G1146" s="145">
        <v>151.0</v>
      </c>
      <c r="H1146" s="65">
        <f t="shared" si="8"/>
        <v>151</v>
      </c>
      <c r="I1146" s="65">
        <f t="shared" si="9"/>
        <v>151</v>
      </c>
      <c r="J1146" s="65" t="b">
        <f t="shared" si="14"/>
        <v>1</v>
      </c>
      <c r="K1146" s="65" t="b">
        <f t="shared" si="11"/>
        <v>1</v>
      </c>
      <c r="L1146" s="74">
        <f>IF(AND(Main!$M:$M&gt;=10, Main!$M:$M &lt; 25 , B:B = $B$3 ), A1146,0)</f>
        <v>0</v>
      </c>
      <c r="M1146" s="75">
        <f t="shared" si="12"/>
        <v>151</v>
      </c>
      <c r="N1146" s="67"/>
      <c r="O1146" s="67"/>
      <c r="P1146" s="67"/>
      <c r="Q1146" s="67"/>
      <c r="R1146" s="67"/>
      <c r="S1146" s="67"/>
      <c r="T1146" s="67"/>
      <c r="U1146" s="67"/>
      <c r="V1146" s="67"/>
      <c r="W1146" s="67"/>
      <c r="X1146" s="67"/>
      <c r="Y1146" s="67"/>
      <c r="Z1146" s="67"/>
    </row>
    <row r="1147">
      <c r="A1147" s="148" t="s">
        <v>1704</v>
      </c>
      <c r="B1147" s="66" t="s">
        <v>51</v>
      </c>
      <c r="C1147" s="69" t="s">
        <v>265</v>
      </c>
      <c r="D1147" s="70" t="s">
        <v>1368</v>
      </c>
      <c r="E1147" s="91" t="s">
        <v>265</v>
      </c>
      <c r="F1147" s="72"/>
      <c r="G1147" s="64">
        <v>149.0</v>
      </c>
      <c r="H1147" s="65">
        <f t="shared" si="8"/>
        <v>149</v>
      </c>
      <c r="I1147" s="65">
        <f t="shared" si="9"/>
        <v>149</v>
      </c>
      <c r="J1147" s="65" t="b">
        <f t="shared" si="14"/>
        <v>1</v>
      </c>
      <c r="K1147" s="65" t="b">
        <f t="shared" si="11"/>
        <v>1</v>
      </c>
      <c r="L1147" s="74">
        <f>IF(AND(Main!$M:$M&gt;=10, Main!$M:$M &lt; 25 , B:B = $B$3 ), A1147,0)</f>
        <v>0</v>
      </c>
      <c r="M1147" s="75">
        <f t="shared" si="12"/>
        <v>149</v>
      </c>
      <c r="N1147" s="67"/>
      <c r="O1147" s="67"/>
      <c r="P1147" s="67"/>
      <c r="Q1147" s="67"/>
      <c r="R1147" s="67"/>
      <c r="S1147" s="67"/>
      <c r="T1147" s="67"/>
      <c r="U1147" s="67"/>
      <c r="V1147" s="67"/>
      <c r="W1147" s="67"/>
      <c r="X1147" s="67"/>
      <c r="Y1147" s="67"/>
      <c r="Z1147" s="67"/>
    </row>
    <row r="1148">
      <c r="A1148" s="79" t="s">
        <v>1705</v>
      </c>
      <c r="B1148" s="66" t="s">
        <v>5</v>
      </c>
      <c r="C1148" s="69" t="s">
        <v>107</v>
      </c>
      <c r="D1148" s="70" t="s">
        <v>1368</v>
      </c>
      <c r="E1148" s="146" t="s">
        <v>265</v>
      </c>
      <c r="F1148" s="87">
        <v>9.9829595E7</v>
      </c>
      <c r="G1148" s="145">
        <v>149.0</v>
      </c>
      <c r="H1148" s="65">
        <f t="shared" si="8"/>
        <v>149</v>
      </c>
      <c r="I1148" s="65">
        <f t="shared" si="9"/>
        <v>149</v>
      </c>
      <c r="J1148" s="65" t="b">
        <f t="shared" si="14"/>
        <v>1</v>
      </c>
      <c r="K1148" s="65" t="b">
        <f t="shared" si="11"/>
        <v>1</v>
      </c>
      <c r="L1148" s="74">
        <f>IF(AND(Main!$M:$M&gt;=10, Main!$M:$M &lt; 25 , B:B = $B$3 ), A1148,0)</f>
        <v>0</v>
      </c>
      <c r="M1148" s="75">
        <f t="shared" si="12"/>
        <v>149</v>
      </c>
      <c r="N1148" s="67"/>
      <c r="O1148" s="67"/>
      <c r="P1148" s="67"/>
      <c r="Q1148" s="67"/>
      <c r="R1148" s="67"/>
      <c r="S1148" s="67"/>
      <c r="T1148" s="67"/>
      <c r="U1148" s="67"/>
      <c r="V1148" s="67"/>
      <c r="W1148" s="67"/>
      <c r="X1148" s="67"/>
      <c r="Y1148" s="67"/>
      <c r="Z1148" s="67"/>
    </row>
    <row r="1149">
      <c r="A1149" s="79" t="s">
        <v>1706</v>
      </c>
      <c r="B1149" s="66" t="s">
        <v>5</v>
      </c>
      <c r="C1149" s="69" t="s">
        <v>107</v>
      </c>
      <c r="D1149" s="66" t="s">
        <v>87</v>
      </c>
      <c r="E1149" s="144" t="s">
        <v>1385</v>
      </c>
      <c r="F1149" s="63">
        <v>8.3000007E7</v>
      </c>
      <c r="G1149" s="145">
        <v>149.0</v>
      </c>
      <c r="H1149" s="65">
        <f t="shared" si="8"/>
        <v>149</v>
      </c>
      <c r="I1149" s="65">
        <f t="shared" si="9"/>
        <v>149</v>
      </c>
      <c r="J1149" s="65" t="b">
        <f t="shared" si="14"/>
        <v>1</v>
      </c>
      <c r="K1149" s="65" t="b">
        <f t="shared" si="11"/>
        <v>1</v>
      </c>
      <c r="L1149" s="74">
        <f>IF(AND(Main!$M:$M&gt;=10, Main!$M:$M &lt; 25 , B:B = $B$3 ), A1149,0)</f>
        <v>0</v>
      </c>
      <c r="M1149" s="75">
        <f t="shared" si="12"/>
        <v>149</v>
      </c>
      <c r="N1149" s="67"/>
      <c r="O1149" s="67"/>
      <c r="P1149" s="67"/>
      <c r="Q1149" s="67"/>
      <c r="R1149" s="67"/>
      <c r="S1149" s="67"/>
      <c r="T1149" s="67"/>
      <c r="U1149" s="67"/>
      <c r="V1149" s="67"/>
      <c r="W1149" s="67"/>
      <c r="X1149" s="67"/>
      <c r="Y1149" s="67"/>
      <c r="Z1149" s="67"/>
    </row>
    <row r="1150">
      <c r="A1150" s="93" t="s">
        <v>142</v>
      </c>
      <c r="B1150" s="66" t="s">
        <v>43</v>
      </c>
      <c r="C1150" s="69" t="s">
        <v>44</v>
      </c>
      <c r="D1150" s="70" t="s">
        <v>79</v>
      </c>
      <c r="E1150" s="71" t="s">
        <v>79</v>
      </c>
      <c r="F1150" s="87">
        <v>9.6709321E7</v>
      </c>
      <c r="G1150" s="103">
        <v>148.0</v>
      </c>
      <c r="H1150" s="65">
        <f t="shared" si="8"/>
        <v>148</v>
      </c>
      <c r="I1150" s="65">
        <f t="shared" si="9"/>
        <v>148</v>
      </c>
      <c r="J1150" s="65" t="b">
        <f t="shared" si="14"/>
        <v>1</v>
      </c>
      <c r="K1150" s="65" t="b">
        <f t="shared" si="11"/>
        <v>1</v>
      </c>
      <c r="L1150" s="74">
        <f>IF(AND(Main!$M:$M&gt;=10, Main!$M:$M &lt; 25 , B:B = $B$3 ), A1150,0)</f>
        <v>0</v>
      </c>
      <c r="M1150" s="75">
        <f t="shared" si="12"/>
        <v>148</v>
      </c>
      <c r="N1150" s="67"/>
      <c r="O1150" s="67"/>
      <c r="P1150" s="67"/>
      <c r="Q1150" s="67"/>
      <c r="R1150" s="67"/>
      <c r="S1150" s="67"/>
      <c r="T1150" s="67"/>
      <c r="U1150" s="67"/>
      <c r="V1150" s="67"/>
      <c r="W1150" s="67"/>
      <c r="X1150" s="67"/>
      <c r="Y1150" s="67"/>
      <c r="Z1150" s="67"/>
    </row>
    <row r="1151">
      <c r="A1151" s="86" t="s">
        <v>1707</v>
      </c>
      <c r="B1151" s="66" t="s">
        <v>51</v>
      </c>
      <c r="C1151" s="69" t="s">
        <v>44</v>
      </c>
      <c r="D1151" s="70" t="s">
        <v>74</v>
      </c>
      <c r="E1151" s="91" t="s">
        <v>60</v>
      </c>
      <c r="F1151" s="72"/>
      <c r="G1151" s="92">
        <v>148.0</v>
      </c>
      <c r="H1151" s="65">
        <f t="shared" si="8"/>
        <v>148</v>
      </c>
      <c r="I1151" s="65">
        <f t="shared" si="9"/>
        <v>148</v>
      </c>
      <c r="J1151" s="65" t="b">
        <f t="shared" si="14"/>
        <v>1</v>
      </c>
      <c r="K1151" s="65" t="b">
        <f t="shared" si="11"/>
        <v>1</v>
      </c>
      <c r="L1151" s="74">
        <f>IF(AND(Main!$M:$M&gt;=10, Main!$M:$M &lt; 25 , B:B = $B$3 ), A1151,0)</f>
        <v>0</v>
      </c>
      <c r="M1151" s="75">
        <f t="shared" si="12"/>
        <v>148</v>
      </c>
      <c r="N1151" s="67"/>
      <c r="O1151" s="67"/>
      <c r="P1151" s="67"/>
      <c r="Q1151" s="67"/>
      <c r="R1151" s="67"/>
      <c r="S1151" s="67"/>
      <c r="T1151" s="67"/>
      <c r="U1151" s="67"/>
      <c r="V1151" s="67"/>
      <c r="W1151" s="67"/>
      <c r="X1151" s="67"/>
      <c r="Y1151" s="67"/>
      <c r="Z1151" s="67"/>
    </row>
    <row r="1152">
      <c r="A1152" s="136" t="s">
        <v>1708</v>
      </c>
      <c r="B1152" s="66" t="s">
        <v>51</v>
      </c>
      <c r="C1152" s="69" t="s">
        <v>44</v>
      </c>
      <c r="D1152" s="70" t="s">
        <v>1490</v>
      </c>
      <c r="E1152" s="91" t="s">
        <v>947</v>
      </c>
      <c r="F1152" s="72"/>
      <c r="G1152" s="81">
        <v>148.0</v>
      </c>
      <c r="H1152" s="65">
        <f t="shared" si="8"/>
        <v>148</v>
      </c>
      <c r="I1152" s="65">
        <f t="shared" si="9"/>
        <v>148</v>
      </c>
      <c r="J1152" s="65" t="b">
        <f t="shared" si="14"/>
        <v>1</v>
      </c>
      <c r="K1152" s="65" t="b">
        <f t="shared" si="11"/>
        <v>1</v>
      </c>
      <c r="L1152" s="74">
        <f>IF(AND(Main!$M:$M&gt;=10, Main!$M:$M &lt; 25 , B:B = $B$3 ), A1152,0)</f>
        <v>0</v>
      </c>
      <c r="M1152" s="75">
        <f t="shared" si="12"/>
        <v>148</v>
      </c>
      <c r="N1152" s="67"/>
      <c r="O1152" s="67"/>
      <c r="P1152" s="67"/>
      <c r="Q1152" s="67"/>
      <c r="R1152" s="67"/>
      <c r="S1152" s="67"/>
      <c r="T1152" s="67"/>
      <c r="U1152" s="67"/>
      <c r="V1152" s="67"/>
      <c r="W1152" s="67"/>
      <c r="X1152" s="67"/>
      <c r="Y1152" s="67"/>
      <c r="Z1152" s="67"/>
    </row>
    <row r="1153">
      <c r="A1153" s="68" t="s">
        <v>1709</v>
      </c>
      <c r="B1153" s="66" t="s">
        <v>43</v>
      </c>
      <c r="C1153" s="69" t="s">
        <v>86</v>
      </c>
      <c r="D1153" s="70" t="s">
        <v>87</v>
      </c>
      <c r="E1153" s="71" t="s">
        <v>88</v>
      </c>
      <c r="F1153" s="72"/>
      <c r="G1153" s="73">
        <v>147.0</v>
      </c>
      <c r="H1153" s="65">
        <f t="shared" si="8"/>
        <v>147</v>
      </c>
      <c r="I1153" s="65">
        <f t="shared" si="9"/>
        <v>147</v>
      </c>
      <c r="J1153" s="65" t="b">
        <f t="shared" si="14"/>
        <v>1</v>
      </c>
      <c r="K1153" s="65" t="b">
        <f t="shared" si="11"/>
        <v>1</v>
      </c>
      <c r="L1153" s="74">
        <f>IF(AND(Main!$M:$M&gt;=10, Main!$M:$M &lt; 25 , B:B = $B$3 ), A1153,0)</f>
        <v>0</v>
      </c>
      <c r="M1153" s="75">
        <f t="shared" si="12"/>
        <v>147</v>
      </c>
      <c r="N1153" s="67"/>
      <c r="O1153" s="67"/>
      <c r="P1153" s="67"/>
      <c r="Q1153" s="67"/>
      <c r="R1153" s="67"/>
      <c r="S1153" s="67"/>
      <c r="T1153" s="67"/>
      <c r="U1153" s="67"/>
      <c r="V1153" s="67"/>
      <c r="W1153" s="67"/>
      <c r="X1153" s="67"/>
      <c r="Y1153" s="67"/>
      <c r="Z1153" s="67"/>
    </row>
    <row r="1154">
      <c r="A1154" s="79" t="s">
        <v>1710</v>
      </c>
      <c r="B1154" s="66" t="s">
        <v>5</v>
      </c>
      <c r="C1154" s="69" t="s">
        <v>107</v>
      </c>
      <c r="D1154" s="66" t="s">
        <v>87</v>
      </c>
      <c r="E1154" s="144" t="s">
        <v>1385</v>
      </c>
      <c r="F1154" s="72"/>
      <c r="G1154" s="145">
        <v>147.0</v>
      </c>
      <c r="H1154" s="65">
        <f t="shared" si="8"/>
        <v>147</v>
      </c>
      <c r="I1154" s="65">
        <f t="shared" si="9"/>
        <v>147</v>
      </c>
      <c r="J1154" s="65" t="b">
        <f t="shared" si="14"/>
        <v>1</v>
      </c>
      <c r="K1154" s="65" t="b">
        <f t="shared" si="11"/>
        <v>1</v>
      </c>
      <c r="L1154" s="74">
        <f>IF(AND(Main!$M:$M&gt;=10, Main!$M:$M &lt; 25 , B:B = $B$3 ), A1154,0)</f>
        <v>0</v>
      </c>
      <c r="M1154" s="75">
        <f t="shared" si="12"/>
        <v>147</v>
      </c>
      <c r="N1154" s="67"/>
      <c r="O1154" s="67"/>
      <c r="P1154" s="67"/>
      <c r="Q1154" s="67"/>
      <c r="R1154" s="67"/>
      <c r="S1154" s="67"/>
      <c r="T1154" s="67"/>
      <c r="U1154" s="67"/>
      <c r="V1154" s="67"/>
      <c r="W1154" s="67"/>
      <c r="X1154" s="67"/>
      <c r="Y1154" s="67"/>
      <c r="Z1154" s="67"/>
    </row>
    <row r="1155">
      <c r="A1155" s="68" t="s">
        <v>1711</v>
      </c>
      <c r="B1155" s="66" t="s">
        <v>43</v>
      </c>
      <c r="C1155" s="69" t="s">
        <v>44</v>
      </c>
      <c r="D1155" s="70" t="s">
        <v>59</v>
      </c>
      <c r="E1155" s="102" t="s">
        <v>59</v>
      </c>
      <c r="F1155" s="72"/>
      <c r="G1155" s="73">
        <v>146.0</v>
      </c>
      <c r="H1155" s="65">
        <f t="shared" si="8"/>
        <v>146</v>
      </c>
      <c r="I1155" s="65">
        <f t="shared" si="9"/>
        <v>146</v>
      </c>
      <c r="J1155" s="65" t="b">
        <f t="shared" si="14"/>
        <v>1</v>
      </c>
      <c r="K1155" s="65" t="b">
        <f t="shared" si="11"/>
        <v>1</v>
      </c>
      <c r="L1155" s="74">
        <f>IF(AND(Main!$M:$M&gt;=10, Main!$M:$M &lt; 25 , B:B = $B$3 ), A1155,0)</f>
        <v>0</v>
      </c>
      <c r="M1155" s="75">
        <f t="shared" si="12"/>
        <v>146</v>
      </c>
      <c r="N1155" s="67"/>
      <c r="O1155" s="67"/>
      <c r="P1155" s="67"/>
      <c r="Q1155" s="67"/>
      <c r="R1155" s="67"/>
      <c r="S1155" s="67"/>
      <c r="T1155" s="67"/>
      <c r="U1155" s="67"/>
      <c r="V1155" s="67"/>
      <c r="W1155" s="67"/>
      <c r="X1155" s="67"/>
      <c r="Y1155" s="67"/>
      <c r="Z1155" s="67"/>
    </row>
    <row r="1156">
      <c r="A1156" s="77" t="s">
        <v>1712</v>
      </c>
      <c r="B1156" s="66" t="s">
        <v>43</v>
      </c>
      <c r="C1156" s="69" t="s">
        <v>44</v>
      </c>
      <c r="D1156" s="70" t="s">
        <v>59</v>
      </c>
      <c r="E1156" s="102" t="s">
        <v>59</v>
      </c>
      <c r="F1156" s="63">
        <v>9.9992383E7</v>
      </c>
      <c r="G1156" s="64">
        <v>146.0</v>
      </c>
      <c r="H1156" s="65">
        <f t="shared" si="8"/>
        <v>146</v>
      </c>
      <c r="I1156" s="65">
        <f t="shared" si="9"/>
        <v>146</v>
      </c>
      <c r="J1156" s="65" t="b">
        <f t="shared" si="14"/>
        <v>1</v>
      </c>
      <c r="K1156" s="65" t="b">
        <f t="shared" si="11"/>
        <v>1</v>
      </c>
      <c r="L1156" s="74">
        <f>IF(AND(Main!$M:$M&gt;=10, Main!$M:$M &lt; 25 , B:B = $B$3 ), A1156,0)</f>
        <v>0</v>
      </c>
      <c r="M1156" s="75">
        <f t="shared" si="12"/>
        <v>146</v>
      </c>
      <c r="N1156" s="67"/>
      <c r="O1156" s="67"/>
      <c r="P1156" s="67"/>
      <c r="Q1156" s="67"/>
      <c r="R1156" s="67"/>
      <c r="S1156" s="67"/>
      <c r="T1156" s="67"/>
      <c r="U1156" s="67"/>
      <c r="V1156" s="67"/>
      <c r="W1156" s="67"/>
      <c r="X1156" s="67"/>
      <c r="Y1156" s="67"/>
      <c r="Z1156" s="67"/>
    </row>
    <row r="1157">
      <c r="A1157" s="77" t="s">
        <v>1713</v>
      </c>
      <c r="B1157" s="66" t="s">
        <v>43</v>
      </c>
      <c r="C1157" s="69" t="s">
        <v>44</v>
      </c>
      <c r="D1157" s="70" t="s">
        <v>48</v>
      </c>
      <c r="E1157" s="78" t="s">
        <v>49</v>
      </c>
      <c r="F1157" s="63">
        <v>9.912172E7</v>
      </c>
      <c r="G1157" s="64">
        <v>145.0</v>
      </c>
      <c r="H1157" s="65">
        <f t="shared" si="8"/>
        <v>145</v>
      </c>
      <c r="I1157" s="65">
        <f t="shared" si="9"/>
        <v>145</v>
      </c>
      <c r="J1157" s="65" t="b">
        <f t="shared" si="14"/>
        <v>1</v>
      </c>
      <c r="K1157" s="65" t="b">
        <f t="shared" si="11"/>
        <v>1</v>
      </c>
      <c r="L1157" s="74">
        <f>IF(AND(Main!$M:$M&gt;=10, Main!$M:$M &lt; 25 , B:B = $B$3 ), A1157,0)</f>
        <v>0</v>
      </c>
      <c r="M1157" s="75">
        <f t="shared" si="12"/>
        <v>145</v>
      </c>
      <c r="N1157" s="67"/>
      <c r="O1157" s="67"/>
      <c r="P1157" s="67"/>
      <c r="Q1157" s="67"/>
      <c r="R1157" s="67"/>
      <c r="S1157" s="67"/>
      <c r="T1157" s="67"/>
      <c r="U1157" s="67"/>
      <c r="V1157" s="67"/>
      <c r="W1157" s="67"/>
      <c r="X1157" s="67"/>
      <c r="Y1157" s="67"/>
      <c r="Z1157" s="67"/>
    </row>
    <row r="1158">
      <c r="A1158" s="93" t="s">
        <v>1714</v>
      </c>
      <c r="B1158" s="66" t="s">
        <v>43</v>
      </c>
      <c r="C1158" s="69" t="s">
        <v>86</v>
      </c>
      <c r="D1158" s="70" t="s">
        <v>48</v>
      </c>
      <c r="E1158" s="78" t="s">
        <v>49</v>
      </c>
      <c r="F1158" s="87">
        <v>9.9043988E7</v>
      </c>
      <c r="G1158" s="124">
        <v>145.0</v>
      </c>
      <c r="H1158" s="65">
        <f t="shared" si="8"/>
        <v>145</v>
      </c>
      <c r="I1158" s="65">
        <f t="shared" si="9"/>
        <v>145</v>
      </c>
      <c r="J1158" s="65" t="b">
        <f t="shared" si="14"/>
        <v>1</v>
      </c>
      <c r="K1158" s="65" t="b">
        <f t="shared" si="11"/>
        <v>1</v>
      </c>
      <c r="L1158" s="74">
        <f>IF(AND(Main!$M:$M&gt;=10, Main!$M:$M &lt; 25 , B:B = $B$3 ), A1158,0)</f>
        <v>0</v>
      </c>
      <c r="M1158" s="75">
        <f t="shared" si="12"/>
        <v>145</v>
      </c>
      <c r="N1158" s="67"/>
      <c r="O1158" s="67"/>
      <c r="P1158" s="67"/>
      <c r="Q1158" s="67"/>
      <c r="R1158" s="67"/>
      <c r="S1158" s="67"/>
      <c r="T1158" s="67"/>
      <c r="U1158" s="67"/>
      <c r="V1158" s="67"/>
      <c r="W1158" s="67"/>
      <c r="X1158" s="67"/>
      <c r="Y1158" s="67"/>
      <c r="Z1158" s="67"/>
    </row>
    <row r="1159">
      <c r="A1159" s="86" t="s">
        <v>1715</v>
      </c>
      <c r="B1159" s="66" t="s">
        <v>51</v>
      </c>
      <c r="C1159" s="69" t="s">
        <v>86</v>
      </c>
      <c r="D1159" s="70" t="s">
        <v>158</v>
      </c>
      <c r="E1159" s="91" t="s">
        <v>158</v>
      </c>
      <c r="F1159" s="72"/>
      <c r="G1159" s="92">
        <v>145.0</v>
      </c>
      <c r="H1159" s="65">
        <f t="shared" si="8"/>
        <v>145</v>
      </c>
      <c r="I1159" s="65">
        <f t="shared" si="9"/>
        <v>145</v>
      </c>
      <c r="J1159" s="65" t="b">
        <f t="shared" si="14"/>
        <v>1</v>
      </c>
      <c r="K1159" s="65" t="b">
        <f t="shared" si="11"/>
        <v>1</v>
      </c>
      <c r="L1159" s="74">
        <f>IF(AND(Main!$M:$M&gt;=10, Main!$M:$M &lt; 25 , B:B = $B$3 ), A1159,0)</f>
        <v>0</v>
      </c>
      <c r="M1159" s="75">
        <f t="shared" si="12"/>
        <v>145</v>
      </c>
      <c r="N1159" s="67"/>
      <c r="O1159" s="67"/>
      <c r="P1159" s="67"/>
      <c r="Q1159" s="67"/>
      <c r="R1159" s="67"/>
      <c r="S1159" s="67"/>
      <c r="T1159" s="67"/>
      <c r="U1159" s="67"/>
      <c r="V1159" s="67"/>
      <c r="W1159" s="67"/>
      <c r="X1159" s="67"/>
      <c r="Y1159" s="67"/>
      <c r="Z1159" s="67"/>
    </row>
    <row r="1160">
      <c r="A1160" s="79" t="s">
        <v>1716</v>
      </c>
      <c r="B1160" s="66" t="s">
        <v>5</v>
      </c>
      <c r="C1160" s="69" t="s">
        <v>107</v>
      </c>
      <c r="D1160" s="66" t="s">
        <v>87</v>
      </c>
      <c r="E1160" s="144" t="s">
        <v>107</v>
      </c>
      <c r="F1160" s="72"/>
      <c r="G1160" s="145">
        <v>145.0</v>
      </c>
      <c r="H1160" s="65">
        <f t="shared" si="8"/>
        <v>145</v>
      </c>
      <c r="I1160" s="65">
        <f t="shared" si="9"/>
        <v>145</v>
      </c>
      <c r="J1160" s="65" t="b">
        <f t="shared" si="14"/>
        <v>1</v>
      </c>
      <c r="K1160" s="65" t="b">
        <f t="shared" si="11"/>
        <v>1</v>
      </c>
      <c r="L1160" s="74">
        <f>IF(AND(Main!$M:$M&gt;=10, Main!$M:$M &lt; 25 , B:B = $B$3 ), A1160,0)</f>
        <v>0</v>
      </c>
      <c r="M1160" s="75">
        <f t="shared" si="12"/>
        <v>145</v>
      </c>
      <c r="N1160" s="67"/>
      <c r="O1160" s="67"/>
      <c r="P1160" s="67"/>
      <c r="Q1160" s="67"/>
      <c r="R1160" s="67"/>
      <c r="S1160" s="67"/>
      <c r="T1160" s="67"/>
      <c r="U1160" s="67"/>
      <c r="V1160" s="67"/>
      <c r="W1160" s="67"/>
      <c r="X1160" s="67"/>
      <c r="Y1160" s="67"/>
      <c r="Z1160" s="67"/>
    </row>
    <row r="1161">
      <c r="A1161" s="77" t="s">
        <v>1717</v>
      </c>
      <c r="B1161" s="66" t="s">
        <v>43</v>
      </c>
      <c r="C1161" s="69" t="s">
        <v>60</v>
      </c>
      <c r="D1161" s="70" t="s">
        <v>74</v>
      </c>
      <c r="E1161" s="71" t="s">
        <v>60</v>
      </c>
      <c r="F1161" s="87">
        <v>9.8989933E7</v>
      </c>
      <c r="G1161" s="85">
        <v>144.0</v>
      </c>
      <c r="H1161" s="65">
        <f t="shared" si="8"/>
        <v>144</v>
      </c>
      <c r="I1161" s="65">
        <f t="shared" si="9"/>
        <v>144</v>
      </c>
      <c r="J1161" s="65" t="b">
        <f t="shared" si="14"/>
        <v>1</v>
      </c>
      <c r="K1161" s="65" t="b">
        <f t="shared" si="11"/>
        <v>1</v>
      </c>
      <c r="L1161" s="74">
        <f>IF(AND(Main!$M:$M&gt;=10, Main!$M:$M &lt; 25 , B:B = $B$3 ), A1161,0)</f>
        <v>0</v>
      </c>
      <c r="M1161" s="75">
        <f t="shared" si="12"/>
        <v>144</v>
      </c>
      <c r="N1161" s="67"/>
      <c r="O1161" s="67"/>
      <c r="P1161" s="67"/>
      <c r="Q1161" s="67"/>
      <c r="R1161" s="67"/>
      <c r="S1161" s="67"/>
      <c r="T1161" s="67"/>
      <c r="U1161" s="67"/>
      <c r="V1161" s="67"/>
      <c r="W1161" s="67"/>
      <c r="X1161" s="67"/>
      <c r="Y1161" s="67"/>
      <c r="Z1161" s="67"/>
    </row>
    <row r="1162">
      <c r="A1162" s="79" t="s">
        <v>1718</v>
      </c>
      <c r="B1162" s="66" t="s">
        <v>51</v>
      </c>
      <c r="C1162" s="69" t="s">
        <v>44</v>
      </c>
      <c r="D1162" s="70" t="s">
        <v>412</v>
      </c>
      <c r="E1162" s="91" t="s">
        <v>1594</v>
      </c>
      <c r="F1162" s="72"/>
      <c r="G1162" s="92">
        <v>144.0</v>
      </c>
      <c r="H1162" s="65">
        <f t="shared" si="8"/>
        <v>144</v>
      </c>
      <c r="I1162" s="65">
        <f t="shared" si="9"/>
        <v>144</v>
      </c>
      <c r="J1162" s="65" t="b">
        <f t="shared" si="14"/>
        <v>1</v>
      </c>
      <c r="K1162" s="65" t="b">
        <f t="shared" si="11"/>
        <v>1</v>
      </c>
      <c r="L1162" s="74">
        <f>IF(AND(Main!$M:$M&gt;=10, Main!$M:$M &lt; 25 , B:B = $B$3 ), A1162,0)</f>
        <v>0</v>
      </c>
      <c r="M1162" s="75">
        <f t="shared" si="12"/>
        <v>144</v>
      </c>
      <c r="N1162" s="67"/>
      <c r="O1162" s="67"/>
      <c r="P1162" s="67"/>
      <c r="Q1162" s="67"/>
      <c r="R1162" s="67"/>
      <c r="S1162" s="67"/>
      <c r="T1162" s="67"/>
      <c r="U1162" s="67"/>
      <c r="V1162" s="67"/>
      <c r="W1162" s="67"/>
      <c r="X1162" s="67"/>
      <c r="Y1162" s="67"/>
      <c r="Z1162" s="67"/>
    </row>
    <row r="1163">
      <c r="A1163" s="77" t="s">
        <v>1719</v>
      </c>
      <c r="B1163" s="66" t="s">
        <v>43</v>
      </c>
      <c r="C1163" s="69" t="s">
        <v>44</v>
      </c>
      <c r="D1163" s="70" t="s">
        <v>79</v>
      </c>
      <c r="E1163" s="71" t="s">
        <v>79</v>
      </c>
      <c r="F1163" s="72"/>
      <c r="G1163" s="85">
        <v>143.0</v>
      </c>
      <c r="H1163" s="65">
        <f t="shared" si="8"/>
        <v>143</v>
      </c>
      <c r="I1163" s="65">
        <f t="shared" si="9"/>
        <v>143</v>
      </c>
      <c r="J1163" s="65" t="b">
        <f t="shared" si="14"/>
        <v>1</v>
      </c>
      <c r="K1163" s="65" t="b">
        <f t="shared" si="11"/>
        <v>1</v>
      </c>
      <c r="L1163" s="74">
        <f>IF(AND(Main!$M:$M&gt;=10, Main!$M:$M &lt; 25 , B:B = $B$3 ), A1163,0)</f>
        <v>0</v>
      </c>
      <c r="M1163" s="75">
        <f t="shared" si="12"/>
        <v>143</v>
      </c>
      <c r="N1163" s="67"/>
      <c r="O1163" s="67"/>
      <c r="P1163" s="67"/>
      <c r="Q1163" s="67"/>
      <c r="R1163" s="67"/>
      <c r="S1163" s="67"/>
      <c r="T1163" s="67"/>
      <c r="U1163" s="67"/>
      <c r="V1163" s="67"/>
      <c r="W1163" s="67"/>
      <c r="X1163" s="67"/>
      <c r="Y1163" s="67"/>
      <c r="Z1163" s="67"/>
    </row>
    <row r="1164">
      <c r="A1164" s="79" t="s">
        <v>1720</v>
      </c>
      <c r="B1164" s="66" t="s">
        <v>51</v>
      </c>
      <c r="C1164" s="69" t="s">
        <v>44</v>
      </c>
      <c r="D1164" s="70" t="s">
        <v>48</v>
      </c>
      <c r="E1164" s="91" t="s">
        <v>48</v>
      </c>
      <c r="F1164" s="72"/>
      <c r="G1164" s="81">
        <v>143.0</v>
      </c>
      <c r="H1164" s="65">
        <f t="shared" si="8"/>
        <v>143</v>
      </c>
      <c r="I1164" s="65">
        <f t="shared" si="9"/>
        <v>143</v>
      </c>
      <c r="J1164" s="65" t="b">
        <f t="shared" si="14"/>
        <v>1</v>
      </c>
      <c r="K1164" s="65" t="b">
        <f t="shared" si="11"/>
        <v>1</v>
      </c>
      <c r="L1164" s="74">
        <f>IF(AND(Main!$M:$M&gt;=10, Main!$M:$M &lt; 25 , B:B = $B$3 ), A1164,0)</f>
        <v>0</v>
      </c>
      <c r="M1164" s="75">
        <f t="shared" si="12"/>
        <v>143</v>
      </c>
      <c r="N1164" s="67"/>
      <c r="O1164" s="67"/>
      <c r="P1164" s="67"/>
      <c r="Q1164" s="67"/>
      <c r="R1164" s="67"/>
      <c r="S1164" s="67"/>
      <c r="T1164" s="67"/>
      <c r="U1164" s="67"/>
      <c r="V1164" s="67"/>
      <c r="W1164" s="67"/>
      <c r="X1164" s="67"/>
      <c r="Y1164" s="67"/>
      <c r="Z1164" s="67"/>
    </row>
    <row r="1165">
      <c r="A1165" s="136" t="s">
        <v>1721</v>
      </c>
      <c r="B1165" s="66" t="s">
        <v>51</v>
      </c>
      <c r="C1165" s="69" t="s">
        <v>44</v>
      </c>
      <c r="D1165" s="70" t="s">
        <v>48</v>
      </c>
      <c r="E1165" s="91" t="s">
        <v>48</v>
      </c>
      <c r="F1165" s="72"/>
      <c r="G1165" s="81">
        <v>143.0</v>
      </c>
      <c r="H1165" s="65">
        <f t="shared" si="8"/>
        <v>143</v>
      </c>
      <c r="I1165" s="65">
        <f t="shared" si="9"/>
        <v>143</v>
      </c>
      <c r="J1165" s="65" t="b">
        <f t="shared" si="14"/>
        <v>1</v>
      </c>
      <c r="K1165" s="65" t="b">
        <f t="shared" si="11"/>
        <v>1</v>
      </c>
      <c r="L1165" s="74">
        <f>IF(AND(Main!$M:$M&gt;=10, Main!$M:$M &lt; 25 , B:B = $B$3 ), A1165,0)</f>
        <v>0</v>
      </c>
      <c r="M1165" s="75">
        <f t="shared" si="12"/>
        <v>143</v>
      </c>
      <c r="N1165" s="67"/>
      <c r="O1165" s="67"/>
      <c r="P1165" s="67"/>
      <c r="Q1165" s="67"/>
      <c r="R1165" s="67"/>
      <c r="S1165" s="67"/>
      <c r="T1165" s="67"/>
      <c r="U1165" s="67"/>
      <c r="V1165" s="67"/>
      <c r="W1165" s="67"/>
      <c r="X1165" s="67"/>
      <c r="Y1165" s="67"/>
      <c r="Z1165" s="67"/>
    </row>
    <row r="1166">
      <c r="A1166" s="93" t="s">
        <v>1722</v>
      </c>
      <c r="B1166" s="66" t="s">
        <v>43</v>
      </c>
      <c r="C1166" s="69" t="s">
        <v>44</v>
      </c>
      <c r="D1166" s="70" t="s">
        <v>53</v>
      </c>
      <c r="E1166" s="71" t="s">
        <v>54</v>
      </c>
      <c r="F1166" s="72"/>
      <c r="G1166" s="90">
        <v>143.0</v>
      </c>
      <c r="H1166" s="65">
        <f t="shared" si="8"/>
        <v>143</v>
      </c>
      <c r="I1166" s="65">
        <f t="shared" si="9"/>
        <v>143</v>
      </c>
      <c r="J1166" s="65" t="b">
        <f t="shared" si="14"/>
        <v>1</v>
      </c>
      <c r="K1166" s="65" t="b">
        <f t="shared" si="11"/>
        <v>1</v>
      </c>
      <c r="L1166" s="74">
        <f>IF(AND(Main!$M:$M&gt;=10, Main!$M:$M &lt; 25 , B:B = $B$3 ), A1166,0)</f>
        <v>0</v>
      </c>
      <c r="M1166" s="75">
        <f t="shared" si="12"/>
        <v>143</v>
      </c>
      <c r="N1166" s="67"/>
      <c r="O1166" s="67"/>
      <c r="P1166" s="67"/>
      <c r="Q1166" s="67"/>
      <c r="R1166" s="67"/>
      <c r="S1166" s="67"/>
      <c r="T1166" s="67"/>
      <c r="U1166" s="67"/>
      <c r="V1166" s="67"/>
      <c r="W1166" s="67"/>
      <c r="X1166" s="67"/>
      <c r="Y1166" s="67"/>
      <c r="Z1166" s="67"/>
    </row>
    <row r="1167">
      <c r="A1167" s="79" t="s">
        <v>1723</v>
      </c>
      <c r="B1167" s="66" t="s">
        <v>5</v>
      </c>
      <c r="C1167" s="69" t="s">
        <v>107</v>
      </c>
      <c r="D1167" s="66" t="s">
        <v>53</v>
      </c>
      <c r="E1167" s="144" t="s">
        <v>1385</v>
      </c>
      <c r="F1167" s="72"/>
      <c r="G1167" s="145">
        <v>143.0</v>
      </c>
      <c r="H1167" s="65">
        <f t="shared" si="8"/>
        <v>143</v>
      </c>
      <c r="I1167" s="65">
        <f t="shared" si="9"/>
        <v>143</v>
      </c>
      <c r="J1167" s="65" t="b">
        <f t="shared" si="14"/>
        <v>1</v>
      </c>
      <c r="K1167" s="65" t="b">
        <f t="shared" si="11"/>
        <v>1</v>
      </c>
      <c r="L1167" s="74">
        <f>IF(AND(Main!$M:$M&gt;=10, Main!$M:$M &lt; 25 , B:B = $B$3 ), A1167,0)</f>
        <v>0</v>
      </c>
      <c r="M1167" s="75">
        <f t="shared" si="12"/>
        <v>143</v>
      </c>
      <c r="N1167" s="67"/>
      <c r="O1167" s="67"/>
      <c r="P1167" s="67"/>
      <c r="Q1167" s="67"/>
      <c r="R1167" s="67"/>
      <c r="S1167" s="67"/>
      <c r="T1167" s="67"/>
      <c r="U1167" s="67"/>
      <c r="V1167" s="67"/>
      <c r="W1167" s="67"/>
      <c r="X1167" s="67"/>
      <c r="Y1167" s="67"/>
      <c r="Z1167" s="67"/>
    </row>
    <row r="1168">
      <c r="A1168" s="68" t="s">
        <v>1724</v>
      </c>
      <c r="B1168" s="66" t="s">
        <v>43</v>
      </c>
      <c r="C1168" s="69" t="s">
        <v>86</v>
      </c>
      <c r="D1168" s="70" t="s">
        <v>87</v>
      </c>
      <c r="E1168" s="71" t="s">
        <v>44</v>
      </c>
      <c r="F1168" s="87">
        <v>9.6709321E7</v>
      </c>
      <c r="G1168" s="73">
        <v>142.0</v>
      </c>
      <c r="H1168" s="65">
        <f t="shared" si="8"/>
        <v>142</v>
      </c>
      <c r="I1168" s="65">
        <f t="shared" si="9"/>
        <v>142</v>
      </c>
      <c r="J1168" s="65" t="b">
        <f t="shared" si="14"/>
        <v>1</v>
      </c>
      <c r="K1168" s="65" t="b">
        <f t="shared" si="11"/>
        <v>1</v>
      </c>
      <c r="L1168" s="74">
        <f>IF(AND(Main!$M:$M&gt;=10, Main!$M:$M &lt; 25 , B:B = $B$3 ), A1168,0)</f>
        <v>0</v>
      </c>
      <c r="M1168" s="75">
        <f t="shared" si="12"/>
        <v>142</v>
      </c>
      <c r="N1168" s="67"/>
      <c r="O1168" s="67"/>
      <c r="P1168" s="67"/>
      <c r="Q1168" s="67"/>
      <c r="R1168" s="67"/>
      <c r="S1168" s="67"/>
      <c r="T1168" s="67"/>
      <c r="U1168" s="67"/>
      <c r="V1168" s="67"/>
      <c r="W1168" s="67"/>
      <c r="X1168" s="67"/>
      <c r="Y1168" s="67"/>
      <c r="Z1168" s="67"/>
    </row>
    <row r="1169">
      <c r="A1169" s="79" t="s">
        <v>1725</v>
      </c>
      <c r="B1169" s="66" t="s">
        <v>5</v>
      </c>
      <c r="C1169" s="69" t="s">
        <v>107</v>
      </c>
      <c r="D1169" s="70" t="s">
        <v>1057</v>
      </c>
      <c r="E1169" s="144" t="s">
        <v>291</v>
      </c>
      <c r="F1169" s="87">
        <v>9.9609954E7</v>
      </c>
      <c r="G1169" s="145">
        <v>142.0</v>
      </c>
      <c r="H1169" s="65">
        <f t="shared" si="8"/>
        <v>142</v>
      </c>
      <c r="I1169" s="65">
        <f t="shared" si="9"/>
        <v>142</v>
      </c>
      <c r="J1169" s="65" t="b">
        <f t="shared" si="14"/>
        <v>1</v>
      </c>
      <c r="K1169" s="65" t="b">
        <f t="shared" si="11"/>
        <v>1</v>
      </c>
      <c r="L1169" s="74">
        <f>IF(AND(Main!$M:$M&gt;=10, Main!$M:$M &lt; 25 , B:B = $B$3 ), A1169,0)</f>
        <v>0</v>
      </c>
      <c r="M1169" s="75">
        <f t="shared" si="12"/>
        <v>142</v>
      </c>
      <c r="N1169" s="67"/>
      <c r="O1169" s="67"/>
      <c r="P1169" s="67"/>
      <c r="Q1169" s="67"/>
      <c r="R1169" s="67"/>
      <c r="S1169" s="67"/>
      <c r="T1169" s="67"/>
      <c r="U1169" s="67"/>
      <c r="V1169" s="67"/>
      <c r="W1169" s="67"/>
      <c r="X1169" s="67"/>
      <c r="Y1169" s="67"/>
      <c r="Z1169" s="67"/>
    </row>
    <row r="1170">
      <c r="A1170" s="77" t="s">
        <v>1726</v>
      </c>
      <c r="B1170" s="66" t="s">
        <v>43</v>
      </c>
      <c r="C1170" s="69" t="s">
        <v>86</v>
      </c>
      <c r="D1170" s="70" t="s">
        <v>158</v>
      </c>
      <c r="E1170" s="71" t="s">
        <v>158</v>
      </c>
      <c r="F1170" s="63" t="s">
        <v>1727</v>
      </c>
      <c r="G1170" s="85">
        <v>141.0</v>
      </c>
      <c r="H1170" s="65">
        <f t="shared" si="8"/>
        <v>141</v>
      </c>
      <c r="I1170" s="65">
        <f t="shared" si="9"/>
        <v>141</v>
      </c>
      <c r="J1170" s="65" t="b">
        <f t="shared" si="14"/>
        <v>1</v>
      </c>
      <c r="K1170" s="65" t="b">
        <f t="shared" si="11"/>
        <v>1</v>
      </c>
      <c r="L1170" s="74">
        <f>IF(AND(Main!$M:$M&gt;=10, Main!$M:$M &lt; 25 , B:B = $B$3 ), A1170,0)</f>
        <v>0</v>
      </c>
      <c r="M1170" s="75">
        <f t="shared" si="12"/>
        <v>141</v>
      </c>
      <c r="N1170" s="67"/>
      <c r="O1170" s="67"/>
      <c r="P1170" s="67"/>
      <c r="Q1170" s="67"/>
      <c r="R1170" s="67"/>
      <c r="S1170" s="67"/>
      <c r="T1170" s="67"/>
      <c r="U1170" s="67"/>
      <c r="V1170" s="67"/>
      <c r="W1170" s="67"/>
      <c r="X1170" s="67"/>
      <c r="Y1170" s="67"/>
      <c r="Z1170" s="67"/>
    </row>
    <row r="1171">
      <c r="A1171" s="77" t="s">
        <v>1728</v>
      </c>
      <c r="B1171" s="66" t="s">
        <v>43</v>
      </c>
      <c r="C1171" s="69" t="s">
        <v>44</v>
      </c>
      <c r="D1171" s="70" t="s">
        <v>48</v>
      </c>
      <c r="E1171" s="78" t="s">
        <v>49</v>
      </c>
      <c r="F1171" s="110">
        <v>8.8031338E7</v>
      </c>
      <c r="G1171" s="64">
        <v>141.0</v>
      </c>
      <c r="H1171" s="65">
        <f t="shared" si="8"/>
        <v>141</v>
      </c>
      <c r="I1171" s="65">
        <f t="shared" si="9"/>
        <v>141</v>
      </c>
      <c r="J1171" s="65" t="b">
        <f t="shared" si="14"/>
        <v>1</v>
      </c>
      <c r="K1171" s="65" t="b">
        <f t="shared" si="11"/>
        <v>1</v>
      </c>
      <c r="L1171" s="74">
        <f>IF(AND(Main!$M:$M&gt;=10, Main!$M:$M &lt; 25 , B:B = $B$3 ), A1171,0)</f>
        <v>0</v>
      </c>
      <c r="M1171" s="75">
        <f t="shared" si="12"/>
        <v>141</v>
      </c>
      <c r="N1171" s="67"/>
      <c r="O1171" s="67"/>
      <c r="P1171" s="67"/>
      <c r="Q1171" s="67"/>
      <c r="R1171" s="67"/>
      <c r="S1171" s="67"/>
      <c r="T1171" s="67"/>
      <c r="U1171" s="67"/>
      <c r="V1171" s="67"/>
      <c r="W1171" s="67"/>
      <c r="X1171" s="67"/>
      <c r="Y1171" s="67"/>
      <c r="Z1171" s="67"/>
    </row>
    <row r="1172">
      <c r="A1172" s="86" t="s">
        <v>1729</v>
      </c>
      <c r="B1172" s="66" t="s">
        <v>51</v>
      </c>
      <c r="C1172" s="69" t="s">
        <v>44</v>
      </c>
      <c r="D1172" s="70" t="s">
        <v>74</v>
      </c>
      <c r="E1172" s="91" t="s">
        <v>60</v>
      </c>
      <c r="F1172" s="72"/>
      <c r="G1172" s="92">
        <v>141.0</v>
      </c>
      <c r="H1172" s="65">
        <f t="shared" si="8"/>
        <v>141</v>
      </c>
      <c r="I1172" s="65">
        <f t="shared" si="9"/>
        <v>141</v>
      </c>
      <c r="J1172" s="65" t="b">
        <f t="shared" si="14"/>
        <v>1</v>
      </c>
      <c r="K1172" s="65" t="b">
        <f t="shared" si="11"/>
        <v>1</v>
      </c>
      <c r="L1172" s="74">
        <f>IF(AND(Main!$M:$M&gt;=10, Main!$M:$M &lt; 25 , B:B = $B$3 ), A1172,0)</f>
        <v>0</v>
      </c>
      <c r="M1172" s="75">
        <f t="shared" si="12"/>
        <v>141</v>
      </c>
      <c r="N1172" s="67"/>
      <c r="O1172" s="67"/>
      <c r="P1172" s="67"/>
      <c r="Q1172" s="67"/>
      <c r="R1172" s="67"/>
      <c r="S1172" s="67"/>
      <c r="T1172" s="67"/>
      <c r="U1172" s="67"/>
      <c r="V1172" s="67"/>
      <c r="W1172" s="67"/>
      <c r="X1172" s="67"/>
      <c r="Y1172" s="67"/>
      <c r="Z1172" s="67"/>
    </row>
    <row r="1173">
      <c r="A1173" s="148" t="s">
        <v>1730</v>
      </c>
      <c r="B1173" s="66" t="s">
        <v>51</v>
      </c>
      <c r="C1173" s="69" t="s">
        <v>265</v>
      </c>
      <c r="D1173" s="70" t="s">
        <v>1368</v>
      </c>
      <c r="E1173" s="91" t="s">
        <v>265</v>
      </c>
      <c r="F1173" s="72"/>
      <c r="G1173" s="64">
        <v>141.0</v>
      </c>
      <c r="H1173" s="65">
        <f t="shared" si="8"/>
        <v>141</v>
      </c>
      <c r="I1173" s="65">
        <f t="shared" si="9"/>
        <v>141</v>
      </c>
      <c r="J1173" s="65" t="b">
        <f t="shared" si="14"/>
        <v>1</v>
      </c>
      <c r="K1173" s="65" t="b">
        <f t="shared" si="11"/>
        <v>1</v>
      </c>
      <c r="L1173" s="74">
        <f>IF(AND(Main!$M:$M&gt;=10, Main!$M:$M &lt; 25 , B:B = $B$3 ), A1173,0)</f>
        <v>0</v>
      </c>
      <c r="M1173" s="75">
        <f t="shared" si="12"/>
        <v>141</v>
      </c>
      <c r="N1173" s="67"/>
      <c r="O1173" s="67"/>
      <c r="P1173" s="67"/>
      <c r="Q1173" s="67"/>
      <c r="R1173" s="67"/>
      <c r="S1173" s="67"/>
      <c r="T1173" s="67"/>
      <c r="U1173" s="67"/>
      <c r="V1173" s="67"/>
      <c r="W1173" s="67"/>
      <c r="X1173" s="67"/>
      <c r="Y1173" s="67"/>
      <c r="Z1173" s="67"/>
    </row>
    <row r="1174">
      <c r="A1174" s="77" t="s">
        <v>1731</v>
      </c>
      <c r="B1174" s="66" t="s">
        <v>43</v>
      </c>
      <c r="C1174" s="69" t="s">
        <v>44</v>
      </c>
      <c r="D1174" s="70" t="s">
        <v>48</v>
      </c>
      <c r="E1174" s="71" t="s">
        <v>44</v>
      </c>
      <c r="F1174" s="72"/>
      <c r="G1174" s="64">
        <v>140.0</v>
      </c>
      <c r="H1174" s="65">
        <f t="shared" si="8"/>
        <v>140</v>
      </c>
      <c r="I1174" s="65">
        <f t="shared" si="9"/>
        <v>140</v>
      </c>
      <c r="J1174" s="65" t="b">
        <f t="shared" si="14"/>
        <v>1</v>
      </c>
      <c r="K1174" s="65" t="b">
        <f t="shared" si="11"/>
        <v>1</v>
      </c>
      <c r="L1174" s="74">
        <f>IF(AND(Main!$M:$M&gt;=10, Main!$M:$M &lt; 25 , B:B = $B$3 ), A1174,0)</f>
        <v>0</v>
      </c>
      <c r="M1174" s="75">
        <f t="shared" si="12"/>
        <v>140</v>
      </c>
      <c r="N1174" s="67"/>
      <c r="O1174" s="67"/>
      <c r="P1174" s="67"/>
      <c r="Q1174" s="67"/>
      <c r="R1174" s="67"/>
      <c r="S1174" s="67"/>
      <c r="T1174" s="67"/>
      <c r="U1174" s="67"/>
      <c r="V1174" s="67"/>
      <c r="W1174" s="67"/>
      <c r="X1174" s="67"/>
      <c r="Y1174" s="67"/>
      <c r="Z1174" s="67"/>
    </row>
    <row r="1175">
      <c r="A1175" s="79" t="s">
        <v>1732</v>
      </c>
      <c r="B1175" s="66" t="s">
        <v>51</v>
      </c>
      <c r="C1175" s="69" t="s">
        <v>86</v>
      </c>
      <c r="D1175" s="70" t="s">
        <v>87</v>
      </c>
      <c r="E1175" s="91" t="s">
        <v>333</v>
      </c>
      <c r="F1175" s="72"/>
      <c r="G1175" s="81">
        <v>140.0</v>
      </c>
      <c r="H1175" s="65">
        <f t="shared" si="8"/>
        <v>140</v>
      </c>
      <c r="I1175" s="65">
        <f t="shared" si="9"/>
        <v>140</v>
      </c>
      <c r="J1175" s="65" t="b">
        <f t="shared" si="14"/>
        <v>1</v>
      </c>
      <c r="K1175" s="65" t="b">
        <f t="shared" si="11"/>
        <v>1</v>
      </c>
      <c r="L1175" s="74">
        <f>IF(AND(Main!$M:$M&gt;=10, Main!$M:$M &lt; 25 , B:B = $B$3 ), A1175,0)</f>
        <v>0</v>
      </c>
      <c r="M1175" s="75">
        <f t="shared" si="12"/>
        <v>140</v>
      </c>
      <c r="N1175" s="67"/>
      <c r="O1175" s="67"/>
      <c r="P1175" s="67"/>
      <c r="Q1175" s="67"/>
      <c r="R1175" s="67"/>
      <c r="S1175" s="67"/>
      <c r="T1175" s="67"/>
      <c r="U1175" s="67"/>
      <c r="V1175" s="67"/>
      <c r="W1175" s="67"/>
      <c r="X1175" s="67"/>
      <c r="Y1175" s="67"/>
      <c r="Z1175" s="67"/>
    </row>
    <row r="1176">
      <c r="A1176" s="79" t="s">
        <v>1733</v>
      </c>
      <c r="B1176" s="66" t="s">
        <v>43</v>
      </c>
      <c r="C1176" s="69" t="s">
        <v>44</v>
      </c>
      <c r="D1176" s="70" t="s">
        <v>53</v>
      </c>
      <c r="E1176" s="71" t="s">
        <v>54</v>
      </c>
      <c r="F1176" s="72"/>
      <c r="G1176" s="85">
        <v>140.0</v>
      </c>
      <c r="H1176" s="65">
        <f t="shared" si="8"/>
        <v>140</v>
      </c>
      <c r="I1176" s="65">
        <f t="shared" si="9"/>
        <v>140</v>
      </c>
      <c r="J1176" s="65" t="b">
        <f t="shared" si="14"/>
        <v>1</v>
      </c>
      <c r="K1176" s="65" t="b">
        <f t="shared" si="11"/>
        <v>1</v>
      </c>
      <c r="L1176" s="74">
        <f>IF(AND(Main!$M:$M&gt;=10, Main!$M:$M &lt; 25 , B:B = $B$3 ), A1176,0)</f>
        <v>0</v>
      </c>
      <c r="M1176" s="75">
        <f t="shared" si="12"/>
        <v>140</v>
      </c>
      <c r="N1176" s="67"/>
      <c r="O1176" s="67"/>
      <c r="P1176" s="67"/>
      <c r="Q1176" s="67"/>
      <c r="R1176" s="67"/>
      <c r="S1176" s="67"/>
      <c r="T1176" s="67"/>
      <c r="U1176" s="67"/>
      <c r="V1176" s="67"/>
      <c r="W1176" s="67"/>
      <c r="X1176" s="67"/>
      <c r="Y1176" s="67"/>
      <c r="Z1176" s="67"/>
    </row>
    <row r="1177">
      <c r="A1177" s="86" t="s">
        <v>1734</v>
      </c>
      <c r="B1177" s="66" t="s">
        <v>51</v>
      </c>
      <c r="C1177" s="69" t="s">
        <v>44</v>
      </c>
      <c r="D1177" s="70" t="s">
        <v>74</v>
      </c>
      <c r="E1177" s="91" t="s">
        <v>60</v>
      </c>
      <c r="F1177" s="72"/>
      <c r="G1177" s="92">
        <v>140.0</v>
      </c>
      <c r="H1177" s="65">
        <f t="shared" si="8"/>
        <v>140</v>
      </c>
      <c r="I1177" s="65">
        <f t="shared" si="9"/>
        <v>140</v>
      </c>
      <c r="J1177" s="65" t="b">
        <f t="shared" si="14"/>
        <v>1</v>
      </c>
      <c r="K1177" s="65" t="b">
        <f t="shared" si="11"/>
        <v>1</v>
      </c>
      <c r="L1177" s="74">
        <f>IF(AND(Main!$M:$M&gt;=10, Main!$M:$M &lt; 25 , B:B = $B$3 ), A1177,0)</f>
        <v>0</v>
      </c>
      <c r="M1177" s="75">
        <f t="shared" si="12"/>
        <v>140</v>
      </c>
      <c r="N1177" s="67"/>
      <c r="O1177" s="67"/>
      <c r="P1177" s="67"/>
      <c r="Q1177" s="67"/>
      <c r="R1177" s="67"/>
      <c r="S1177" s="67"/>
      <c r="T1177" s="67"/>
      <c r="U1177" s="67"/>
      <c r="V1177" s="67"/>
      <c r="W1177" s="67"/>
      <c r="X1177" s="67"/>
      <c r="Y1177" s="67"/>
      <c r="Z1177" s="67"/>
    </row>
    <row r="1178">
      <c r="A1178" s="79" t="s">
        <v>1735</v>
      </c>
      <c r="B1178" s="66" t="s">
        <v>51</v>
      </c>
      <c r="C1178" s="69" t="s">
        <v>265</v>
      </c>
      <c r="D1178" s="70" t="s">
        <v>1368</v>
      </c>
      <c r="E1178" s="91" t="s">
        <v>265</v>
      </c>
      <c r="F1178" s="72"/>
      <c r="G1178" s="81">
        <v>140.0</v>
      </c>
      <c r="H1178" s="65">
        <f t="shared" si="8"/>
        <v>140</v>
      </c>
      <c r="I1178" s="65">
        <f t="shared" si="9"/>
        <v>140</v>
      </c>
      <c r="J1178" s="65" t="b">
        <f t="shared" si="14"/>
        <v>1</v>
      </c>
      <c r="K1178" s="65" t="b">
        <f t="shared" si="11"/>
        <v>1</v>
      </c>
      <c r="L1178" s="74">
        <f>IF(AND(Main!$M:$M&gt;=10, Main!$M:$M &lt; 25 , B:B = $B$3 ), A1178,0)</f>
        <v>0</v>
      </c>
      <c r="M1178" s="75">
        <f t="shared" si="12"/>
        <v>140</v>
      </c>
      <c r="N1178" s="67"/>
      <c r="O1178" s="67"/>
      <c r="P1178" s="67"/>
      <c r="Q1178" s="67"/>
      <c r="R1178" s="67"/>
      <c r="S1178" s="67"/>
      <c r="T1178" s="67"/>
      <c r="U1178" s="67"/>
      <c r="V1178" s="67"/>
      <c r="W1178" s="67"/>
      <c r="X1178" s="67"/>
      <c r="Y1178" s="67"/>
      <c r="Z1178" s="67"/>
    </row>
    <row r="1179">
      <c r="A1179" s="79" t="s">
        <v>1736</v>
      </c>
      <c r="B1179" s="66" t="s">
        <v>5</v>
      </c>
      <c r="C1179" s="69" t="s">
        <v>107</v>
      </c>
      <c r="D1179" s="70" t="s">
        <v>12</v>
      </c>
      <c r="E1179" s="144" t="s">
        <v>383</v>
      </c>
      <c r="F1179" s="72"/>
      <c r="G1179" s="145">
        <v>140.0</v>
      </c>
      <c r="H1179" s="65">
        <f t="shared" si="8"/>
        <v>140</v>
      </c>
      <c r="I1179" s="65">
        <f t="shared" si="9"/>
        <v>140</v>
      </c>
      <c r="J1179" s="65" t="b">
        <f t="shared" si="14"/>
        <v>1</v>
      </c>
      <c r="K1179" s="65" t="b">
        <f t="shared" si="11"/>
        <v>1</v>
      </c>
      <c r="L1179" s="74">
        <f>IF(AND(Main!$M:$M&gt;=10, Main!$M:$M &lt; 25 , B:B = $B$3 ), A1179,0)</f>
        <v>0</v>
      </c>
      <c r="M1179" s="75">
        <f t="shared" si="12"/>
        <v>140</v>
      </c>
      <c r="N1179" s="67"/>
      <c r="O1179" s="67"/>
      <c r="P1179" s="67"/>
      <c r="Q1179" s="67"/>
      <c r="R1179" s="67"/>
      <c r="S1179" s="67"/>
      <c r="T1179" s="67"/>
      <c r="U1179" s="67"/>
      <c r="V1179" s="67"/>
      <c r="W1179" s="67"/>
      <c r="X1179" s="67"/>
      <c r="Y1179" s="67"/>
      <c r="Z1179" s="67"/>
    </row>
    <row r="1180">
      <c r="A1180" s="86" t="s">
        <v>1737</v>
      </c>
      <c r="B1180" s="66" t="s">
        <v>5</v>
      </c>
      <c r="C1180" s="69" t="s">
        <v>107</v>
      </c>
      <c r="D1180" s="66" t="s">
        <v>12</v>
      </c>
      <c r="E1180" s="144" t="s">
        <v>107</v>
      </c>
      <c r="F1180" s="72"/>
      <c r="G1180" s="92">
        <v>140.0</v>
      </c>
      <c r="H1180" s="65">
        <f t="shared" si="8"/>
        <v>140</v>
      </c>
      <c r="I1180" s="65">
        <f t="shared" si="9"/>
        <v>140</v>
      </c>
      <c r="J1180" s="65" t="b">
        <f t="shared" si="14"/>
        <v>1</v>
      </c>
      <c r="K1180" s="65" t="b">
        <f t="shared" si="11"/>
        <v>1</v>
      </c>
      <c r="L1180" s="74">
        <f>IF(AND(Main!$M:$M&gt;=10, Main!$M:$M &lt; 25 , B:B = $B$3 ), A1180,0)</f>
        <v>0</v>
      </c>
      <c r="M1180" s="75">
        <f t="shared" si="12"/>
        <v>140</v>
      </c>
      <c r="N1180" s="67"/>
      <c r="O1180" s="67"/>
      <c r="P1180" s="67"/>
      <c r="Q1180" s="67"/>
      <c r="R1180" s="67"/>
      <c r="S1180" s="67"/>
      <c r="T1180" s="67"/>
      <c r="U1180" s="67"/>
      <c r="V1180" s="67"/>
      <c r="W1180" s="67"/>
      <c r="X1180" s="67"/>
      <c r="Y1180" s="67"/>
      <c r="Z1180" s="67"/>
    </row>
    <row r="1181">
      <c r="A1181" s="93" t="s">
        <v>1738</v>
      </c>
      <c r="B1181" s="66" t="s">
        <v>43</v>
      </c>
      <c r="C1181" s="69" t="s">
        <v>60</v>
      </c>
      <c r="D1181" s="70" t="s">
        <v>74</v>
      </c>
      <c r="E1181" s="71" t="s">
        <v>60</v>
      </c>
      <c r="F1181" s="63">
        <v>9.6919696E7</v>
      </c>
      <c r="G1181" s="85">
        <v>138.0</v>
      </c>
      <c r="H1181" s="65">
        <f t="shared" si="8"/>
        <v>138</v>
      </c>
      <c r="I1181" s="65">
        <f t="shared" si="9"/>
        <v>138</v>
      </c>
      <c r="J1181" s="65" t="b">
        <f t="shared" si="14"/>
        <v>1</v>
      </c>
      <c r="K1181" s="65" t="b">
        <f t="shared" si="11"/>
        <v>1</v>
      </c>
      <c r="L1181" s="74">
        <f>IF(AND(Main!$M:$M&gt;=10, Main!$M:$M &lt; 25 , B:B = $B$3 ), A1181,0)</f>
        <v>0</v>
      </c>
      <c r="M1181" s="75">
        <f t="shared" si="12"/>
        <v>138</v>
      </c>
      <c r="N1181" s="67"/>
      <c r="O1181" s="67"/>
      <c r="P1181" s="67"/>
      <c r="Q1181" s="67"/>
      <c r="R1181" s="67"/>
      <c r="S1181" s="67"/>
      <c r="T1181" s="67"/>
      <c r="U1181" s="67"/>
      <c r="V1181" s="67"/>
      <c r="W1181" s="67"/>
      <c r="X1181" s="67"/>
      <c r="Y1181" s="67"/>
      <c r="Z1181" s="67"/>
    </row>
    <row r="1182">
      <c r="A1182" s="136" t="s">
        <v>1739</v>
      </c>
      <c r="B1182" s="66" t="s">
        <v>51</v>
      </c>
      <c r="C1182" s="69" t="s">
        <v>44</v>
      </c>
      <c r="D1182" s="70" t="s">
        <v>79</v>
      </c>
      <c r="E1182" s="91" t="s">
        <v>1067</v>
      </c>
      <c r="F1182" s="72"/>
      <c r="G1182" s="81">
        <v>138.0</v>
      </c>
      <c r="H1182" s="65">
        <f t="shared" si="8"/>
        <v>138</v>
      </c>
      <c r="I1182" s="65">
        <f t="shared" si="9"/>
        <v>138</v>
      </c>
      <c r="J1182" s="65" t="b">
        <f t="shared" si="14"/>
        <v>1</v>
      </c>
      <c r="K1182" s="65" t="b">
        <f t="shared" si="11"/>
        <v>1</v>
      </c>
      <c r="L1182" s="74">
        <f>IF(AND(Main!$M:$M&gt;=10, Main!$M:$M &lt; 25 , B:B = $B$3 ), A1182,0)</f>
        <v>0</v>
      </c>
      <c r="M1182" s="75">
        <f t="shared" si="12"/>
        <v>138</v>
      </c>
      <c r="N1182" s="67"/>
      <c r="O1182" s="67"/>
      <c r="P1182" s="67"/>
      <c r="Q1182" s="67"/>
      <c r="R1182" s="67"/>
      <c r="S1182" s="67"/>
      <c r="T1182" s="67"/>
      <c r="U1182" s="67"/>
      <c r="V1182" s="67"/>
      <c r="W1182" s="67"/>
      <c r="X1182" s="67"/>
      <c r="Y1182" s="67"/>
      <c r="Z1182" s="67"/>
    </row>
    <row r="1183">
      <c r="A1183" s="77" t="s">
        <v>1740</v>
      </c>
      <c r="B1183" s="66" t="s">
        <v>43</v>
      </c>
      <c r="C1183" s="69" t="s">
        <v>86</v>
      </c>
      <c r="D1183" s="70" t="s">
        <v>261</v>
      </c>
      <c r="E1183" s="71" t="s">
        <v>269</v>
      </c>
      <c r="F1183" s="72"/>
      <c r="G1183" s="85">
        <v>137.0</v>
      </c>
      <c r="H1183" s="65">
        <f t="shared" si="8"/>
        <v>137</v>
      </c>
      <c r="I1183" s="65">
        <f t="shared" si="9"/>
        <v>137</v>
      </c>
      <c r="J1183" s="65" t="b">
        <f t="shared" si="14"/>
        <v>1</v>
      </c>
      <c r="K1183" s="65" t="b">
        <f t="shared" si="11"/>
        <v>1</v>
      </c>
      <c r="L1183" s="74">
        <f>IF(AND(Main!$M:$M&gt;=10, Main!$M:$M &lt; 25 , B:B = $B$3 ), A1183,0)</f>
        <v>0</v>
      </c>
      <c r="M1183" s="75">
        <f t="shared" si="12"/>
        <v>137</v>
      </c>
      <c r="N1183" s="67"/>
      <c r="O1183" s="67"/>
      <c r="P1183" s="67"/>
      <c r="Q1183" s="67"/>
      <c r="R1183" s="67"/>
      <c r="S1183" s="67"/>
      <c r="T1183" s="67"/>
      <c r="U1183" s="67"/>
      <c r="V1183" s="67"/>
      <c r="W1183" s="67"/>
      <c r="X1183" s="67"/>
      <c r="Y1183" s="67"/>
      <c r="Z1183" s="67"/>
    </row>
    <row r="1184">
      <c r="A1184" s="77" t="s">
        <v>1741</v>
      </c>
      <c r="B1184" s="66" t="s">
        <v>43</v>
      </c>
      <c r="C1184" s="69" t="s">
        <v>44</v>
      </c>
      <c r="D1184" s="70" t="s">
        <v>48</v>
      </c>
      <c r="E1184" s="78" t="s">
        <v>49</v>
      </c>
      <c r="F1184" s="87">
        <v>8.8883535E7</v>
      </c>
      <c r="G1184" s="64">
        <v>137.0</v>
      </c>
      <c r="H1184" s="65">
        <f t="shared" si="8"/>
        <v>137</v>
      </c>
      <c r="I1184" s="65">
        <f t="shared" si="9"/>
        <v>137</v>
      </c>
      <c r="J1184" s="65" t="b">
        <f t="shared" si="14"/>
        <v>1</v>
      </c>
      <c r="K1184" s="65" t="b">
        <f t="shared" si="11"/>
        <v>1</v>
      </c>
      <c r="L1184" s="74">
        <f>IF(AND(Main!$M:$M&gt;=10, Main!$M:$M &lt; 25 , B:B = $B$3 ), A1184,0)</f>
        <v>0</v>
      </c>
      <c r="M1184" s="75">
        <f t="shared" si="12"/>
        <v>137</v>
      </c>
      <c r="N1184" s="67"/>
      <c r="O1184" s="67"/>
      <c r="P1184" s="67"/>
      <c r="Q1184" s="67"/>
      <c r="R1184" s="67"/>
      <c r="S1184" s="67"/>
      <c r="T1184" s="67"/>
      <c r="U1184" s="67"/>
      <c r="V1184" s="67"/>
      <c r="W1184" s="67"/>
      <c r="X1184" s="67"/>
      <c r="Y1184" s="67"/>
      <c r="Z1184" s="67"/>
    </row>
    <row r="1185">
      <c r="A1185" s="77" t="s">
        <v>1742</v>
      </c>
      <c r="B1185" s="66" t="s">
        <v>43</v>
      </c>
      <c r="C1185" s="69" t="s">
        <v>86</v>
      </c>
      <c r="D1185" s="70" t="s">
        <v>261</v>
      </c>
      <c r="E1185" s="71" t="s">
        <v>269</v>
      </c>
      <c r="F1185" s="131" t="s">
        <v>1743</v>
      </c>
      <c r="G1185" s="85">
        <v>136.0</v>
      </c>
      <c r="H1185" s="65">
        <f t="shared" si="8"/>
        <v>136</v>
      </c>
      <c r="I1185" s="65">
        <f t="shared" si="9"/>
        <v>136</v>
      </c>
      <c r="J1185" s="65" t="b">
        <f t="shared" si="14"/>
        <v>1</v>
      </c>
      <c r="K1185" s="65" t="b">
        <f t="shared" si="11"/>
        <v>1</v>
      </c>
      <c r="L1185" s="74">
        <f>IF(AND(Main!$M:$M&gt;=10, Main!$M:$M &lt; 25 , B:B = $B$3 ), A1185,0)</f>
        <v>0</v>
      </c>
      <c r="M1185" s="75">
        <f t="shared" si="12"/>
        <v>136</v>
      </c>
      <c r="N1185" s="67"/>
      <c r="O1185" s="67"/>
      <c r="P1185" s="67"/>
      <c r="Q1185" s="67"/>
      <c r="R1185" s="67"/>
      <c r="S1185" s="67"/>
      <c r="T1185" s="67"/>
      <c r="U1185" s="67"/>
      <c r="V1185" s="67"/>
      <c r="W1185" s="67"/>
      <c r="X1185" s="67"/>
      <c r="Y1185" s="67"/>
      <c r="Z1185" s="67"/>
    </row>
    <row r="1186">
      <c r="A1186" s="68" t="s">
        <v>1744</v>
      </c>
      <c r="B1186" s="66" t="s">
        <v>43</v>
      </c>
      <c r="C1186" s="69" t="s">
        <v>44</v>
      </c>
      <c r="D1186" s="70" t="s">
        <v>74</v>
      </c>
      <c r="E1186" s="71" t="s">
        <v>60</v>
      </c>
      <c r="F1186" s="72"/>
      <c r="G1186" s="73">
        <v>136.0</v>
      </c>
      <c r="H1186" s="65">
        <f t="shared" si="8"/>
        <v>136</v>
      </c>
      <c r="I1186" s="65">
        <f t="shared" si="9"/>
        <v>136</v>
      </c>
      <c r="J1186" s="65" t="b">
        <f t="shared" si="14"/>
        <v>1</v>
      </c>
      <c r="K1186" s="65" t="b">
        <f t="shared" si="11"/>
        <v>1</v>
      </c>
      <c r="L1186" s="74">
        <f>IF(AND(Main!$M:$M&gt;=10, Main!$M:$M &lt; 25 , B:B = $B$3 ), A1186,0)</f>
        <v>0</v>
      </c>
      <c r="M1186" s="75">
        <f t="shared" si="12"/>
        <v>136</v>
      </c>
      <c r="N1186" s="67"/>
      <c r="O1186" s="67"/>
      <c r="P1186" s="67"/>
      <c r="Q1186" s="67"/>
      <c r="R1186" s="67"/>
      <c r="S1186" s="67"/>
      <c r="T1186" s="67"/>
      <c r="U1186" s="67"/>
      <c r="V1186" s="67"/>
      <c r="W1186" s="67"/>
      <c r="X1186" s="67"/>
      <c r="Y1186" s="67"/>
      <c r="Z1186" s="67"/>
    </row>
    <row r="1187">
      <c r="A1187" s="136" t="s">
        <v>1455</v>
      </c>
      <c r="B1187" s="66" t="s">
        <v>51</v>
      </c>
      <c r="C1187" s="69" t="s">
        <v>119</v>
      </c>
      <c r="D1187" s="70" t="s">
        <v>291</v>
      </c>
      <c r="E1187" s="91" t="s">
        <v>291</v>
      </c>
      <c r="F1187" s="63">
        <v>9.01122E7</v>
      </c>
      <c r="G1187" s="81">
        <v>136.0</v>
      </c>
      <c r="H1187" s="65">
        <f t="shared" si="8"/>
        <v>136</v>
      </c>
      <c r="I1187" s="65">
        <f t="shared" si="9"/>
        <v>136</v>
      </c>
      <c r="J1187" s="65" t="b">
        <f t="shared" si="14"/>
        <v>1</v>
      </c>
      <c r="K1187" s="65" t="b">
        <f t="shared" si="11"/>
        <v>1</v>
      </c>
      <c r="L1187" s="74">
        <f>IF(AND(Main!$M:$M&gt;=10, Main!$M:$M &lt; 25 , B:B = $B$3 ), A1187,0)</f>
        <v>0</v>
      </c>
      <c r="M1187" s="75">
        <f t="shared" si="12"/>
        <v>136</v>
      </c>
      <c r="N1187" s="67"/>
      <c r="O1187" s="67"/>
      <c r="P1187" s="67"/>
      <c r="Q1187" s="67"/>
      <c r="R1187" s="67"/>
      <c r="S1187" s="67"/>
      <c r="T1187" s="67"/>
      <c r="U1187" s="67"/>
      <c r="V1187" s="67"/>
      <c r="W1187" s="67"/>
      <c r="X1187" s="67"/>
      <c r="Y1187" s="67"/>
      <c r="Z1187" s="67"/>
    </row>
    <row r="1188">
      <c r="A1188" s="148" t="s">
        <v>1745</v>
      </c>
      <c r="B1188" s="66" t="s">
        <v>5</v>
      </c>
      <c r="C1188" s="69" t="s">
        <v>107</v>
      </c>
      <c r="D1188" s="70" t="s">
        <v>87</v>
      </c>
      <c r="E1188" s="144" t="s">
        <v>87</v>
      </c>
      <c r="F1188" s="72"/>
      <c r="G1188" s="85">
        <v>135.0</v>
      </c>
      <c r="H1188" s="65">
        <f t="shared" si="8"/>
        <v>135</v>
      </c>
      <c r="I1188" s="65">
        <f t="shared" si="9"/>
        <v>135</v>
      </c>
      <c r="J1188" s="65" t="b">
        <f t="shared" si="14"/>
        <v>1</v>
      </c>
      <c r="K1188" s="65" t="b">
        <f t="shared" si="11"/>
        <v>1</v>
      </c>
      <c r="L1188" s="74">
        <f>IF(AND(Main!$M:$M&gt;=10, Main!$M:$M &lt; 25 , B:B = $B$3 ), A1188,0)</f>
        <v>0</v>
      </c>
      <c r="M1188" s="75">
        <f t="shared" si="12"/>
        <v>135</v>
      </c>
      <c r="N1188" s="67"/>
      <c r="O1188" s="67"/>
      <c r="P1188" s="67"/>
      <c r="Q1188" s="67"/>
      <c r="R1188" s="67"/>
      <c r="S1188" s="67"/>
      <c r="T1188" s="67"/>
      <c r="U1188" s="67"/>
      <c r="V1188" s="67"/>
      <c r="W1188" s="67"/>
      <c r="X1188" s="67"/>
      <c r="Y1188" s="67"/>
      <c r="Z1188" s="67"/>
    </row>
    <row r="1189">
      <c r="A1189" s="136" t="s">
        <v>1746</v>
      </c>
      <c r="B1189" s="66" t="s">
        <v>51</v>
      </c>
      <c r="C1189" s="69" t="s">
        <v>44</v>
      </c>
      <c r="D1189" s="70" t="s">
        <v>48</v>
      </c>
      <c r="E1189" s="91" t="s">
        <v>48</v>
      </c>
      <c r="F1189" s="72"/>
      <c r="G1189" s="81">
        <v>134.0</v>
      </c>
      <c r="H1189" s="65">
        <f t="shared" si="8"/>
        <v>134</v>
      </c>
      <c r="I1189" s="65">
        <f t="shared" si="9"/>
        <v>134</v>
      </c>
      <c r="J1189" s="65" t="b">
        <f t="shared" si="14"/>
        <v>1</v>
      </c>
      <c r="K1189" s="65" t="b">
        <f t="shared" si="11"/>
        <v>1</v>
      </c>
      <c r="L1189" s="74">
        <f>IF(AND(Main!$M:$M&gt;=10, Main!$M:$M &lt; 25 , B:B = $B$3 ), A1189,0)</f>
        <v>0</v>
      </c>
      <c r="M1189" s="75">
        <f t="shared" si="12"/>
        <v>134</v>
      </c>
      <c r="N1189" s="67"/>
      <c r="O1189" s="67"/>
      <c r="P1189" s="67"/>
      <c r="Q1189" s="67"/>
      <c r="R1189" s="67"/>
      <c r="S1189" s="67"/>
      <c r="T1189" s="67"/>
      <c r="U1189" s="67"/>
      <c r="V1189" s="67"/>
      <c r="W1189" s="67"/>
      <c r="X1189" s="67"/>
      <c r="Y1189" s="67"/>
      <c r="Z1189" s="67"/>
    </row>
    <row r="1190">
      <c r="A1190" s="77" t="s">
        <v>1621</v>
      </c>
      <c r="B1190" s="66" t="s">
        <v>43</v>
      </c>
      <c r="C1190" s="69" t="s">
        <v>107</v>
      </c>
      <c r="D1190" s="70" t="s">
        <v>53</v>
      </c>
      <c r="E1190" s="71" t="s">
        <v>54</v>
      </c>
      <c r="F1190" s="72"/>
      <c r="G1190" s="85">
        <v>134.0</v>
      </c>
      <c r="H1190" s="65">
        <f t="shared" si="8"/>
        <v>134</v>
      </c>
      <c r="I1190" s="65">
        <f t="shared" si="9"/>
        <v>134</v>
      </c>
      <c r="J1190" s="65" t="b">
        <f t="shared" si="14"/>
        <v>1</v>
      </c>
      <c r="K1190" s="65" t="b">
        <f t="shared" si="11"/>
        <v>1</v>
      </c>
      <c r="L1190" s="74">
        <f>IF(AND(Main!$M:$M&gt;=10, Main!$M:$M &lt; 25 , B:B = $B$3 ), A1190,0)</f>
        <v>0</v>
      </c>
      <c r="M1190" s="75">
        <f t="shared" si="12"/>
        <v>134</v>
      </c>
      <c r="N1190" s="67"/>
      <c r="O1190" s="67"/>
      <c r="P1190" s="67"/>
      <c r="Q1190" s="67"/>
      <c r="R1190" s="67"/>
      <c r="S1190" s="67"/>
      <c r="T1190" s="67"/>
      <c r="U1190" s="67"/>
      <c r="V1190" s="67"/>
      <c r="W1190" s="67"/>
      <c r="X1190" s="67"/>
      <c r="Y1190" s="67"/>
      <c r="Z1190" s="67"/>
    </row>
    <row r="1191">
      <c r="A1191" s="77" t="s">
        <v>1747</v>
      </c>
      <c r="B1191" s="66" t="s">
        <v>43</v>
      </c>
      <c r="C1191" s="69" t="s">
        <v>44</v>
      </c>
      <c r="D1191" s="70" t="s">
        <v>53</v>
      </c>
      <c r="E1191" s="71" t="s">
        <v>54</v>
      </c>
      <c r="F1191" s="72"/>
      <c r="G1191" s="85">
        <v>134.0</v>
      </c>
      <c r="H1191" s="65">
        <f t="shared" si="8"/>
        <v>134</v>
      </c>
      <c r="I1191" s="65">
        <f t="shared" si="9"/>
        <v>134</v>
      </c>
      <c r="J1191" s="65" t="b">
        <f t="shared" si="14"/>
        <v>1</v>
      </c>
      <c r="K1191" s="65" t="b">
        <f t="shared" si="11"/>
        <v>1</v>
      </c>
      <c r="L1191" s="74">
        <f>IF(AND(Main!$M:$M&gt;=10, Main!$M:$M &lt; 25 , B:B = $B$3 ), A1191,0)</f>
        <v>0</v>
      </c>
      <c r="M1191" s="75">
        <f t="shared" si="12"/>
        <v>134</v>
      </c>
      <c r="N1191" s="67"/>
      <c r="O1191" s="67"/>
      <c r="P1191" s="67"/>
      <c r="Q1191" s="67"/>
      <c r="R1191" s="67"/>
      <c r="S1191" s="67"/>
      <c r="T1191" s="67"/>
      <c r="U1191" s="67"/>
      <c r="V1191" s="67"/>
      <c r="W1191" s="67"/>
      <c r="X1191" s="67"/>
      <c r="Y1191" s="67"/>
      <c r="Z1191" s="67"/>
    </row>
    <row r="1192">
      <c r="A1192" s="79" t="s">
        <v>1748</v>
      </c>
      <c r="B1192" s="66" t="s">
        <v>5</v>
      </c>
      <c r="C1192" s="69" t="s">
        <v>107</v>
      </c>
      <c r="D1192" s="70" t="s">
        <v>422</v>
      </c>
      <c r="E1192" s="144" t="s">
        <v>637</v>
      </c>
      <c r="F1192" s="72"/>
      <c r="G1192" s="145">
        <v>134.0</v>
      </c>
      <c r="H1192" s="65">
        <f t="shared" si="8"/>
        <v>134</v>
      </c>
      <c r="I1192" s="65">
        <f t="shared" si="9"/>
        <v>134</v>
      </c>
      <c r="J1192" s="65" t="b">
        <f t="shared" si="14"/>
        <v>1</v>
      </c>
      <c r="K1192" s="65" t="b">
        <f t="shared" si="11"/>
        <v>1</v>
      </c>
      <c r="L1192" s="74">
        <f>IF(AND(Main!$M:$M&gt;=10, Main!$M:$M &lt; 25 , B:B = $B$3 ), A1192,0)</f>
        <v>0</v>
      </c>
      <c r="M1192" s="75">
        <f t="shared" si="12"/>
        <v>134</v>
      </c>
      <c r="N1192" s="67"/>
      <c r="O1192" s="67"/>
      <c r="P1192" s="67"/>
      <c r="Q1192" s="67"/>
      <c r="R1192" s="67"/>
      <c r="S1192" s="67"/>
      <c r="T1192" s="67"/>
      <c r="U1192" s="67"/>
      <c r="V1192" s="67"/>
      <c r="W1192" s="67"/>
      <c r="X1192" s="67"/>
      <c r="Y1192" s="67"/>
      <c r="Z1192" s="67"/>
    </row>
    <row r="1193">
      <c r="A1193" s="93" t="s">
        <v>1749</v>
      </c>
      <c r="B1193" s="66" t="s">
        <v>43</v>
      </c>
      <c r="C1193" s="69" t="s">
        <v>86</v>
      </c>
      <c r="D1193" s="70" t="s">
        <v>53</v>
      </c>
      <c r="E1193" s="71" t="s">
        <v>54</v>
      </c>
      <c r="F1193" s="72"/>
      <c r="G1193" s="103">
        <v>133.0</v>
      </c>
      <c r="H1193" s="65">
        <f t="shared" si="8"/>
        <v>133</v>
      </c>
      <c r="I1193" s="65">
        <f t="shared" si="9"/>
        <v>133</v>
      </c>
      <c r="J1193" s="65" t="b">
        <f t="shared" si="14"/>
        <v>1</v>
      </c>
      <c r="K1193" s="65" t="b">
        <f t="shared" si="11"/>
        <v>1</v>
      </c>
      <c r="L1193" s="74">
        <f>IF(AND(Main!$M:$M&gt;=10, Main!$M:$M &lt; 25 , B:B = $B$3 ), A1193,0)</f>
        <v>0</v>
      </c>
      <c r="M1193" s="75">
        <f t="shared" si="12"/>
        <v>133</v>
      </c>
      <c r="N1193" s="67"/>
      <c r="O1193" s="67"/>
      <c r="P1193" s="67"/>
      <c r="Q1193" s="67"/>
      <c r="R1193" s="67"/>
      <c r="S1193" s="67"/>
      <c r="T1193" s="67"/>
      <c r="U1193" s="67"/>
      <c r="V1193" s="67"/>
      <c r="W1193" s="67"/>
      <c r="X1193" s="67"/>
      <c r="Y1193" s="67"/>
      <c r="Z1193" s="67"/>
    </row>
    <row r="1194">
      <c r="A1194" s="77" t="s">
        <v>1750</v>
      </c>
      <c r="B1194" s="66" t="s">
        <v>43</v>
      </c>
      <c r="C1194" s="69" t="s">
        <v>44</v>
      </c>
      <c r="D1194" s="70" t="s">
        <v>261</v>
      </c>
      <c r="E1194" s="71" t="s">
        <v>262</v>
      </c>
      <c r="F1194" s="72"/>
      <c r="G1194" s="85">
        <v>132.0</v>
      </c>
      <c r="H1194" s="65">
        <f t="shared" si="8"/>
        <v>132</v>
      </c>
      <c r="I1194" s="65">
        <f t="shared" si="9"/>
        <v>132</v>
      </c>
      <c r="J1194" s="65" t="b">
        <f t="shared" si="14"/>
        <v>1</v>
      </c>
      <c r="K1194" s="65" t="b">
        <f t="shared" si="11"/>
        <v>1</v>
      </c>
      <c r="L1194" s="74">
        <f>IF(AND(Main!$M:$M&gt;=10, Main!$M:$M &lt; 25 , B:B = $B$3 ), A1194,0)</f>
        <v>0</v>
      </c>
      <c r="M1194" s="75">
        <f t="shared" si="12"/>
        <v>132</v>
      </c>
      <c r="N1194" s="67"/>
      <c r="O1194" s="67"/>
      <c r="P1194" s="67"/>
      <c r="Q1194" s="67"/>
      <c r="R1194" s="67"/>
      <c r="S1194" s="67"/>
      <c r="T1194" s="67"/>
      <c r="U1194" s="67"/>
      <c r="V1194" s="67"/>
      <c r="W1194" s="67"/>
      <c r="X1194" s="67"/>
      <c r="Y1194" s="67"/>
      <c r="Z1194" s="67"/>
    </row>
    <row r="1195">
      <c r="A1195" s="93" t="s">
        <v>1751</v>
      </c>
      <c r="B1195" s="66" t="s">
        <v>43</v>
      </c>
      <c r="C1195" s="69" t="s">
        <v>86</v>
      </c>
      <c r="D1195" s="70" t="s">
        <v>53</v>
      </c>
      <c r="E1195" s="71" t="s">
        <v>54</v>
      </c>
      <c r="F1195" s="72"/>
      <c r="G1195" s="90">
        <v>130.0</v>
      </c>
      <c r="H1195" s="65">
        <f t="shared" si="8"/>
        <v>130</v>
      </c>
      <c r="I1195" s="65">
        <f t="shared" si="9"/>
        <v>130</v>
      </c>
      <c r="J1195" s="65" t="b">
        <f t="shared" si="14"/>
        <v>1</v>
      </c>
      <c r="K1195" s="65" t="b">
        <f t="shared" si="11"/>
        <v>1</v>
      </c>
      <c r="L1195" s="74">
        <f>IF(AND(Main!$M:$M&gt;=10, Main!$M:$M &lt; 25 , B:B = $B$3 ), A1195,0)</f>
        <v>0</v>
      </c>
      <c r="M1195" s="75">
        <f t="shared" si="12"/>
        <v>130</v>
      </c>
      <c r="N1195" s="67"/>
      <c r="O1195" s="67"/>
      <c r="P1195" s="67"/>
      <c r="Q1195" s="67"/>
      <c r="R1195" s="67"/>
      <c r="S1195" s="67"/>
      <c r="T1195" s="67"/>
      <c r="U1195" s="67"/>
      <c r="V1195" s="67"/>
      <c r="W1195" s="67"/>
      <c r="X1195" s="67"/>
      <c r="Y1195" s="67"/>
      <c r="Z1195" s="67"/>
    </row>
    <row r="1196">
      <c r="A1196" s="79" t="s">
        <v>1752</v>
      </c>
      <c r="B1196" s="66" t="s">
        <v>5</v>
      </c>
      <c r="C1196" s="69" t="s">
        <v>107</v>
      </c>
      <c r="D1196" s="66" t="s">
        <v>87</v>
      </c>
      <c r="E1196" s="144" t="s">
        <v>107</v>
      </c>
      <c r="F1196" s="72"/>
      <c r="G1196" s="145">
        <v>129.0</v>
      </c>
      <c r="H1196" s="65">
        <f t="shared" si="8"/>
        <v>129</v>
      </c>
      <c r="I1196" s="65">
        <f t="shared" si="9"/>
        <v>129</v>
      </c>
      <c r="J1196" s="65" t="b">
        <f t="shared" si="14"/>
        <v>1</v>
      </c>
      <c r="K1196" s="65" t="b">
        <f t="shared" si="11"/>
        <v>1</v>
      </c>
      <c r="L1196" s="74">
        <f>IF(AND(Main!$M:$M&gt;=10, Main!$M:$M &lt; 25 , B:B = $B$3 ), A1196,0)</f>
        <v>0</v>
      </c>
      <c r="M1196" s="75">
        <f t="shared" si="12"/>
        <v>129</v>
      </c>
      <c r="N1196" s="67"/>
      <c r="O1196" s="67"/>
      <c r="P1196" s="67"/>
      <c r="Q1196" s="67"/>
      <c r="R1196" s="67"/>
      <c r="S1196" s="67"/>
      <c r="T1196" s="67"/>
      <c r="U1196" s="67"/>
      <c r="V1196" s="67"/>
      <c r="W1196" s="67"/>
      <c r="X1196" s="67"/>
      <c r="Y1196" s="67"/>
      <c r="Z1196" s="67"/>
    </row>
    <row r="1197">
      <c r="A1197" s="79" t="s">
        <v>1753</v>
      </c>
      <c r="B1197" s="66" t="s">
        <v>51</v>
      </c>
      <c r="C1197" s="69" t="s">
        <v>44</v>
      </c>
      <c r="D1197" s="70" t="s">
        <v>48</v>
      </c>
      <c r="E1197" s="91" t="s">
        <v>48</v>
      </c>
      <c r="F1197" s="72"/>
      <c r="G1197" s="81">
        <v>128.0</v>
      </c>
      <c r="H1197" s="65">
        <f t="shared" si="8"/>
        <v>128</v>
      </c>
      <c r="I1197" s="65">
        <f t="shared" si="9"/>
        <v>128</v>
      </c>
      <c r="J1197" s="65" t="b">
        <f t="shared" si="14"/>
        <v>1</v>
      </c>
      <c r="K1197" s="65" t="b">
        <f t="shared" si="11"/>
        <v>1</v>
      </c>
      <c r="L1197" s="74">
        <f>IF(AND(Main!$M:$M&gt;=10, Main!$M:$M &lt; 25 , B:B = $B$3 ), A1197,0)</f>
        <v>0</v>
      </c>
      <c r="M1197" s="75">
        <f t="shared" si="12"/>
        <v>128</v>
      </c>
      <c r="N1197" s="67"/>
      <c r="O1197" s="67"/>
      <c r="P1197" s="67"/>
      <c r="Q1197" s="67"/>
      <c r="R1197" s="67"/>
      <c r="S1197" s="67"/>
      <c r="T1197" s="67"/>
      <c r="U1197" s="67"/>
      <c r="V1197" s="67"/>
      <c r="W1197" s="67"/>
      <c r="X1197" s="67"/>
      <c r="Y1197" s="67"/>
      <c r="Z1197" s="67"/>
    </row>
    <row r="1198">
      <c r="A1198" s="79" t="s">
        <v>1754</v>
      </c>
      <c r="B1198" s="66" t="s">
        <v>51</v>
      </c>
      <c r="C1198" s="69" t="s">
        <v>265</v>
      </c>
      <c r="D1198" s="70" t="s">
        <v>100</v>
      </c>
      <c r="E1198" s="91" t="s">
        <v>100</v>
      </c>
      <c r="F1198" s="72"/>
      <c r="G1198" s="81">
        <v>128.0</v>
      </c>
      <c r="H1198" s="65">
        <f t="shared" si="8"/>
        <v>128</v>
      </c>
      <c r="I1198" s="65">
        <f t="shared" si="9"/>
        <v>128</v>
      </c>
      <c r="J1198" s="65" t="b">
        <f t="shared" si="14"/>
        <v>1</v>
      </c>
      <c r="K1198" s="65" t="b">
        <f t="shared" si="11"/>
        <v>1</v>
      </c>
      <c r="L1198" s="74">
        <f>IF(AND(Main!$M:$M&gt;=10, Main!$M:$M &lt; 25 , B:B = $B$3 ), A1198,0)</f>
        <v>0</v>
      </c>
      <c r="M1198" s="75">
        <f t="shared" si="12"/>
        <v>128</v>
      </c>
      <c r="N1198" s="67"/>
      <c r="O1198" s="67"/>
      <c r="P1198" s="67"/>
      <c r="Q1198" s="67"/>
      <c r="R1198" s="67"/>
      <c r="S1198" s="67"/>
      <c r="T1198" s="67"/>
      <c r="U1198" s="67"/>
      <c r="V1198" s="67"/>
      <c r="W1198" s="67"/>
      <c r="X1198" s="67"/>
      <c r="Y1198" s="67"/>
      <c r="Z1198" s="67"/>
    </row>
    <row r="1199">
      <c r="A1199" s="148" t="s">
        <v>1755</v>
      </c>
      <c r="B1199" s="66" t="s">
        <v>5</v>
      </c>
      <c r="C1199" s="69" t="s">
        <v>107</v>
      </c>
      <c r="D1199" s="66" t="s">
        <v>87</v>
      </c>
      <c r="E1199" s="144" t="s">
        <v>107</v>
      </c>
      <c r="F1199" s="72"/>
      <c r="G1199" s="64">
        <v>128.0</v>
      </c>
      <c r="H1199" s="65">
        <f t="shared" si="8"/>
        <v>128</v>
      </c>
      <c r="I1199" s="65">
        <f t="shared" si="9"/>
        <v>128</v>
      </c>
      <c r="J1199" s="65" t="b">
        <f t="shared" si="14"/>
        <v>1</v>
      </c>
      <c r="K1199" s="65" t="b">
        <f t="shared" si="11"/>
        <v>1</v>
      </c>
      <c r="L1199" s="74">
        <f>IF(AND(Main!$M:$M&gt;=10, Main!$M:$M &lt; 25 , B:B = $B$3 ), A1199,0)</f>
        <v>0</v>
      </c>
      <c r="M1199" s="75">
        <f t="shared" si="12"/>
        <v>128</v>
      </c>
      <c r="N1199" s="67"/>
      <c r="O1199" s="67"/>
      <c r="P1199" s="67"/>
      <c r="Q1199" s="67"/>
      <c r="R1199" s="67"/>
      <c r="S1199" s="67"/>
      <c r="T1199" s="67"/>
      <c r="U1199" s="67"/>
      <c r="V1199" s="67"/>
      <c r="W1199" s="67"/>
      <c r="X1199" s="67"/>
      <c r="Y1199" s="67"/>
      <c r="Z1199" s="67"/>
    </row>
    <row r="1200">
      <c r="A1200" s="79" t="s">
        <v>1453</v>
      </c>
      <c r="B1200" s="66" t="s">
        <v>5</v>
      </c>
      <c r="C1200" s="69" t="s">
        <v>107</v>
      </c>
      <c r="D1200" s="70" t="s">
        <v>87</v>
      </c>
      <c r="E1200" s="144" t="s">
        <v>87</v>
      </c>
      <c r="F1200" s="63" t="s">
        <v>192</v>
      </c>
      <c r="G1200" s="145">
        <v>127.0</v>
      </c>
      <c r="H1200" s="65">
        <f t="shared" si="8"/>
        <v>127</v>
      </c>
      <c r="I1200" s="65">
        <f t="shared" si="9"/>
        <v>127</v>
      </c>
      <c r="J1200" s="65" t="b">
        <f t="shared" si="14"/>
        <v>1</v>
      </c>
      <c r="K1200" s="65" t="b">
        <f t="shared" si="11"/>
        <v>1</v>
      </c>
      <c r="L1200" s="74">
        <f>IF(AND(Main!$M:$M&gt;=10, Main!$M:$M &lt; 25 , B:B = $B$3 ), A1200,0)</f>
        <v>0</v>
      </c>
      <c r="M1200" s="75">
        <f t="shared" si="12"/>
        <v>127</v>
      </c>
      <c r="N1200" s="67"/>
      <c r="O1200" s="67"/>
      <c r="P1200" s="67"/>
      <c r="Q1200" s="67"/>
      <c r="R1200" s="67"/>
      <c r="S1200" s="67"/>
      <c r="T1200" s="67"/>
      <c r="U1200" s="67"/>
      <c r="V1200" s="67"/>
      <c r="W1200" s="67"/>
      <c r="X1200" s="67"/>
      <c r="Y1200" s="67"/>
      <c r="Z1200" s="67"/>
    </row>
    <row r="1201">
      <c r="A1201" s="93" t="s">
        <v>1756</v>
      </c>
      <c r="B1201" s="66" t="s">
        <v>43</v>
      </c>
      <c r="C1201" s="69" t="s">
        <v>86</v>
      </c>
      <c r="D1201" s="70" t="s">
        <v>158</v>
      </c>
      <c r="E1201" s="71" t="s">
        <v>158</v>
      </c>
      <c r="F1201" s="72"/>
      <c r="G1201" s="103">
        <v>127.0</v>
      </c>
      <c r="H1201" s="65">
        <f t="shared" si="8"/>
        <v>127</v>
      </c>
      <c r="I1201" s="65">
        <f t="shared" si="9"/>
        <v>127</v>
      </c>
      <c r="J1201" s="65" t="b">
        <f t="shared" si="14"/>
        <v>1</v>
      </c>
      <c r="K1201" s="65" t="b">
        <f t="shared" si="11"/>
        <v>1</v>
      </c>
      <c r="L1201" s="74">
        <f>IF(AND(Main!$M:$M&gt;=10, Main!$M:$M &lt; 25 , B:B = $B$3 ), A1201,0)</f>
        <v>0</v>
      </c>
      <c r="M1201" s="75">
        <f t="shared" si="12"/>
        <v>127</v>
      </c>
      <c r="N1201" s="67"/>
      <c r="O1201" s="67"/>
      <c r="P1201" s="67"/>
      <c r="Q1201" s="67"/>
      <c r="R1201" s="67"/>
      <c r="S1201" s="67"/>
      <c r="T1201" s="67"/>
      <c r="U1201" s="67"/>
      <c r="V1201" s="67"/>
      <c r="W1201" s="67"/>
      <c r="X1201" s="67"/>
      <c r="Y1201" s="67"/>
      <c r="Z1201" s="67"/>
    </row>
    <row r="1202">
      <c r="A1202" s="79" t="s">
        <v>1757</v>
      </c>
      <c r="B1202" s="66" t="s">
        <v>51</v>
      </c>
      <c r="C1202" s="69" t="s">
        <v>44</v>
      </c>
      <c r="D1202" s="70" t="s">
        <v>48</v>
      </c>
      <c r="E1202" s="91" t="s">
        <v>48</v>
      </c>
      <c r="F1202" s="72"/>
      <c r="G1202" s="81">
        <v>127.0</v>
      </c>
      <c r="H1202" s="65">
        <f t="shared" si="8"/>
        <v>127</v>
      </c>
      <c r="I1202" s="65">
        <f t="shared" si="9"/>
        <v>127</v>
      </c>
      <c r="J1202" s="65" t="b">
        <f t="shared" si="14"/>
        <v>1</v>
      </c>
      <c r="K1202" s="65" t="b">
        <f t="shared" si="11"/>
        <v>1</v>
      </c>
      <c r="L1202" s="74">
        <f>IF(AND(Main!$M:$M&gt;=10, Main!$M:$M &lt; 25 , B:B = $B$3 ), A1202,0)</f>
        <v>0</v>
      </c>
      <c r="M1202" s="75">
        <f t="shared" si="12"/>
        <v>127</v>
      </c>
      <c r="N1202" s="67"/>
      <c r="O1202" s="67"/>
      <c r="P1202" s="67"/>
      <c r="Q1202" s="67"/>
      <c r="R1202" s="67"/>
      <c r="S1202" s="67"/>
      <c r="T1202" s="67"/>
      <c r="U1202" s="67"/>
      <c r="V1202" s="67"/>
      <c r="W1202" s="67"/>
      <c r="X1202" s="67"/>
      <c r="Y1202" s="67"/>
      <c r="Z1202" s="67"/>
    </row>
    <row r="1203">
      <c r="A1203" s="77" t="s">
        <v>1758</v>
      </c>
      <c r="B1203" s="66" t="s">
        <v>43</v>
      </c>
      <c r="C1203" s="69" t="s">
        <v>44</v>
      </c>
      <c r="D1203" s="70" t="s">
        <v>48</v>
      </c>
      <c r="E1203" s="78" t="s">
        <v>49</v>
      </c>
      <c r="F1203" s="87">
        <v>8.8088817E7</v>
      </c>
      <c r="G1203" s="64">
        <v>127.0</v>
      </c>
      <c r="H1203" s="65">
        <f t="shared" si="8"/>
        <v>127</v>
      </c>
      <c r="I1203" s="65">
        <f t="shared" si="9"/>
        <v>127</v>
      </c>
      <c r="J1203" s="65" t="b">
        <f t="shared" si="14"/>
        <v>1</v>
      </c>
      <c r="K1203" s="65" t="b">
        <f t="shared" si="11"/>
        <v>1</v>
      </c>
      <c r="L1203" s="74">
        <f>IF(AND(Main!$M:$M&gt;=10, Main!$M:$M &lt; 25 , B:B = $B$3 ), A1203,0)</f>
        <v>0</v>
      </c>
      <c r="M1203" s="75">
        <f t="shared" si="12"/>
        <v>127</v>
      </c>
      <c r="N1203" s="67"/>
      <c r="O1203" s="67"/>
      <c r="P1203" s="67"/>
      <c r="Q1203" s="67"/>
      <c r="R1203" s="67"/>
      <c r="S1203" s="67"/>
      <c r="T1203" s="67"/>
      <c r="U1203" s="67"/>
      <c r="V1203" s="67"/>
      <c r="W1203" s="67"/>
      <c r="X1203" s="67"/>
      <c r="Y1203" s="67"/>
      <c r="Z1203" s="67"/>
    </row>
    <row r="1204">
      <c r="A1204" s="79" t="s">
        <v>1759</v>
      </c>
      <c r="B1204" s="66" t="s">
        <v>5</v>
      </c>
      <c r="C1204" s="69" t="s">
        <v>107</v>
      </c>
      <c r="D1204" s="70" t="s">
        <v>1499</v>
      </c>
      <c r="E1204" s="144" t="s">
        <v>1411</v>
      </c>
      <c r="F1204" s="72"/>
      <c r="G1204" s="81">
        <v>127.0</v>
      </c>
      <c r="H1204" s="65">
        <f t="shared" si="8"/>
        <v>127</v>
      </c>
      <c r="I1204" s="65">
        <f t="shared" si="9"/>
        <v>127</v>
      </c>
      <c r="J1204" s="65" t="b">
        <f t="shared" si="14"/>
        <v>1</v>
      </c>
      <c r="K1204" s="65" t="b">
        <f t="shared" si="11"/>
        <v>1</v>
      </c>
      <c r="L1204" s="74">
        <f>IF(AND(Main!$M:$M&gt;=10, Main!$M:$M &lt; 25 , B:B = $B$3 ), A1204,0)</f>
        <v>0</v>
      </c>
      <c r="M1204" s="75">
        <f t="shared" si="12"/>
        <v>127</v>
      </c>
      <c r="N1204" s="67"/>
      <c r="O1204" s="67"/>
      <c r="P1204" s="67"/>
      <c r="Q1204" s="67"/>
      <c r="R1204" s="67"/>
      <c r="S1204" s="67"/>
      <c r="T1204" s="67"/>
      <c r="U1204" s="67"/>
      <c r="V1204" s="67"/>
      <c r="W1204" s="67"/>
      <c r="X1204" s="67"/>
      <c r="Y1204" s="67"/>
      <c r="Z1204" s="67"/>
    </row>
    <row r="1205">
      <c r="A1205" s="148" t="s">
        <v>1760</v>
      </c>
      <c r="B1205" s="66" t="s">
        <v>5</v>
      </c>
      <c r="C1205" s="69" t="s">
        <v>107</v>
      </c>
      <c r="D1205" s="66" t="s">
        <v>87</v>
      </c>
      <c r="E1205" s="144" t="s">
        <v>107</v>
      </c>
      <c r="F1205" s="72"/>
      <c r="G1205" s="64">
        <v>127.0</v>
      </c>
      <c r="H1205" s="65">
        <f t="shared" si="8"/>
        <v>127</v>
      </c>
      <c r="I1205" s="65">
        <f t="shared" si="9"/>
        <v>127</v>
      </c>
      <c r="J1205" s="65" t="b">
        <f t="shared" si="14"/>
        <v>1</v>
      </c>
      <c r="K1205" s="65" t="b">
        <f t="shared" si="11"/>
        <v>1</v>
      </c>
      <c r="L1205" s="74">
        <f>IF(AND(Main!$M:$M&gt;=10, Main!$M:$M &lt; 25 , B:B = $B$3 ), A1205,0)</f>
        <v>0</v>
      </c>
      <c r="M1205" s="75">
        <f t="shared" si="12"/>
        <v>127</v>
      </c>
      <c r="N1205" s="67"/>
      <c r="O1205" s="67"/>
      <c r="P1205" s="67"/>
      <c r="Q1205" s="67"/>
      <c r="R1205" s="67"/>
      <c r="S1205" s="67"/>
      <c r="T1205" s="67"/>
      <c r="U1205" s="67"/>
      <c r="V1205" s="67"/>
      <c r="W1205" s="67"/>
      <c r="X1205" s="67"/>
      <c r="Y1205" s="67"/>
      <c r="Z1205" s="67"/>
    </row>
    <row r="1206">
      <c r="A1206" s="77" t="s">
        <v>1761</v>
      </c>
      <c r="B1206" s="66" t="s">
        <v>43</v>
      </c>
      <c r="C1206" s="69" t="s">
        <v>44</v>
      </c>
      <c r="D1206" s="70" t="s">
        <v>261</v>
      </c>
      <c r="E1206" s="71" t="s">
        <v>269</v>
      </c>
      <c r="F1206" s="72"/>
      <c r="G1206" s="85">
        <v>126.0</v>
      </c>
      <c r="H1206" s="65">
        <f t="shared" si="8"/>
        <v>126</v>
      </c>
      <c r="I1206" s="65">
        <f t="shared" si="9"/>
        <v>126</v>
      </c>
      <c r="J1206" s="65" t="b">
        <f t="shared" si="14"/>
        <v>1</v>
      </c>
      <c r="K1206" s="65" t="b">
        <f t="shared" si="11"/>
        <v>1</v>
      </c>
      <c r="L1206" s="74">
        <f>IF(AND(Main!$M:$M&gt;=10, Main!$M:$M &lt; 25 , B:B = $B$3 ), A1206,0)</f>
        <v>0</v>
      </c>
      <c r="M1206" s="75">
        <f t="shared" si="12"/>
        <v>126</v>
      </c>
      <c r="N1206" s="67"/>
      <c r="O1206" s="67"/>
      <c r="P1206" s="67"/>
      <c r="Q1206" s="67"/>
      <c r="R1206" s="67"/>
      <c r="S1206" s="67"/>
      <c r="T1206" s="67"/>
      <c r="U1206" s="67"/>
      <c r="V1206" s="67"/>
      <c r="W1206" s="67"/>
      <c r="X1206" s="67"/>
      <c r="Y1206" s="67"/>
      <c r="Z1206" s="67"/>
    </row>
    <row r="1207">
      <c r="A1207" s="77" t="s">
        <v>1762</v>
      </c>
      <c r="B1207" s="66" t="s">
        <v>43</v>
      </c>
      <c r="C1207" s="69" t="s">
        <v>44</v>
      </c>
      <c r="D1207" s="70" t="s">
        <v>48</v>
      </c>
      <c r="E1207" s="78" t="s">
        <v>49</v>
      </c>
      <c r="F1207" s="72"/>
      <c r="G1207" s="64">
        <v>126.0</v>
      </c>
      <c r="H1207" s="65">
        <f t="shared" si="8"/>
        <v>126</v>
      </c>
      <c r="I1207" s="65">
        <f t="shared" si="9"/>
        <v>126</v>
      </c>
      <c r="J1207" s="65" t="b">
        <f t="shared" si="14"/>
        <v>1</v>
      </c>
      <c r="K1207" s="65" t="b">
        <f t="shared" si="11"/>
        <v>1</v>
      </c>
      <c r="L1207" s="74">
        <f>IF(AND(Main!$M:$M&gt;=10, Main!$M:$M &lt; 25 , B:B = $B$3 ), A1207,0)</f>
        <v>0</v>
      </c>
      <c r="M1207" s="75">
        <f t="shared" si="12"/>
        <v>126</v>
      </c>
      <c r="N1207" s="67"/>
      <c r="O1207" s="67"/>
      <c r="P1207" s="67"/>
      <c r="Q1207" s="67"/>
      <c r="R1207" s="67"/>
      <c r="S1207" s="67"/>
      <c r="T1207" s="67"/>
      <c r="U1207" s="67"/>
      <c r="V1207" s="67"/>
      <c r="W1207" s="67"/>
      <c r="X1207" s="67"/>
      <c r="Y1207" s="67"/>
      <c r="Z1207" s="67"/>
    </row>
    <row r="1208">
      <c r="A1208" s="79" t="s">
        <v>1763</v>
      </c>
      <c r="B1208" s="66" t="s">
        <v>51</v>
      </c>
      <c r="C1208" s="69" t="s">
        <v>44</v>
      </c>
      <c r="D1208" s="70" t="s">
        <v>74</v>
      </c>
      <c r="E1208" s="91" t="s">
        <v>60</v>
      </c>
      <c r="F1208" s="72"/>
      <c r="G1208" s="81">
        <v>126.0</v>
      </c>
      <c r="H1208" s="65">
        <f t="shared" si="8"/>
        <v>126</v>
      </c>
      <c r="I1208" s="65">
        <f t="shared" si="9"/>
        <v>126</v>
      </c>
      <c r="J1208" s="65" t="b">
        <f t="shared" si="14"/>
        <v>1</v>
      </c>
      <c r="K1208" s="65" t="b">
        <f t="shared" si="11"/>
        <v>1</v>
      </c>
      <c r="L1208" s="74">
        <f>IF(AND(Main!$M:$M&gt;=10, Main!$M:$M &lt; 25 , B:B = $B$3 ), A1208,0)</f>
        <v>0</v>
      </c>
      <c r="M1208" s="75">
        <f t="shared" si="12"/>
        <v>126</v>
      </c>
      <c r="N1208" s="67"/>
      <c r="O1208" s="67"/>
      <c r="P1208" s="67"/>
      <c r="Q1208" s="67"/>
      <c r="R1208" s="67"/>
      <c r="S1208" s="67"/>
      <c r="T1208" s="67"/>
      <c r="U1208" s="67"/>
      <c r="V1208" s="67"/>
      <c r="W1208" s="67"/>
      <c r="X1208" s="67"/>
      <c r="Y1208" s="67"/>
      <c r="Z1208" s="67"/>
    </row>
    <row r="1209">
      <c r="A1209" s="148" t="s">
        <v>1764</v>
      </c>
      <c r="B1209" s="66" t="s">
        <v>5</v>
      </c>
      <c r="C1209" s="69" t="s">
        <v>107</v>
      </c>
      <c r="D1209" s="70" t="s">
        <v>1368</v>
      </c>
      <c r="E1209" s="146" t="s">
        <v>265</v>
      </c>
      <c r="F1209" s="72"/>
      <c r="G1209" s="85">
        <v>126.0</v>
      </c>
      <c r="H1209" s="65">
        <f t="shared" si="8"/>
        <v>126</v>
      </c>
      <c r="I1209" s="65">
        <f t="shared" si="9"/>
        <v>126</v>
      </c>
      <c r="J1209" s="65" t="b">
        <f t="shared" si="14"/>
        <v>1</v>
      </c>
      <c r="K1209" s="65" t="b">
        <f t="shared" si="11"/>
        <v>1</v>
      </c>
      <c r="L1209" s="74">
        <f>IF(AND(Main!$M:$M&gt;=10, Main!$M:$M &lt; 25 , B:B = $B$3 ), A1209,0)</f>
        <v>0</v>
      </c>
      <c r="M1209" s="75">
        <f t="shared" si="12"/>
        <v>126</v>
      </c>
      <c r="N1209" s="67"/>
      <c r="O1209" s="67"/>
      <c r="P1209" s="67"/>
      <c r="Q1209" s="67"/>
      <c r="R1209" s="67"/>
      <c r="S1209" s="67"/>
      <c r="T1209" s="67"/>
      <c r="U1209" s="67"/>
      <c r="V1209" s="67"/>
      <c r="W1209" s="67"/>
      <c r="X1209" s="67"/>
      <c r="Y1209" s="67"/>
      <c r="Z1209" s="67"/>
    </row>
    <row r="1210">
      <c r="A1210" s="79" t="s">
        <v>1765</v>
      </c>
      <c r="B1210" s="66" t="s">
        <v>5</v>
      </c>
      <c r="C1210" s="69" t="s">
        <v>107</v>
      </c>
      <c r="D1210" s="66" t="s">
        <v>87</v>
      </c>
      <c r="E1210" s="144" t="s">
        <v>1385</v>
      </c>
      <c r="F1210" s="72"/>
      <c r="G1210" s="145">
        <v>125.0</v>
      </c>
      <c r="H1210" s="65">
        <f t="shared" si="8"/>
        <v>125</v>
      </c>
      <c r="I1210" s="65">
        <f t="shared" si="9"/>
        <v>125</v>
      </c>
      <c r="J1210" s="65" t="b">
        <f t="shared" si="14"/>
        <v>1</v>
      </c>
      <c r="K1210" s="65" t="b">
        <f t="shared" si="11"/>
        <v>1</v>
      </c>
      <c r="L1210" s="74">
        <f>IF(AND(Main!$M:$M&gt;=10, Main!$M:$M &lt; 25 , B:B = $B$3 ), A1210,0)</f>
        <v>0</v>
      </c>
      <c r="M1210" s="75">
        <f t="shared" si="12"/>
        <v>125</v>
      </c>
      <c r="N1210" s="67"/>
      <c r="O1210" s="67"/>
      <c r="P1210" s="67"/>
      <c r="Q1210" s="67"/>
      <c r="R1210" s="67"/>
      <c r="S1210" s="67"/>
      <c r="T1210" s="67"/>
      <c r="U1210" s="67"/>
      <c r="V1210" s="67"/>
      <c r="W1210" s="67"/>
      <c r="X1210" s="67"/>
      <c r="Y1210" s="67"/>
      <c r="Z1210" s="67"/>
    </row>
    <row r="1211">
      <c r="A1211" s="79" t="s">
        <v>1766</v>
      </c>
      <c r="B1211" s="66" t="s">
        <v>5</v>
      </c>
      <c r="C1211" s="69" t="s">
        <v>107</v>
      </c>
      <c r="D1211" s="66" t="s">
        <v>53</v>
      </c>
      <c r="E1211" s="144" t="s">
        <v>1385</v>
      </c>
      <c r="F1211" s="87">
        <v>9.9102729E7</v>
      </c>
      <c r="G1211" s="145">
        <v>125.0</v>
      </c>
      <c r="H1211" s="65">
        <f t="shared" si="8"/>
        <v>125</v>
      </c>
      <c r="I1211" s="65">
        <f t="shared" si="9"/>
        <v>125</v>
      </c>
      <c r="J1211" s="65" t="b">
        <f t="shared" si="14"/>
        <v>1</v>
      </c>
      <c r="K1211" s="65" t="b">
        <f t="shared" si="11"/>
        <v>1</v>
      </c>
      <c r="L1211" s="74">
        <f>IF(AND(Main!$M:$M&gt;=10, Main!$M:$M &lt; 25 , B:B = $B$3 ), A1211,0)</f>
        <v>0</v>
      </c>
      <c r="M1211" s="75">
        <f t="shared" si="12"/>
        <v>125</v>
      </c>
      <c r="N1211" s="67"/>
      <c r="O1211" s="67"/>
      <c r="P1211" s="67"/>
      <c r="Q1211" s="67"/>
      <c r="R1211" s="67"/>
      <c r="S1211" s="67"/>
      <c r="T1211" s="67"/>
      <c r="U1211" s="67"/>
      <c r="V1211" s="67"/>
      <c r="W1211" s="67"/>
      <c r="X1211" s="67"/>
      <c r="Y1211" s="67"/>
      <c r="Z1211" s="67"/>
    </row>
    <row r="1212">
      <c r="A1212" s="77" t="s">
        <v>1767</v>
      </c>
      <c r="B1212" s="66" t="s">
        <v>43</v>
      </c>
      <c r="C1212" s="69" t="s">
        <v>44</v>
      </c>
      <c r="D1212" s="70" t="s">
        <v>79</v>
      </c>
      <c r="E1212" s="71" t="s">
        <v>79</v>
      </c>
      <c r="F1212" s="72"/>
      <c r="G1212" s="85">
        <v>124.0</v>
      </c>
      <c r="H1212" s="65">
        <f t="shared" si="8"/>
        <v>124</v>
      </c>
      <c r="I1212" s="65">
        <f t="shared" si="9"/>
        <v>124</v>
      </c>
      <c r="J1212" s="65" t="b">
        <f t="shared" si="14"/>
        <v>1</v>
      </c>
      <c r="K1212" s="65" t="b">
        <f t="shared" si="11"/>
        <v>1</v>
      </c>
      <c r="L1212" s="74">
        <f>IF(AND(Main!$M:$M&gt;=10, Main!$M:$M &lt; 25 , B:B = $B$3 ), A1212,0)</f>
        <v>0</v>
      </c>
      <c r="M1212" s="75">
        <f t="shared" si="12"/>
        <v>124</v>
      </c>
      <c r="N1212" s="67"/>
      <c r="O1212" s="67"/>
      <c r="P1212" s="67"/>
      <c r="Q1212" s="67"/>
      <c r="R1212" s="67"/>
      <c r="S1212" s="67"/>
      <c r="T1212" s="67"/>
      <c r="U1212" s="67"/>
      <c r="V1212" s="67"/>
      <c r="W1212" s="67"/>
      <c r="X1212" s="67"/>
      <c r="Y1212" s="67"/>
      <c r="Z1212" s="67"/>
    </row>
    <row r="1213">
      <c r="A1213" s="77" t="s">
        <v>1768</v>
      </c>
      <c r="B1213" s="66" t="s">
        <v>43</v>
      </c>
      <c r="C1213" s="69" t="s">
        <v>44</v>
      </c>
      <c r="D1213" s="70" t="s">
        <v>261</v>
      </c>
      <c r="E1213" s="71" t="s">
        <v>262</v>
      </c>
      <c r="F1213" s="72"/>
      <c r="G1213" s="85">
        <v>124.0</v>
      </c>
      <c r="H1213" s="65">
        <f t="shared" si="8"/>
        <v>124</v>
      </c>
      <c r="I1213" s="65">
        <f t="shared" si="9"/>
        <v>124</v>
      </c>
      <c r="J1213" s="65" t="b">
        <f t="shared" si="14"/>
        <v>1</v>
      </c>
      <c r="K1213" s="65" t="b">
        <f t="shared" si="11"/>
        <v>1</v>
      </c>
      <c r="L1213" s="74">
        <f>IF(AND(Main!$M:$M&gt;=10, Main!$M:$M &lt; 25 , B:B = $B$3 ), A1213,0)</f>
        <v>0</v>
      </c>
      <c r="M1213" s="75">
        <f t="shared" si="12"/>
        <v>124</v>
      </c>
      <c r="N1213" s="67"/>
      <c r="O1213" s="67"/>
      <c r="P1213" s="67"/>
      <c r="Q1213" s="67"/>
      <c r="R1213" s="67"/>
      <c r="S1213" s="67"/>
      <c r="T1213" s="67"/>
      <c r="U1213" s="67"/>
      <c r="V1213" s="67"/>
      <c r="W1213" s="67"/>
      <c r="X1213" s="67"/>
      <c r="Y1213" s="67"/>
      <c r="Z1213" s="67"/>
    </row>
    <row r="1214">
      <c r="A1214" s="79" t="s">
        <v>1769</v>
      </c>
      <c r="B1214" s="66" t="s">
        <v>51</v>
      </c>
      <c r="C1214" s="69" t="s">
        <v>44</v>
      </c>
      <c r="D1214" s="70" t="s">
        <v>74</v>
      </c>
      <c r="E1214" s="91" t="s">
        <v>60</v>
      </c>
      <c r="F1214" s="72"/>
      <c r="G1214" s="81">
        <v>124.0</v>
      </c>
      <c r="H1214" s="65">
        <f t="shared" si="8"/>
        <v>124</v>
      </c>
      <c r="I1214" s="65">
        <f t="shared" si="9"/>
        <v>124</v>
      </c>
      <c r="J1214" s="65" t="b">
        <f t="shared" si="14"/>
        <v>1</v>
      </c>
      <c r="K1214" s="65" t="b">
        <f t="shared" si="11"/>
        <v>1</v>
      </c>
      <c r="L1214" s="74">
        <f>IF(AND(Main!$M:$M&gt;=10, Main!$M:$M &lt; 25 , B:B = $B$3 ), A1214,0)</f>
        <v>0</v>
      </c>
      <c r="M1214" s="75">
        <f t="shared" si="12"/>
        <v>124</v>
      </c>
      <c r="N1214" s="67"/>
      <c r="O1214" s="67"/>
      <c r="P1214" s="67"/>
      <c r="Q1214" s="67"/>
      <c r="R1214" s="67"/>
      <c r="S1214" s="67"/>
      <c r="T1214" s="67"/>
      <c r="U1214" s="67"/>
      <c r="V1214" s="67"/>
      <c r="W1214" s="67"/>
      <c r="X1214" s="67"/>
      <c r="Y1214" s="67"/>
      <c r="Z1214" s="67"/>
    </row>
    <row r="1215">
      <c r="A1215" s="86" t="s">
        <v>1770</v>
      </c>
      <c r="B1215" s="66" t="s">
        <v>5</v>
      </c>
      <c r="C1215" s="69" t="s">
        <v>107</v>
      </c>
      <c r="D1215" s="70" t="s">
        <v>1057</v>
      </c>
      <c r="E1215" s="144" t="s">
        <v>1409</v>
      </c>
      <c r="F1215" s="72"/>
      <c r="G1215" s="95">
        <v>123.0</v>
      </c>
      <c r="H1215" s="65">
        <f t="shared" si="8"/>
        <v>123</v>
      </c>
      <c r="I1215" s="65">
        <f t="shared" si="9"/>
        <v>123</v>
      </c>
      <c r="J1215" s="65" t="b">
        <f t="shared" si="14"/>
        <v>1</v>
      </c>
      <c r="K1215" s="65" t="b">
        <f t="shared" si="11"/>
        <v>1</v>
      </c>
      <c r="L1215" s="74">
        <f>IF(AND(Main!$M:$M&gt;=10, Main!$M:$M &lt; 25 , B:B = $B$3 ), A1215,0)</f>
        <v>0</v>
      </c>
      <c r="M1215" s="75">
        <f t="shared" si="12"/>
        <v>123</v>
      </c>
      <c r="N1215" s="67"/>
      <c r="O1215" s="67"/>
      <c r="P1215" s="67"/>
      <c r="Q1215" s="67"/>
      <c r="R1215" s="67"/>
      <c r="S1215" s="67"/>
      <c r="T1215" s="67"/>
      <c r="U1215" s="67"/>
      <c r="V1215" s="67"/>
      <c r="W1215" s="67"/>
      <c r="X1215" s="67"/>
      <c r="Y1215" s="67"/>
      <c r="Z1215" s="67"/>
    </row>
    <row r="1216">
      <c r="A1216" s="93" t="s">
        <v>1771</v>
      </c>
      <c r="B1216" s="66" t="s">
        <v>43</v>
      </c>
      <c r="C1216" s="69" t="s">
        <v>44</v>
      </c>
      <c r="D1216" s="70" t="s">
        <v>53</v>
      </c>
      <c r="E1216" s="71" t="s">
        <v>54</v>
      </c>
      <c r="F1216" s="72"/>
      <c r="G1216" s="90">
        <v>123.0</v>
      </c>
      <c r="H1216" s="65">
        <f t="shared" si="8"/>
        <v>123</v>
      </c>
      <c r="I1216" s="65">
        <f t="shared" si="9"/>
        <v>123</v>
      </c>
      <c r="J1216" s="65" t="b">
        <f t="shared" si="14"/>
        <v>1</v>
      </c>
      <c r="K1216" s="65" t="b">
        <f t="shared" si="11"/>
        <v>1</v>
      </c>
      <c r="L1216" s="74">
        <f>IF(AND(Main!$M:$M&gt;=10, Main!$M:$M &lt; 25 , B:B = $B$3 ), A1216,0)</f>
        <v>0</v>
      </c>
      <c r="M1216" s="75">
        <f t="shared" si="12"/>
        <v>123</v>
      </c>
      <c r="N1216" s="67"/>
      <c r="O1216" s="67"/>
      <c r="P1216" s="67"/>
      <c r="Q1216" s="67"/>
      <c r="R1216" s="67"/>
      <c r="S1216" s="67"/>
      <c r="T1216" s="67"/>
      <c r="U1216" s="67"/>
      <c r="V1216" s="67"/>
      <c r="W1216" s="67"/>
      <c r="X1216" s="67"/>
      <c r="Y1216" s="67"/>
      <c r="Z1216" s="67"/>
    </row>
    <row r="1217">
      <c r="A1217" s="77" t="s">
        <v>1772</v>
      </c>
      <c r="B1217" s="66" t="s">
        <v>43</v>
      </c>
      <c r="C1217" s="69" t="s">
        <v>44</v>
      </c>
      <c r="D1217" s="70" t="s">
        <v>48</v>
      </c>
      <c r="E1217" s="78" t="s">
        <v>49</v>
      </c>
      <c r="F1217" s="72"/>
      <c r="G1217" s="64">
        <v>123.0</v>
      </c>
      <c r="H1217" s="65">
        <f t="shared" si="8"/>
        <v>123</v>
      </c>
      <c r="I1217" s="65">
        <f t="shared" si="9"/>
        <v>123</v>
      </c>
      <c r="J1217" s="65" t="b">
        <f t="shared" si="14"/>
        <v>1</v>
      </c>
      <c r="K1217" s="65" t="b">
        <f t="shared" si="11"/>
        <v>1</v>
      </c>
      <c r="L1217" s="74">
        <f>IF(AND(Main!$M:$M&gt;=10, Main!$M:$M &lt; 25 , B:B = $B$3 ), A1217,0)</f>
        <v>0</v>
      </c>
      <c r="M1217" s="75">
        <f t="shared" si="12"/>
        <v>123</v>
      </c>
      <c r="N1217" s="67"/>
      <c r="O1217" s="67"/>
      <c r="P1217" s="67"/>
      <c r="Q1217" s="67"/>
      <c r="R1217" s="67"/>
      <c r="S1217" s="67"/>
      <c r="T1217" s="67"/>
      <c r="U1217" s="67"/>
      <c r="V1217" s="67"/>
      <c r="W1217" s="67"/>
      <c r="X1217" s="67"/>
      <c r="Y1217" s="67"/>
      <c r="Z1217" s="67"/>
    </row>
    <row r="1218">
      <c r="A1218" s="79" t="s">
        <v>1770</v>
      </c>
      <c r="B1218" s="66" t="s">
        <v>5</v>
      </c>
      <c r="C1218" s="69" t="s">
        <v>107</v>
      </c>
      <c r="D1218" s="70" t="s">
        <v>291</v>
      </c>
      <c r="E1218" s="144" t="s">
        <v>291</v>
      </c>
      <c r="F1218" s="72"/>
      <c r="G1218" s="145">
        <v>123.0</v>
      </c>
      <c r="H1218" s="65">
        <f t="shared" si="8"/>
        <v>123</v>
      </c>
      <c r="I1218" s="65">
        <f t="shared" si="9"/>
        <v>123</v>
      </c>
      <c r="J1218" s="65" t="b">
        <f t="shared" si="14"/>
        <v>1</v>
      </c>
      <c r="K1218" s="65" t="b">
        <f t="shared" si="11"/>
        <v>1</v>
      </c>
      <c r="L1218" s="74">
        <f>IF(AND(Main!$M:$M&gt;=10, Main!$M:$M &lt; 25 , B:B = $B$3 ), A1218,0)</f>
        <v>0</v>
      </c>
      <c r="M1218" s="75">
        <f t="shared" si="12"/>
        <v>123</v>
      </c>
      <c r="N1218" s="67"/>
      <c r="O1218" s="67"/>
      <c r="P1218" s="67"/>
      <c r="Q1218" s="67"/>
      <c r="R1218" s="67"/>
      <c r="S1218" s="67"/>
      <c r="T1218" s="67"/>
      <c r="U1218" s="67"/>
      <c r="V1218" s="67"/>
      <c r="W1218" s="67"/>
      <c r="X1218" s="67"/>
      <c r="Y1218" s="67"/>
      <c r="Z1218" s="67"/>
    </row>
    <row r="1219">
      <c r="A1219" s="77" t="s">
        <v>1773</v>
      </c>
      <c r="B1219" s="66" t="s">
        <v>43</v>
      </c>
      <c r="C1219" s="69" t="s">
        <v>44</v>
      </c>
      <c r="D1219" s="70" t="s">
        <v>45</v>
      </c>
      <c r="E1219" s="71" t="s">
        <v>71</v>
      </c>
      <c r="F1219" s="87">
        <v>9.8002772E7</v>
      </c>
      <c r="G1219" s="64">
        <v>122.0</v>
      </c>
      <c r="H1219" s="65">
        <f t="shared" si="8"/>
        <v>122</v>
      </c>
      <c r="I1219" s="65">
        <f t="shared" si="9"/>
        <v>122</v>
      </c>
      <c r="J1219" s="65" t="b">
        <f t="shared" si="14"/>
        <v>1</v>
      </c>
      <c r="K1219" s="65" t="b">
        <f t="shared" si="11"/>
        <v>1</v>
      </c>
      <c r="L1219" s="74">
        <f>IF(AND(Main!$M:$M&gt;=10, Main!$M:$M &lt; 25 , B:B = $B$3 ), A1219,0)</f>
        <v>0</v>
      </c>
      <c r="M1219" s="75">
        <f t="shared" si="12"/>
        <v>122</v>
      </c>
      <c r="N1219" s="67"/>
      <c r="O1219" s="67"/>
      <c r="P1219" s="67"/>
      <c r="Q1219" s="67"/>
      <c r="R1219" s="67"/>
      <c r="S1219" s="67"/>
      <c r="T1219" s="67"/>
      <c r="U1219" s="67"/>
      <c r="V1219" s="67"/>
      <c r="W1219" s="67"/>
      <c r="X1219" s="67"/>
      <c r="Y1219" s="67"/>
      <c r="Z1219" s="67"/>
    </row>
    <row r="1220">
      <c r="A1220" s="68" t="s">
        <v>1774</v>
      </c>
      <c r="B1220" s="66" t="s">
        <v>43</v>
      </c>
      <c r="C1220" s="69" t="s">
        <v>86</v>
      </c>
      <c r="D1220" s="70" t="s">
        <v>87</v>
      </c>
      <c r="E1220" s="71" t="s">
        <v>44</v>
      </c>
      <c r="F1220" s="72"/>
      <c r="G1220" s="73">
        <v>122.0</v>
      </c>
      <c r="H1220" s="65">
        <f t="shared" si="8"/>
        <v>122</v>
      </c>
      <c r="I1220" s="65">
        <f t="shared" si="9"/>
        <v>122</v>
      </c>
      <c r="J1220" s="65" t="b">
        <f t="shared" si="14"/>
        <v>1</v>
      </c>
      <c r="K1220" s="65" t="b">
        <f t="shared" si="11"/>
        <v>1</v>
      </c>
      <c r="L1220" s="74">
        <f>IF(AND(Main!$M:$M&gt;=10, Main!$M:$M &lt; 25 , B:B = $B$3 ), A1220,0)</f>
        <v>0</v>
      </c>
      <c r="M1220" s="75">
        <f t="shared" si="12"/>
        <v>122</v>
      </c>
      <c r="N1220" s="67"/>
      <c r="O1220" s="67"/>
      <c r="P1220" s="67"/>
      <c r="Q1220" s="67"/>
      <c r="R1220" s="67"/>
      <c r="S1220" s="67"/>
      <c r="T1220" s="67"/>
      <c r="U1220" s="67"/>
      <c r="V1220" s="67"/>
      <c r="W1220" s="67"/>
      <c r="X1220" s="67"/>
      <c r="Y1220" s="67"/>
      <c r="Z1220" s="67"/>
    </row>
    <row r="1221">
      <c r="A1221" s="68" t="s">
        <v>1775</v>
      </c>
      <c r="B1221" s="66" t="s">
        <v>43</v>
      </c>
      <c r="C1221" s="69" t="s">
        <v>44</v>
      </c>
      <c r="D1221" s="70" t="s">
        <v>53</v>
      </c>
      <c r="E1221" s="71" t="s">
        <v>54</v>
      </c>
      <c r="F1221" s="72"/>
      <c r="G1221" s="73">
        <v>122.0</v>
      </c>
      <c r="H1221" s="65">
        <f t="shared" si="8"/>
        <v>122</v>
      </c>
      <c r="I1221" s="65">
        <f t="shared" si="9"/>
        <v>122</v>
      </c>
      <c r="J1221" s="65" t="b">
        <f t="shared" si="14"/>
        <v>1</v>
      </c>
      <c r="K1221" s="65" t="b">
        <f t="shared" si="11"/>
        <v>1</v>
      </c>
      <c r="L1221" s="74">
        <f>IF(AND(Main!$M:$M&gt;=10, Main!$M:$M &lt; 25 , B:B = $B$3 ), A1221,0)</f>
        <v>0</v>
      </c>
      <c r="M1221" s="75">
        <f t="shared" si="12"/>
        <v>122</v>
      </c>
      <c r="N1221" s="67"/>
      <c r="O1221" s="67"/>
      <c r="P1221" s="67"/>
      <c r="Q1221" s="67"/>
      <c r="R1221" s="67"/>
      <c r="S1221" s="67"/>
      <c r="T1221" s="67"/>
      <c r="U1221" s="67"/>
      <c r="V1221" s="67"/>
      <c r="W1221" s="67"/>
      <c r="X1221" s="67"/>
      <c r="Y1221" s="67"/>
      <c r="Z1221" s="67"/>
    </row>
    <row r="1222">
      <c r="A1222" s="86" t="s">
        <v>1776</v>
      </c>
      <c r="B1222" s="66" t="s">
        <v>43</v>
      </c>
      <c r="C1222" s="69" t="s">
        <v>44</v>
      </c>
      <c r="D1222" s="70" t="s">
        <v>74</v>
      </c>
      <c r="E1222" s="71" t="s">
        <v>60</v>
      </c>
      <c r="F1222" s="72"/>
      <c r="G1222" s="73">
        <v>122.0</v>
      </c>
      <c r="H1222" s="65">
        <f t="shared" si="8"/>
        <v>122</v>
      </c>
      <c r="I1222" s="65">
        <f t="shared" si="9"/>
        <v>122</v>
      </c>
      <c r="J1222" s="65" t="b">
        <f t="shared" si="14"/>
        <v>1</v>
      </c>
      <c r="K1222" s="65" t="b">
        <f t="shared" si="11"/>
        <v>1</v>
      </c>
      <c r="L1222" s="74">
        <f>IF(AND(Main!$M:$M&gt;=10, Main!$M:$M &lt; 25 , B:B = $B$3 ), A1222,0)</f>
        <v>0</v>
      </c>
      <c r="M1222" s="75">
        <f t="shared" si="12"/>
        <v>122</v>
      </c>
      <c r="N1222" s="67"/>
      <c r="O1222" s="67"/>
      <c r="P1222" s="67"/>
      <c r="Q1222" s="67"/>
      <c r="R1222" s="67"/>
      <c r="S1222" s="67"/>
      <c r="T1222" s="67"/>
      <c r="U1222" s="67"/>
      <c r="V1222" s="67"/>
      <c r="W1222" s="67"/>
      <c r="X1222" s="67"/>
      <c r="Y1222" s="67"/>
      <c r="Z1222" s="67"/>
    </row>
    <row r="1223">
      <c r="A1223" s="68" t="s">
        <v>1777</v>
      </c>
      <c r="B1223" s="66" t="s">
        <v>43</v>
      </c>
      <c r="C1223" s="69" t="s">
        <v>44</v>
      </c>
      <c r="D1223" s="70" t="s">
        <v>261</v>
      </c>
      <c r="E1223" s="71" t="s">
        <v>262</v>
      </c>
      <c r="F1223" s="87">
        <v>9.9358468E7</v>
      </c>
      <c r="G1223" s="73">
        <v>121.0</v>
      </c>
      <c r="H1223" s="65">
        <f t="shared" si="8"/>
        <v>121</v>
      </c>
      <c r="I1223" s="65">
        <f t="shared" si="9"/>
        <v>121</v>
      </c>
      <c r="J1223" s="65" t="b">
        <f t="shared" si="14"/>
        <v>1</v>
      </c>
      <c r="K1223" s="65" t="b">
        <f t="shared" si="11"/>
        <v>1</v>
      </c>
      <c r="L1223" s="74">
        <f>IF(AND(Main!$M:$M&gt;=10, Main!$M:$M &lt; 25 , B:B = $B$3 ), A1223,0)</f>
        <v>0</v>
      </c>
      <c r="M1223" s="75">
        <f t="shared" si="12"/>
        <v>121</v>
      </c>
      <c r="N1223" s="67"/>
      <c r="O1223" s="67"/>
      <c r="P1223" s="67"/>
      <c r="Q1223" s="67"/>
      <c r="R1223" s="67"/>
      <c r="S1223" s="67"/>
      <c r="T1223" s="67"/>
      <c r="U1223" s="67"/>
      <c r="V1223" s="67"/>
      <c r="W1223" s="67"/>
      <c r="X1223" s="67"/>
      <c r="Y1223" s="67"/>
      <c r="Z1223" s="67"/>
    </row>
    <row r="1224">
      <c r="A1224" s="77" t="s">
        <v>1778</v>
      </c>
      <c r="B1224" s="66" t="s">
        <v>43</v>
      </c>
      <c r="C1224" s="69" t="s">
        <v>44</v>
      </c>
      <c r="D1224" s="70" t="s">
        <v>48</v>
      </c>
      <c r="E1224" s="78" t="s">
        <v>49</v>
      </c>
      <c r="F1224" s="72"/>
      <c r="G1224" s="64">
        <v>121.0</v>
      </c>
      <c r="H1224" s="65">
        <f t="shared" si="8"/>
        <v>121</v>
      </c>
      <c r="I1224" s="65">
        <f t="shared" si="9"/>
        <v>121</v>
      </c>
      <c r="J1224" s="65" t="b">
        <f t="shared" si="14"/>
        <v>1</v>
      </c>
      <c r="K1224" s="65" t="b">
        <f t="shared" si="11"/>
        <v>1</v>
      </c>
      <c r="L1224" s="74">
        <f>IF(AND(Main!$M:$M&gt;=10, Main!$M:$M &lt; 25 , B:B = $B$3 ), A1224,0)</f>
        <v>0</v>
      </c>
      <c r="M1224" s="75">
        <f t="shared" si="12"/>
        <v>121</v>
      </c>
      <c r="N1224" s="67"/>
      <c r="O1224" s="67"/>
      <c r="P1224" s="67"/>
      <c r="Q1224" s="67"/>
      <c r="R1224" s="67"/>
      <c r="S1224" s="67"/>
      <c r="T1224" s="67"/>
      <c r="U1224" s="67"/>
      <c r="V1224" s="67"/>
      <c r="W1224" s="67"/>
      <c r="X1224" s="67"/>
      <c r="Y1224" s="67"/>
      <c r="Z1224" s="67"/>
    </row>
    <row r="1225">
      <c r="A1225" s="77" t="s">
        <v>1779</v>
      </c>
      <c r="B1225" s="66" t="s">
        <v>43</v>
      </c>
      <c r="C1225" s="69" t="s">
        <v>44</v>
      </c>
      <c r="D1225" s="70" t="s">
        <v>84</v>
      </c>
      <c r="E1225" s="71" t="s">
        <v>84</v>
      </c>
      <c r="F1225" s="72"/>
      <c r="G1225" s="85">
        <v>120.0</v>
      </c>
      <c r="H1225" s="65">
        <f t="shared" si="8"/>
        <v>120</v>
      </c>
      <c r="I1225" s="65">
        <f t="shared" si="9"/>
        <v>120</v>
      </c>
      <c r="J1225" s="65" t="b">
        <f t="shared" si="14"/>
        <v>1</v>
      </c>
      <c r="K1225" s="65" t="b">
        <f t="shared" si="11"/>
        <v>1</v>
      </c>
      <c r="L1225" s="74">
        <f>IF(AND(Main!$M:$M&gt;=10, Main!$M:$M &lt; 25 , B:B = $B$3 ), A1225,0)</f>
        <v>0</v>
      </c>
      <c r="M1225" s="75">
        <f t="shared" si="12"/>
        <v>120</v>
      </c>
      <c r="N1225" s="67"/>
      <c r="O1225" s="67"/>
      <c r="P1225" s="67"/>
      <c r="Q1225" s="67"/>
      <c r="R1225" s="67"/>
      <c r="S1225" s="67"/>
      <c r="T1225" s="67"/>
      <c r="U1225" s="67"/>
      <c r="V1225" s="67"/>
      <c r="W1225" s="67"/>
      <c r="X1225" s="67"/>
      <c r="Y1225" s="67"/>
      <c r="Z1225" s="67"/>
    </row>
    <row r="1226">
      <c r="A1226" s="79" t="s">
        <v>1780</v>
      </c>
      <c r="B1226" s="66" t="s">
        <v>5</v>
      </c>
      <c r="C1226" s="69" t="s">
        <v>107</v>
      </c>
      <c r="D1226" s="70" t="s">
        <v>87</v>
      </c>
      <c r="E1226" s="144" t="s">
        <v>87</v>
      </c>
      <c r="F1226" s="72"/>
      <c r="G1226" s="145">
        <v>120.0</v>
      </c>
      <c r="H1226" s="65">
        <f t="shared" si="8"/>
        <v>120</v>
      </c>
      <c r="I1226" s="65">
        <f t="shared" si="9"/>
        <v>120</v>
      </c>
      <c r="J1226" s="65" t="b">
        <f t="shared" si="14"/>
        <v>1</v>
      </c>
      <c r="K1226" s="65" t="b">
        <f t="shared" si="11"/>
        <v>1</v>
      </c>
      <c r="L1226" s="74">
        <f>IF(AND(Main!$M:$M&gt;=10, Main!$M:$M &lt; 25 , B:B = $B$3 ), A1226,0)</f>
        <v>0</v>
      </c>
      <c r="M1226" s="75">
        <f t="shared" si="12"/>
        <v>120</v>
      </c>
      <c r="N1226" s="67"/>
      <c r="O1226" s="67"/>
      <c r="P1226" s="67"/>
      <c r="Q1226" s="67"/>
      <c r="R1226" s="67"/>
      <c r="S1226" s="67"/>
      <c r="T1226" s="67"/>
      <c r="U1226" s="67"/>
      <c r="V1226" s="67"/>
      <c r="W1226" s="67"/>
      <c r="X1226" s="67"/>
      <c r="Y1226" s="67"/>
      <c r="Z1226" s="67"/>
    </row>
    <row r="1227">
      <c r="A1227" s="136" t="s">
        <v>1781</v>
      </c>
      <c r="B1227" s="66" t="s">
        <v>51</v>
      </c>
      <c r="C1227" s="69" t="s">
        <v>86</v>
      </c>
      <c r="D1227" s="70" t="s">
        <v>87</v>
      </c>
      <c r="E1227" s="91" t="s">
        <v>333</v>
      </c>
      <c r="F1227" s="72"/>
      <c r="G1227" s="81">
        <v>120.0</v>
      </c>
      <c r="H1227" s="65">
        <f t="shared" si="8"/>
        <v>120</v>
      </c>
      <c r="I1227" s="65">
        <f t="shared" si="9"/>
        <v>120</v>
      </c>
      <c r="J1227" s="65" t="b">
        <f t="shared" si="14"/>
        <v>1</v>
      </c>
      <c r="K1227" s="65" t="b">
        <f t="shared" si="11"/>
        <v>1</v>
      </c>
      <c r="L1227" s="74">
        <f>IF(AND(Main!$M:$M&gt;=10, Main!$M:$M &lt; 25 , B:B = $B$3 ), A1227,0)</f>
        <v>0</v>
      </c>
      <c r="M1227" s="75">
        <f t="shared" si="12"/>
        <v>120</v>
      </c>
      <c r="N1227" s="67"/>
      <c r="O1227" s="67"/>
      <c r="P1227" s="67"/>
      <c r="Q1227" s="67"/>
      <c r="R1227" s="67"/>
      <c r="S1227" s="67"/>
      <c r="T1227" s="67"/>
      <c r="U1227" s="67"/>
      <c r="V1227" s="67"/>
      <c r="W1227" s="67"/>
      <c r="X1227" s="67"/>
      <c r="Y1227" s="67"/>
      <c r="Z1227" s="67"/>
    </row>
    <row r="1228">
      <c r="A1228" s="68" t="s">
        <v>1782</v>
      </c>
      <c r="B1228" s="66" t="s">
        <v>43</v>
      </c>
      <c r="C1228" s="69" t="s">
        <v>60</v>
      </c>
      <c r="D1228" s="70" t="s">
        <v>74</v>
      </c>
      <c r="E1228" s="71" t="s">
        <v>60</v>
      </c>
      <c r="F1228" s="87">
        <v>8.3003388E7</v>
      </c>
      <c r="G1228" s="73">
        <v>120.0</v>
      </c>
      <c r="H1228" s="65">
        <f t="shared" si="8"/>
        <v>120</v>
      </c>
      <c r="I1228" s="65">
        <f t="shared" si="9"/>
        <v>120</v>
      </c>
      <c r="J1228" s="65" t="b">
        <f t="shared" si="14"/>
        <v>1</v>
      </c>
      <c r="K1228" s="65" t="b">
        <f t="shared" si="11"/>
        <v>1</v>
      </c>
      <c r="L1228" s="74">
        <f>IF(AND(Main!$M:$M&gt;=10, Main!$M:$M &lt; 25 , B:B = $B$3 ), A1228,0)</f>
        <v>0</v>
      </c>
      <c r="M1228" s="75">
        <f t="shared" si="12"/>
        <v>120</v>
      </c>
      <c r="N1228" s="67"/>
      <c r="O1228" s="67"/>
      <c r="P1228" s="67"/>
      <c r="Q1228" s="67"/>
      <c r="R1228" s="67"/>
      <c r="S1228" s="67"/>
      <c r="T1228" s="67"/>
      <c r="U1228" s="67"/>
      <c r="V1228" s="67"/>
      <c r="W1228" s="67"/>
      <c r="X1228" s="67"/>
      <c r="Y1228" s="67"/>
      <c r="Z1228" s="67"/>
    </row>
    <row r="1229">
      <c r="A1229" s="77" t="s">
        <v>1783</v>
      </c>
      <c r="B1229" s="66" t="s">
        <v>43</v>
      </c>
      <c r="C1229" s="69" t="s">
        <v>44</v>
      </c>
      <c r="D1229" s="70" t="s">
        <v>79</v>
      </c>
      <c r="E1229" s="71" t="s">
        <v>79</v>
      </c>
      <c r="F1229" s="172">
        <v>8.8018052E7</v>
      </c>
      <c r="G1229" s="85">
        <v>119.0</v>
      </c>
      <c r="H1229" s="65">
        <f t="shared" si="8"/>
        <v>119</v>
      </c>
      <c r="I1229" s="65">
        <f t="shared" si="9"/>
        <v>119</v>
      </c>
      <c r="J1229" s="65" t="b">
        <f t="shared" si="14"/>
        <v>1</v>
      </c>
      <c r="K1229" s="65" t="b">
        <f t="shared" si="11"/>
        <v>1</v>
      </c>
      <c r="L1229" s="74">
        <f>IF(AND(Main!$M:$M&gt;=10, Main!$M:$M &lt; 25 , B:B = $B$3 ), A1229,0)</f>
        <v>0</v>
      </c>
      <c r="M1229" s="75">
        <f t="shared" si="12"/>
        <v>119</v>
      </c>
      <c r="N1229" s="67"/>
      <c r="O1229" s="67"/>
      <c r="P1229" s="67"/>
      <c r="Q1229" s="67"/>
      <c r="R1229" s="67"/>
      <c r="S1229" s="67"/>
      <c r="T1229" s="67"/>
      <c r="U1229" s="67"/>
      <c r="V1229" s="67"/>
      <c r="W1229" s="67"/>
      <c r="X1229" s="67"/>
      <c r="Y1229" s="67"/>
      <c r="Z1229" s="67"/>
    </row>
    <row r="1230">
      <c r="A1230" s="77" t="s">
        <v>1784</v>
      </c>
      <c r="B1230" s="66" t="s">
        <v>43</v>
      </c>
      <c r="C1230" s="69" t="s">
        <v>86</v>
      </c>
      <c r="D1230" s="70" t="s">
        <v>422</v>
      </c>
      <c r="E1230" s="71" t="s">
        <v>88</v>
      </c>
      <c r="F1230" s="72"/>
      <c r="G1230" s="64">
        <v>119.0</v>
      </c>
      <c r="H1230" s="65">
        <f t="shared" si="8"/>
        <v>119</v>
      </c>
      <c r="I1230" s="65">
        <f t="shared" si="9"/>
        <v>119</v>
      </c>
      <c r="J1230" s="65" t="b">
        <f t="shared" si="14"/>
        <v>1</v>
      </c>
      <c r="K1230" s="65" t="b">
        <f t="shared" si="11"/>
        <v>1</v>
      </c>
      <c r="L1230" s="74">
        <f>IF(AND(Main!$M:$M&gt;=10, Main!$M:$M &lt; 25 , B:B = $B$3 ), A1230,0)</f>
        <v>0</v>
      </c>
      <c r="M1230" s="75">
        <f t="shared" si="12"/>
        <v>119</v>
      </c>
      <c r="N1230" s="67"/>
      <c r="O1230" s="67"/>
      <c r="P1230" s="67"/>
      <c r="Q1230" s="67"/>
      <c r="R1230" s="67"/>
      <c r="S1230" s="67"/>
      <c r="T1230" s="67"/>
      <c r="U1230" s="67"/>
      <c r="V1230" s="67"/>
      <c r="W1230" s="67"/>
      <c r="X1230" s="67"/>
      <c r="Y1230" s="67"/>
      <c r="Z1230" s="67"/>
    </row>
    <row r="1231">
      <c r="A1231" s="86" t="s">
        <v>1785</v>
      </c>
      <c r="B1231" s="66" t="s">
        <v>5</v>
      </c>
      <c r="C1231" s="69" t="s">
        <v>107</v>
      </c>
      <c r="D1231" s="70" t="s">
        <v>422</v>
      </c>
      <c r="E1231" s="144" t="s">
        <v>637</v>
      </c>
      <c r="F1231" s="72"/>
      <c r="G1231" s="95">
        <v>119.0</v>
      </c>
      <c r="H1231" s="65">
        <f t="shared" si="8"/>
        <v>119</v>
      </c>
      <c r="I1231" s="65">
        <f t="shared" si="9"/>
        <v>119</v>
      </c>
      <c r="J1231" s="65" t="b">
        <f t="shared" si="14"/>
        <v>1</v>
      </c>
      <c r="K1231" s="65" t="b">
        <f t="shared" si="11"/>
        <v>1</v>
      </c>
      <c r="L1231" s="74">
        <f>IF(AND(Main!$M:$M&gt;=10, Main!$M:$M &lt; 25 , B:B = $B$3 ), A1231,0)</f>
        <v>0</v>
      </c>
      <c r="M1231" s="75">
        <f t="shared" si="12"/>
        <v>119</v>
      </c>
      <c r="N1231" s="67"/>
      <c r="O1231" s="67"/>
      <c r="P1231" s="67"/>
      <c r="Q1231" s="67"/>
      <c r="R1231" s="67"/>
      <c r="S1231" s="67"/>
      <c r="T1231" s="67"/>
      <c r="U1231" s="67"/>
      <c r="V1231" s="67"/>
      <c r="W1231" s="67"/>
      <c r="X1231" s="67"/>
      <c r="Y1231" s="67"/>
      <c r="Z1231" s="67"/>
    </row>
    <row r="1232">
      <c r="A1232" s="77" t="s">
        <v>1786</v>
      </c>
      <c r="B1232" s="66" t="s">
        <v>43</v>
      </c>
      <c r="C1232" s="69" t="s">
        <v>44</v>
      </c>
      <c r="D1232" s="70" t="s">
        <v>48</v>
      </c>
      <c r="E1232" s="78" t="s">
        <v>49</v>
      </c>
      <c r="F1232" s="72"/>
      <c r="G1232" s="64">
        <v>118.0</v>
      </c>
      <c r="H1232" s="65">
        <f t="shared" si="8"/>
        <v>118</v>
      </c>
      <c r="I1232" s="65">
        <f t="shared" si="9"/>
        <v>118</v>
      </c>
      <c r="J1232" s="65" t="b">
        <f t="shared" si="14"/>
        <v>1</v>
      </c>
      <c r="K1232" s="65" t="b">
        <f t="shared" si="11"/>
        <v>1</v>
      </c>
      <c r="L1232" s="74">
        <f>IF(AND(Main!$M:$M&gt;=10, Main!$M:$M &lt; 25 , B:B = $B$3 ), A1232,0)</f>
        <v>0</v>
      </c>
      <c r="M1232" s="75">
        <f t="shared" si="12"/>
        <v>118</v>
      </c>
      <c r="N1232" s="67"/>
      <c r="O1232" s="67"/>
      <c r="P1232" s="67"/>
      <c r="Q1232" s="67"/>
      <c r="R1232" s="67"/>
      <c r="S1232" s="67"/>
      <c r="T1232" s="67"/>
      <c r="U1232" s="67"/>
      <c r="V1232" s="67"/>
      <c r="W1232" s="67"/>
      <c r="X1232" s="67"/>
      <c r="Y1232" s="67"/>
      <c r="Z1232" s="67"/>
    </row>
    <row r="1233">
      <c r="A1233" s="77" t="s">
        <v>878</v>
      </c>
      <c r="B1233" s="66" t="s">
        <v>43</v>
      </c>
      <c r="C1233" s="69" t="s">
        <v>44</v>
      </c>
      <c r="D1233" s="70" t="s">
        <v>48</v>
      </c>
      <c r="E1233" s="78" t="s">
        <v>49</v>
      </c>
      <c r="F1233" s="72"/>
      <c r="G1233" s="64">
        <v>118.0</v>
      </c>
      <c r="H1233" s="65">
        <f t="shared" si="8"/>
        <v>118</v>
      </c>
      <c r="I1233" s="65">
        <f t="shared" si="9"/>
        <v>118</v>
      </c>
      <c r="J1233" s="65" t="b">
        <f t="shared" si="14"/>
        <v>1</v>
      </c>
      <c r="K1233" s="65" t="b">
        <f t="shared" si="11"/>
        <v>1</v>
      </c>
      <c r="L1233" s="74">
        <f>IF(AND(Main!$M:$M&gt;=10, Main!$M:$M &lt; 25 , B:B = $B$3 ), A1233,0)</f>
        <v>0</v>
      </c>
      <c r="M1233" s="75">
        <f t="shared" si="12"/>
        <v>118</v>
      </c>
      <c r="N1233" s="67"/>
      <c r="O1233" s="67"/>
      <c r="P1233" s="67"/>
      <c r="Q1233" s="67"/>
      <c r="R1233" s="67"/>
      <c r="S1233" s="67"/>
      <c r="T1233" s="67"/>
      <c r="U1233" s="67"/>
      <c r="V1233" s="67"/>
      <c r="W1233" s="67"/>
      <c r="X1233" s="67"/>
      <c r="Y1233" s="67"/>
      <c r="Z1233" s="67"/>
    </row>
    <row r="1234">
      <c r="A1234" s="148" t="s">
        <v>1787</v>
      </c>
      <c r="B1234" s="66" t="s">
        <v>51</v>
      </c>
      <c r="C1234" s="69" t="s">
        <v>265</v>
      </c>
      <c r="D1234" s="70" t="s">
        <v>1368</v>
      </c>
      <c r="E1234" s="91" t="s">
        <v>265</v>
      </c>
      <c r="F1234" s="72"/>
      <c r="G1234" s="64">
        <v>118.0</v>
      </c>
      <c r="H1234" s="65">
        <f t="shared" si="8"/>
        <v>118</v>
      </c>
      <c r="I1234" s="65">
        <f t="shared" si="9"/>
        <v>118</v>
      </c>
      <c r="J1234" s="65" t="b">
        <f t="shared" si="14"/>
        <v>1</v>
      </c>
      <c r="K1234" s="65" t="b">
        <f t="shared" si="11"/>
        <v>1</v>
      </c>
      <c r="L1234" s="74">
        <f>IF(AND(Main!$M:$M&gt;=10, Main!$M:$M &lt; 25 , B:B = $B$3 ), A1234,0)</f>
        <v>0</v>
      </c>
      <c r="M1234" s="75">
        <f t="shared" si="12"/>
        <v>118</v>
      </c>
      <c r="N1234" s="67"/>
      <c r="O1234" s="67"/>
      <c r="P1234" s="67"/>
      <c r="Q1234" s="67"/>
      <c r="R1234" s="67"/>
      <c r="S1234" s="67"/>
      <c r="T1234" s="67"/>
      <c r="U1234" s="67"/>
      <c r="V1234" s="67"/>
      <c r="W1234" s="67"/>
      <c r="X1234" s="67"/>
      <c r="Y1234" s="67"/>
      <c r="Z1234" s="67"/>
    </row>
    <row r="1235">
      <c r="A1235" s="86" t="s">
        <v>1788</v>
      </c>
      <c r="B1235" s="66" t="s">
        <v>51</v>
      </c>
      <c r="C1235" s="69" t="s">
        <v>44</v>
      </c>
      <c r="D1235" s="70" t="s">
        <v>126</v>
      </c>
      <c r="E1235" s="91" t="s">
        <v>126</v>
      </c>
      <c r="F1235" s="72"/>
      <c r="G1235" s="92">
        <v>118.0</v>
      </c>
      <c r="H1235" s="65">
        <f t="shared" si="8"/>
        <v>118</v>
      </c>
      <c r="I1235" s="65">
        <f t="shared" si="9"/>
        <v>118</v>
      </c>
      <c r="J1235" s="65" t="b">
        <f t="shared" si="14"/>
        <v>1</v>
      </c>
      <c r="K1235" s="65" t="b">
        <f t="shared" si="11"/>
        <v>1</v>
      </c>
      <c r="L1235" s="74">
        <f>IF(AND(Main!$M:$M&gt;=10, Main!$M:$M &lt; 25 , B:B = $B$3 ), A1235,0)</f>
        <v>0</v>
      </c>
      <c r="M1235" s="75">
        <f t="shared" si="12"/>
        <v>118</v>
      </c>
      <c r="N1235" s="67"/>
      <c r="O1235" s="67"/>
      <c r="P1235" s="67"/>
      <c r="Q1235" s="67"/>
      <c r="R1235" s="67"/>
      <c r="S1235" s="67"/>
      <c r="T1235" s="67"/>
      <c r="U1235" s="67"/>
      <c r="V1235" s="67"/>
      <c r="W1235" s="67"/>
      <c r="X1235" s="67"/>
      <c r="Y1235" s="67"/>
      <c r="Z1235" s="67"/>
    </row>
    <row r="1236">
      <c r="A1236" s="86" t="s">
        <v>1789</v>
      </c>
      <c r="B1236" s="66" t="s">
        <v>51</v>
      </c>
      <c r="C1236" s="69" t="s">
        <v>119</v>
      </c>
      <c r="D1236" s="70" t="s">
        <v>1118</v>
      </c>
      <c r="E1236" s="91" t="s">
        <v>1316</v>
      </c>
      <c r="F1236" s="72"/>
      <c r="G1236" s="92">
        <v>118.0</v>
      </c>
      <c r="H1236" s="65">
        <f t="shared" si="8"/>
        <v>118</v>
      </c>
      <c r="I1236" s="65">
        <f t="shared" si="9"/>
        <v>118</v>
      </c>
      <c r="J1236" s="65" t="b">
        <f t="shared" si="14"/>
        <v>1</v>
      </c>
      <c r="K1236" s="65" t="b">
        <f t="shared" si="11"/>
        <v>1</v>
      </c>
      <c r="L1236" s="74">
        <f>IF(AND(Main!$M:$M&gt;=10, Main!$M:$M &lt; 25 , B:B = $B$3 ), A1236,0)</f>
        <v>0</v>
      </c>
      <c r="M1236" s="75">
        <f t="shared" si="12"/>
        <v>118</v>
      </c>
      <c r="N1236" s="67"/>
      <c r="O1236" s="67"/>
      <c r="P1236" s="67"/>
      <c r="Q1236" s="67"/>
      <c r="R1236" s="67"/>
      <c r="S1236" s="67"/>
      <c r="T1236" s="67"/>
      <c r="U1236" s="67"/>
      <c r="V1236" s="67"/>
      <c r="W1236" s="67"/>
      <c r="X1236" s="67"/>
      <c r="Y1236" s="67"/>
      <c r="Z1236" s="67"/>
    </row>
    <row r="1237">
      <c r="A1237" s="86" t="s">
        <v>1790</v>
      </c>
      <c r="B1237" s="66" t="s">
        <v>5</v>
      </c>
      <c r="C1237" s="69" t="s">
        <v>107</v>
      </c>
      <c r="D1237" s="70" t="s">
        <v>100</v>
      </c>
      <c r="E1237" s="144" t="s">
        <v>1409</v>
      </c>
      <c r="F1237" s="72"/>
      <c r="G1237" s="95">
        <v>117.0</v>
      </c>
      <c r="H1237" s="65">
        <f t="shared" si="8"/>
        <v>117</v>
      </c>
      <c r="I1237" s="65">
        <f t="shared" si="9"/>
        <v>117</v>
      </c>
      <c r="J1237" s="65" t="b">
        <f t="shared" si="14"/>
        <v>1</v>
      </c>
      <c r="K1237" s="65" t="b">
        <f t="shared" si="11"/>
        <v>1</v>
      </c>
      <c r="L1237" s="74">
        <f>IF(AND(Main!$M:$M&gt;=10, Main!$M:$M &lt; 25 , B:B = $B$3 ), A1237,0)</f>
        <v>0</v>
      </c>
      <c r="M1237" s="75">
        <f t="shared" si="12"/>
        <v>117</v>
      </c>
      <c r="N1237" s="67"/>
      <c r="O1237" s="67"/>
      <c r="P1237" s="67"/>
      <c r="Q1237" s="67"/>
      <c r="R1237" s="67"/>
      <c r="S1237" s="67"/>
      <c r="T1237" s="67"/>
      <c r="U1237" s="67"/>
      <c r="V1237" s="67"/>
      <c r="W1237" s="67"/>
      <c r="X1237" s="67"/>
      <c r="Y1237" s="67"/>
      <c r="Z1237" s="67"/>
    </row>
    <row r="1238">
      <c r="A1238" s="79" t="s">
        <v>1791</v>
      </c>
      <c r="B1238" s="66" t="s">
        <v>51</v>
      </c>
      <c r="C1238" s="69" t="s">
        <v>44</v>
      </c>
      <c r="D1238" s="70" t="s">
        <v>48</v>
      </c>
      <c r="E1238" s="91" t="s">
        <v>48</v>
      </c>
      <c r="F1238" s="72"/>
      <c r="G1238" s="81">
        <v>117.0</v>
      </c>
      <c r="H1238" s="65">
        <f t="shared" si="8"/>
        <v>117</v>
      </c>
      <c r="I1238" s="65">
        <f t="shared" si="9"/>
        <v>117</v>
      </c>
      <c r="J1238" s="65" t="b">
        <f t="shared" si="14"/>
        <v>1</v>
      </c>
      <c r="K1238" s="65" t="b">
        <f t="shared" si="11"/>
        <v>1</v>
      </c>
      <c r="L1238" s="74">
        <f>IF(AND(Main!$M:$M&gt;=10, Main!$M:$M &lt; 25 , B:B = $B$3 ), A1238,0)</f>
        <v>0</v>
      </c>
      <c r="M1238" s="75">
        <f t="shared" si="12"/>
        <v>117</v>
      </c>
      <c r="N1238" s="67"/>
      <c r="O1238" s="67"/>
      <c r="P1238" s="67"/>
      <c r="Q1238" s="67"/>
      <c r="R1238" s="67"/>
      <c r="S1238" s="67"/>
      <c r="T1238" s="67"/>
      <c r="U1238" s="67"/>
      <c r="V1238" s="67"/>
      <c r="W1238" s="67"/>
      <c r="X1238" s="67"/>
      <c r="Y1238" s="67"/>
      <c r="Z1238" s="67"/>
    </row>
    <row r="1239">
      <c r="A1239" s="79" t="s">
        <v>1792</v>
      </c>
      <c r="B1239" s="66" t="s">
        <v>51</v>
      </c>
      <c r="C1239" s="69" t="s">
        <v>119</v>
      </c>
      <c r="D1239" s="70" t="s">
        <v>12</v>
      </c>
      <c r="E1239" s="91" t="s">
        <v>383</v>
      </c>
      <c r="F1239" s="72"/>
      <c r="G1239" s="81">
        <v>117.0</v>
      </c>
      <c r="H1239" s="65">
        <f t="shared" si="8"/>
        <v>117</v>
      </c>
      <c r="I1239" s="65">
        <f t="shared" si="9"/>
        <v>117</v>
      </c>
      <c r="J1239" s="65" t="b">
        <f t="shared" si="14"/>
        <v>1</v>
      </c>
      <c r="K1239" s="65" t="b">
        <f t="shared" si="11"/>
        <v>1</v>
      </c>
      <c r="L1239" s="74">
        <f>IF(AND(Main!$M:$M&gt;=10, Main!$M:$M &lt; 25 , B:B = $B$3 ), A1239,0)</f>
        <v>0</v>
      </c>
      <c r="M1239" s="75">
        <f t="shared" si="12"/>
        <v>117</v>
      </c>
      <c r="N1239" s="67"/>
      <c r="O1239" s="67"/>
      <c r="P1239" s="67"/>
      <c r="Q1239" s="67"/>
      <c r="R1239" s="67"/>
      <c r="S1239" s="67"/>
      <c r="T1239" s="67"/>
      <c r="U1239" s="67"/>
      <c r="V1239" s="67"/>
      <c r="W1239" s="67"/>
      <c r="X1239" s="67"/>
      <c r="Y1239" s="67"/>
      <c r="Z1239" s="67"/>
    </row>
    <row r="1240">
      <c r="A1240" s="77" t="s">
        <v>1793</v>
      </c>
      <c r="B1240" s="66" t="s">
        <v>43</v>
      </c>
      <c r="C1240" s="69" t="s">
        <v>44</v>
      </c>
      <c r="D1240" s="70" t="s">
        <v>261</v>
      </c>
      <c r="E1240" s="71" t="s">
        <v>269</v>
      </c>
      <c r="F1240" s="72"/>
      <c r="G1240" s="85">
        <v>116.0</v>
      </c>
      <c r="H1240" s="65">
        <f t="shared" si="8"/>
        <v>116</v>
      </c>
      <c r="I1240" s="65">
        <f t="shared" si="9"/>
        <v>116</v>
      </c>
      <c r="J1240" s="65" t="b">
        <f t="shared" si="14"/>
        <v>1</v>
      </c>
      <c r="K1240" s="65" t="b">
        <f t="shared" si="11"/>
        <v>1</v>
      </c>
      <c r="L1240" s="74">
        <f>IF(AND(Main!$M:$M&gt;=10, Main!$M:$M &lt; 25 , B:B = $B$3 ), A1240,0)</f>
        <v>0</v>
      </c>
      <c r="M1240" s="75">
        <f t="shared" si="12"/>
        <v>116</v>
      </c>
      <c r="N1240" s="67"/>
      <c r="O1240" s="67"/>
      <c r="P1240" s="67"/>
      <c r="Q1240" s="67"/>
      <c r="R1240" s="67"/>
      <c r="S1240" s="67"/>
      <c r="T1240" s="67"/>
      <c r="U1240" s="67"/>
      <c r="V1240" s="67"/>
      <c r="W1240" s="67"/>
      <c r="X1240" s="67"/>
      <c r="Y1240" s="67"/>
      <c r="Z1240" s="67"/>
    </row>
    <row r="1241">
      <c r="A1241" s="77" t="s">
        <v>1794</v>
      </c>
      <c r="B1241" s="66" t="s">
        <v>43</v>
      </c>
      <c r="C1241" s="69" t="s">
        <v>44</v>
      </c>
      <c r="D1241" s="70" t="s">
        <v>53</v>
      </c>
      <c r="E1241" s="71" t="s">
        <v>54</v>
      </c>
      <c r="F1241" s="72"/>
      <c r="G1241" s="64">
        <v>116.0</v>
      </c>
      <c r="H1241" s="65">
        <f t="shared" si="8"/>
        <v>116</v>
      </c>
      <c r="I1241" s="65">
        <f t="shared" si="9"/>
        <v>116</v>
      </c>
      <c r="J1241" s="65" t="b">
        <f t="shared" si="14"/>
        <v>1</v>
      </c>
      <c r="K1241" s="65" t="b">
        <f t="shared" si="11"/>
        <v>1</v>
      </c>
      <c r="L1241" s="74">
        <f>IF(AND(Main!$M:$M&gt;=10, Main!$M:$M &lt; 25 , B:B = $B$3 ), A1241,0)</f>
        <v>0</v>
      </c>
      <c r="M1241" s="75">
        <f t="shared" si="12"/>
        <v>116</v>
      </c>
      <c r="N1241" s="67"/>
      <c r="O1241" s="67"/>
      <c r="P1241" s="67"/>
      <c r="Q1241" s="67"/>
      <c r="R1241" s="67"/>
      <c r="S1241" s="67"/>
      <c r="T1241" s="67"/>
      <c r="U1241" s="67"/>
      <c r="V1241" s="67"/>
      <c r="W1241" s="67"/>
      <c r="X1241" s="67"/>
      <c r="Y1241" s="67"/>
      <c r="Z1241" s="67"/>
    </row>
    <row r="1242">
      <c r="A1242" s="79" t="s">
        <v>1795</v>
      </c>
      <c r="B1242" s="66" t="s">
        <v>5</v>
      </c>
      <c r="C1242" s="69" t="s">
        <v>86</v>
      </c>
      <c r="D1242" s="66" t="s">
        <v>53</v>
      </c>
      <c r="E1242" s="144" t="s">
        <v>107</v>
      </c>
      <c r="F1242" s="110">
        <v>9.9929221E7</v>
      </c>
      <c r="G1242" s="81">
        <v>116.0</v>
      </c>
      <c r="H1242" s="65">
        <f t="shared" si="8"/>
        <v>116</v>
      </c>
      <c r="I1242" s="65">
        <f t="shared" si="9"/>
        <v>116</v>
      </c>
      <c r="J1242" s="65" t="b">
        <f t="shared" si="14"/>
        <v>1</v>
      </c>
      <c r="K1242" s="65" t="b">
        <f t="shared" si="11"/>
        <v>1</v>
      </c>
      <c r="L1242" s="74">
        <f>IF(AND(Main!$M:$M&gt;=10, Main!$M:$M &lt; 25 , B:B = $B$3 ), A1242,0)</f>
        <v>0</v>
      </c>
      <c r="M1242" s="75">
        <f t="shared" si="12"/>
        <v>116</v>
      </c>
      <c r="N1242" s="67"/>
      <c r="O1242" s="67"/>
      <c r="P1242" s="67"/>
      <c r="Q1242" s="67"/>
      <c r="R1242" s="67"/>
      <c r="S1242" s="67"/>
      <c r="T1242" s="67"/>
      <c r="U1242" s="67"/>
      <c r="V1242" s="67"/>
      <c r="W1242" s="67"/>
      <c r="X1242" s="67"/>
      <c r="Y1242" s="67"/>
      <c r="Z1242" s="67"/>
    </row>
    <row r="1243">
      <c r="A1243" s="148" t="s">
        <v>1796</v>
      </c>
      <c r="B1243" s="66" t="s">
        <v>5</v>
      </c>
      <c r="C1243" s="69" t="s">
        <v>107</v>
      </c>
      <c r="D1243" s="70" t="s">
        <v>291</v>
      </c>
      <c r="E1243" s="144" t="s">
        <v>291</v>
      </c>
      <c r="F1243" s="72"/>
      <c r="G1243" s="85">
        <v>116.0</v>
      </c>
      <c r="H1243" s="65">
        <f t="shared" si="8"/>
        <v>116</v>
      </c>
      <c r="I1243" s="65">
        <f t="shared" si="9"/>
        <v>116</v>
      </c>
      <c r="J1243" s="65" t="b">
        <f t="shared" si="14"/>
        <v>1</v>
      </c>
      <c r="K1243" s="65" t="b">
        <f t="shared" si="11"/>
        <v>1</v>
      </c>
      <c r="L1243" s="74">
        <f>IF(AND(Main!$M:$M&gt;=10, Main!$M:$M &lt; 25 , B:B = $B$3 ), A1243,0)</f>
        <v>0</v>
      </c>
      <c r="M1243" s="75">
        <f t="shared" si="12"/>
        <v>116</v>
      </c>
      <c r="N1243" s="67"/>
      <c r="O1243" s="67"/>
      <c r="P1243" s="67"/>
      <c r="Q1243" s="67"/>
      <c r="R1243" s="67"/>
      <c r="S1243" s="67"/>
      <c r="T1243" s="67"/>
      <c r="U1243" s="67"/>
      <c r="V1243" s="67"/>
      <c r="W1243" s="67"/>
      <c r="X1243" s="67"/>
      <c r="Y1243" s="67"/>
      <c r="Z1243" s="67"/>
    </row>
    <row r="1244">
      <c r="A1244" s="86" t="s">
        <v>1797</v>
      </c>
      <c r="B1244" s="66" t="s">
        <v>43</v>
      </c>
      <c r="C1244" s="69" t="s">
        <v>86</v>
      </c>
      <c r="D1244" s="70" t="s">
        <v>252</v>
      </c>
      <c r="E1244" s="71" t="s">
        <v>88</v>
      </c>
      <c r="F1244" s="72"/>
      <c r="G1244" s="73">
        <v>115.0</v>
      </c>
      <c r="H1244" s="65">
        <f t="shared" si="8"/>
        <v>115</v>
      </c>
      <c r="I1244" s="65">
        <f t="shared" si="9"/>
        <v>115</v>
      </c>
      <c r="J1244" s="65" t="b">
        <f t="shared" si="14"/>
        <v>1</v>
      </c>
      <c r="K1244" s="65" t="b">
        <f t="shared" si="11"/>
        <v>1</v>
      </c>
      <c r="L1244" s="74">
        <f>IF(AND(Main!$M:$M&gt;=10, Main!$M:$M &lt; 25 , B:B = $B$3 ), A1244,0)</f>
        <v>0</v>
      </c>
      <c r="M1244" s="75">
        <f t="shared" si="12"/>
        <v>115</v>
      </c>
      <c r="N1244" s="67"/>
      <c r="O1244" s="67"/>
      <c r="P1244" s="67"/>
      <c r="Q1244" s="67"/>
      <c r="R1244" s="67"/>
      <c r="S1244" s="67"/>
      <c r="T1244" s="67"/>
      <c r="U1244" s="67"/>
      <c r="V1244" s="67"/>
      <c r="W1244" s="67"/>
      <c r="X1244" s="67"/>
      <c r="Y1244" s="67"/>
      <c r="Z1244" s="67"/>
    </row>
    <row r="1245">
      <c r="A1245" s="86" t="s">
        <v>1798</v>
      </c>
      <c r="B1245" s="66" t="s">
        <v>51</v>
      </c>
      <c r="C1245" s="69" t="s">
        <v>86</v>
      </c>
      <c r="D1245" s="70" t="s">
        <v>87</v>
      </c>
      <c r="E1245" s="91" t="s">
        <v>333</v>
      </c>
      <c r="F1245" s="72"/>
      <c r="G1245" s="95">
        <v>115.0</v>
      </c>
      <c r="H1245" s="65">
        <f t="shared" si="8"/>
        <v>115</v>
      </c>
      <c r="I1245" s="65">
        <f t="shared" si="9"/>
        <v>115</v>
      </c>
      <c r="J1245" s="65" t="b">
        <f t="shared" si="14"/>
        <v>1</v>
      </c>
      <c r="K1245" s="65" t="b">
        <f t="shared" si="11"/>
        <v>1</v>
      </c>
      <c r="L1245" s="74">
        <f>IF(AND(Main!$M:$M&gt;=10, Main!$M:$M &lt; 25 , B:B = $B$3 ), A1245,0)</f>
        <v>0</v>
      </c>
      <c r="M1245" s="75">
        <f t="shared" si="12"/>
        <v>115</v>
      </c>
      <c r="N1245" s="67"/>
      <c r="O1245" s="67"/>
      <c r="P1245" s="67"/>
      <c r="Q1245" s="67"/>
      <c r="R1245" s="67"/>
      <c r="S1245" s="67"/>
      <c r="T1245" s="67"/>
      <c r="U1245" s="67"/>
      <c r="V1245" s="67"/>
      <c r="W1245" s="67"/>
      <c r="X1245" s="67"/>
      <c r="Y1245" s="67"/>
      <c r="Z1245" s="67"/>
    </row>
    <row r="1246">
      <c r="A1246" s="79" t="s">
        <v>1799</v>
      </c>
      <c r="B1246" s="66" t="s">
        <v>5</v>
      </c>
      <c r="C1246" s="69" t="s">
        <v>107</v>
      </c>
      <c r="D1246" s="70" t="s">
        <v>100</v>
      </c>
      <c r="E1246" s="144" t="s">
        <v>100</v>
      </c>
      <c r="F1246" s="72"/>
      <c r="G1246" s="145">
        <v>115.0</v>
      </c>
      <c r="H1246" s="65">
        <f t="shared" si="8"/>
        <v>115</v>
      </c>
      <c r="I1246" s="65">
        <f t="shared" si="9"/>
        <v>115</v>
      </c>
      <c r="J1246" s="65" t="b">
        <f t="shared" si="14"/>
        <v>1</v>
      </c>
      <c r="K1246" s="65" t="b">
        <f t="shared" si="11"/>
        <v>1</v>
      </c>
      <c r="L1246" s="74">
        <f>IF(AND(Main!$M:$M&gt;=10, Main!$M:$M &lt; 25 , B:B = $B$3 ), A1246,0)</f>
        <v>0</v>
      </c>
      <c r="M1246" s="75">
        <f t="shared" si="12"/>
        <v>115</v>
      </c>
      <c r="N1246" s="67"/>
      <c r="O1246" s="67"/>
      <c r="P1246" s="67"/>
      <c r="Q1246" s="67"/>
      <c r="R1246" s="67"/>
      <c r="S1246" s="67"/>
      <c r="T1246" s="67"/>
      <c r="U1246" s="67"/>
      <c r="V1246" s="67"/>
      <c r="W1246" s="67"/>
      <c r="X1246" s="67"/>
      <c r="Y1246" s="67"/>
      <c r="Z1246" s="67"/>
    </row>
    <row r="1247">
      <c r="A1247" s="77" t="s">
        <v>1800</v>
      </c>
      <c r="B1247" s="66" t="s">
        <v>43</v>
      </c>
      <c r="C1247" s="69" t="s">
        <v>44</v>
      </c>
      <c r="D1247" s="70" t="s">
        <v>59</v>
      </c>
      <c r="E1247" s="102" t="s">
        <v>59</v>
      </c>
      <c r="F1247" s="87">
        <v>9.5030467E7</v>
      </c>
      <c r="G1247" s="64">
        <v>115.0</v>
      </c>
      <c r="H1247" s="65">
        <f t="shared" si="8"/>
        <v>115</v>
      </c>
      <c r="I1247" s="65">
        <f t="shared" si="9"/>
        <v>115</v>
      </c>
      <c r="J1247" s="65" t="b">
        <f t="shared" si="14"/>
        <v>1</v>
      </c>
      <c r="K1247" s="65" t="b">
        <f t="shared" si="11"/>
        <v>1</v>
      </c>
      <c r="L1247" s="74">
        <f>IF(AND(Main!$M:$M&gt;=10, Main!$M:$M &lt; 25 , B:B = $B$3 ), A1247,0)</f>
        <v>0</v>
      </c>
      <c r="M1247" s="75">
        <f t="shared" si="12"/>
        <v>115</v>
      </c>
      <c r="N1247" s="67"/>
      <c r="O1247" s="67"/>
      <c r="P1247" s="67"/>
      <c r="Q1247" s="67"/>
      <c r="R1247" s="67"/>
      <c r="S1247" s="67"/>
      <c r="T1247" s="67"/>
      <c r="U1247" s="67"/>
      <c r="V1247" s="67"/>
      <c r="W1247" s="67"/>
      <c r="X1247" s="67"/>
      <c r="Y1247" s="67"/>
      <c r="Z1247" s="67"/>
    </row>
    <row r="1248">
      <c r="A1248" s="148" t="s">
        <v>1801</v>
      </c>
      <c r="B1248" s="66" t="s">
        <v>51</v>
      </c>
      <c r="C1248" s="69" t="s">
        <v>265</v>
      </c>
      <c r="D1248" s="70" t="s">
        <v>1368</v>
      </c>
      <c r="E1248" s="91" t="s">
        <v>265</v>
      </c>
      <c r="F1248" s="72"/>
      <c r="G1248" s="64">
        <v>115.0</v>
      </c>
      <c r="H1248" s="65">
        <f t="shared" si="8"/>
        <v>115</v>
      </c>
      <c r="I1248" s="65">
        <f t="shared" si="9"/>
        <v>115</v>
      </c>
      <c r="J1248" s="65" t="b">
        <f t="shared" si="14"/>
        <v>1</v>
      </c>
      <c r="K1248" s="65" t="b">
        <f t="shared" si="11"/>
        <v>1</v>
      </c>
      <c r="L1248" s="74">
        <f>IF(AND(Main!$M:$M&gt;=10, Main!$M:$M &lt; 25 , B:B = $B$3 ), A1248,0)</f>
        <v>0</v>
      </c>
      <c r="M1248" s="75">
        <f t="shared" si="12"/>
        <v>115</v>
      </c>
      <c r="N1248" s="67"/>
      <c r="O1248" s="67"/>
      <c r="P1248" s="67"/>
      <c r="Q1248" s="67"/>
      <c r="R1248" s="67"/>
      <c r="S1248" s="67"/>
      <c r="T1248" s="67"/>
      <c r="U1248" s="67"/>
      <c r="V1248" s="67"/>
      <c r="W1248" s="67"/>
      <c r="X1248" s="67"/>
      <c r="Y1248" s="67"/>
      <c r="Z1248" s="67"/>
    </row>
    <row r="1249">
      <c r="A1249" s="93" t="s">
        <v>1802</v>
      </c>
      <c r="B1249" s="66" t="s">
        <v>43</v>
      </c>
      <c r="C1249" s="69" t="s">
        <v>44</v>
      </c>
      <c r="D1249" s="70" t="s">
        <v>53</v>
      </c>
      <c r="E1249" s="71" t="s">
        <v>54</v>
      </c>
      <c r="F1249" s="72"/>
      <c r="G1249" s="103">
        <v>114.0</v>
      </c>
      <c r="H1249" s="65">
        <f t="shared" si="8"/>
        <v>114</v>
      </c>
      <c r="I1249" s="65">
        <f t="shared" si="9"/>
        <v>114</v>
      </c>
      <c r="J1249" s="65" t="b">
        <f t="shared" si="14"/>
        <v>1</v>
      </c>
      <c r="K1249" s="65" t="b">
        <f t="shared" si="11"/>
        <v>1</v>
      </c>
      <c r="L1249" s="74">
        <f>IF(AND(Main!$M:$M&gt;=10, Main!$M:$M &lt; 25 , B:B = $B$3 ), A1249,0)</f>
        <v>0</v>
      </c>
      <c r="M1249" s="75">
        <f t="shared" si="12"/>
        <v>114</v>
      </c>
      <c r="N1249" s="67"/>
      <c r="O1249" s="67"/>
      <c r="P1249" s="67"/>
      <c r="Q1249" s="67"/>
      <c r="R1249" s="67"/>
      <c r="S1249" s="67"/>
      <c r="T1249" s="67"/>
      <c r="U1249" s="67"/>
      <c r="V1249" s="67"/>
      <c r="W1249" s="67"/>
      <c r="X1249" s="67"/>
      <c r="Y1249" s="67"/>
      <c r="Z1249" s="67"/>
    </row>
    <row r="1250">
      <c r="A1250" s="86" t="s">
        <v>1803</v>
      </c>
      <c r="B1250" s="66" t="s">
        <v>51</v>
      </c>
      <c r="C1250" s="69" t="s">
        <v>44</v>
      </c>
      <c r="D1250" s="70" t="s">
        <v>48</v>
      </c>
      <c r="E1250" s="91" t="s">
        <v>48</v>
      </c>
      <c r="F1250" s="72"/>
      <c r="G1250" s="92">
        <v>114.0</v>
      </c>
      <c r="H1250" s="65">
        <f t="shared" si="8"/>
        <v>114</v>
      </c>
      <c r="I1250" s="65">
        <f t="shared" si="9"/>
        <v>114</v>
      </c>
      <c r="J1250" s="65" t="b">
        <f t="shared" si="14"/>
        <v>1</v>
      </c>
      <c r="K1250" s="65" t="b">
        <f t="shared" si="11"/>
        <v>1</v>
      </c>
      <c r="L1250" s="74">
        <f>IF(AND(Main!$M:$M&gt;=10, Main!$M:$M &lt; 25 , B:B = $B$3 ), A1250,0)</f>
        <v>0</v>
      </c>
      <c r="M1250" s="75">
        <f t="shared" si="12"/>
        <v>114</v>
      </c>
      <c r="N1250" s="67"/>
      <c r="O1250" s="67"/>
      <c r="P1250" s="67"/>
      <c r="Q1250" s="67"/>
      <c r="R1250" s="67"/>
      <c r="S1250" s="67"/>
      <c r="T1250" s="67"/>
      <c r="U1250" s="67"/>
      <c r="V1250" s="67"/>
      <c r="W1250" s="67"/>
      <c r="X1250" s="67"/>
      <c r="Y1250" s="67"/>
      <c r="Z1250" s="67"/>
    </row>
    <row r="1251">
      <c r="A1251" s="77" t="s">
        <v>1804</v>
      </c>
      <c r="B1251" s="66" t="s">
        <v>43</v>
      </c>
      <c r="C1251" s="69" t="s">
        <v>60</v>
      </c>
      <c r="D1251" s="70" t="s">
        <v>74</v>
      </c>
      <c r="E1251" s="71" t="s">
        <v>60</v>
      </c>
      <c r="F1251" s="87">
        <v>9.5550707E7</v>
      </c>
      <c r="G1251" s="85">
        <v>114.0</v>
      </c>
      <c r="H1251" s="65">
        <f t="shared" si="8"/>
        <v>114</v>
      </c>
      <c r="I1251" s="65">
        <f t="shared" si="9"/>
        <v>114</v>
      </c>
      <c r="J1251" s="65" t="b">
        <f t="shared" si="14"/>
        <v>1</v>
      </c>
      <c r="K1251" s="65" t="b">
        <f t="shared" si="11"/>
        <v>1</v>
      </c>
      <c r="L1251" s="74">
        <f>IF(AND(Main!$M:$M&gt;=10, Main!$M:$M &lt; 25 , B:B = $B$3 ), A1251,0)</f>
        <v>0</v>
      </c>
      <c r="M1251" s="75">
        <f t="shared" si="12"/>
        <v>114</v>
      </c>
      <c r="N1251" s="67"/>
      <c r="O1251" s="67"/>
      <c r="P1251" s="67"/>
      <c r="Q1251" s="67"/>
      <c r="R1251" s="67"/>
      <c r="S1251" s="67"/>
      <c r="T1251" s="67"/>
      <c r="U1251" s="67"/>
      <c r="V1251" s="67"/>
      <c r="W1251" s="67"/>
      <c r="X1251" s="67"/>
      <c r="Y1251" s="67"/>
      <c r="Z1251" s="67"/>
    </row>
    <row r="1252">
      <c r="A1252" s="148" t="s">
        <v>1805</v>
      </c>
      <c r="B1252" s="66" t="s">
        <v>51</v>
      </c>
      <c r="C1252" s="69" t="s">
        <v>265</v>
      </c>
      <c r="D1252" s="70" t="s">
        <v>1368</v>
      </c>
      <c r="E1252" s="91" t="s">
        <v>265</v>
      </c>
      <c r="F1252" s="72"/>
      <c r="G1252" s="64">
        <v>114.0</v>
      </c>
      <c r="H1252" s="65">
        <f t="shared" si="8"/>
        <v>114</v>
      </c>
      <c r="I1252" s="65">
        <f t="shared" si="9"/>
        <v>114</v>
      </c>
      <c r="J1252" s="65" t="b">
        <f t="shared" si="14"/>
        <v>1</v>
      </c>
      <c r="K1252" s="65" t="b">
        <f t="shared" si="11"/>
        <v>1</v>
      </c>
      <c r="L1252" s="74">
        <f>IF(AND(Main!$M:$M&gt;=10, Main!$M:$M &lt; 25 , B:B = $B$3 ), A1252,0)</f>
        <v>0</v>
      </c>
      <c r="M1252" s="75">
        <f t="shared" si="12"/>
        <v>114</v>
      </c>
      <c r="N1252" s="67"/>
      <c r="O1252" s="67"/>
      <c r="P1252" s="67"/>
      <c r="Q1252" s="67"/>
      <c r="R1252" s="67"/>
      <c r="S1252" s="67"/>
      <c r="T1252" s="67"/>
      <c r="U1252" s="67"/>
      <c r="V1252" s="67"/>
      <c r="W1252" s="67"/>
      <c r="X1252" s="67"/>
      <c r="Y1252" s="67"/>
      <c r="Z1252" s="67"/>
    </row>
    <row r="1253">
      <c r="A1253" s="148" t="s">
        <v>1806</v>
      </c>
      <c r="B1253" s="66" t="s">
        <v>5</v>
      </c>
      <c r="C1253" s="69" t="s">
        <v>107</v>
      </c>
      <c r="D1253" s="70" t="s">
        <v>1368</v>
      </c>
      <c r="E1253" s="146" t="s">
        <v>265</v>
      </c>
      <c r="F1253" s="72"/>
      <c r="G1253" s="85">
        <v>114.0</v>
      </c>
      <c r="H1253" s="65">
        <f t="shared" si="8"/>
        <v>114</v>
      </c>
      <c r="I1253" s="65">
        <f t="shared" si="9"/>
        <v>114</v>
      </c>
      <c r="J1253" s="65" t="b">
        <f t="shared" si="14"/>
        <v>1</v>
      </c>
      <c r="K1253" s="65" t="b">
        <f t="shared" si="11"/>
        <v>1</v>
      </c>
      <c r="L1253" s="74">
        <f>IF(AND(Main!$M:$M&gt;=10, Main!$M:$M &lt; 25 , B:B = $B$3 ), A1253,0)</f>
        <v>0</v>
      </c>
      <c r="M1253" s="75">
        <f t="shared" si="12"/>
        <v>114</v>
      </c>
      <c r="N1253" s="67"/>
      <c r="O1253" s="67"/>
      <c r="P1253" s="67"/>
      <c r="Q1253" s="67"/>
      <c r="R1253" s="67"/>
      <c r="S1253" s="67"/>
      <c r="T1253" s="67"/>
      <c r="U1253" s="67"/>
      <c r="V1253" s="67"/>
      <c r="W1253" s="67"/>
      <c r="X1253" s="67"/>
      <c r="Y1253" s="67"/>
      <c r="Z1253" s="67"/>
    </row>
    <row r="1254">
      <c r="A1254" s="79" t="s">
        <v>1807</v>
      </c>
      <c r="B1254" s="66" t="s">
        <v>51</v>
      </c>
      <c r="C1254" s="69" t="s">
        <v>265</v>
      </c>
      <c r="D1254" s="70" t="s">
        <v>87</v>
      </c>
      <c r="E1254" s="91" t="s">
        <v>87</v>
      </c>
      <c r="F1254" s="72"/>
      <c r="G1254" s="81">
        <v>113.0</v>
      </c>
      <c r="H1254" s="65">
        <f t="shared" si="8"/>
        <v>113</v>
      </c>
      <c r="I1254" s="65">
        <f t="shared" si="9"/>
        <v>113</v>
      </c>
      <c r="J1254" s="65" t="b">
        <f t="shared" si="14"/>
        <v>1</v>
      </c>
      <c r="K1254" s="65" t="b">
        <f t="shared" si="11"/>
        <v>1</v>
      </c>
      <c r="L1254" s="74">
        <f>IF(AND(Main!$M:$M&gt;=10, Main!$M:$M &lt; 25 , B:B = $B$3 ), A1254,0)</f>
        <v>0</v>
      </c>
      <c r="M1254" s="75">
        <f t="shared" si="12"/>
        <v>113</v>
      </c>
      <c r="N1254" s="67"/>
      <c r="O1254" s="67"/>
      <c r="P1254" s="67"/>
      <c r="Q1254" s="67"/>
      <c r="R1254" s="67"/>
      <c r="S1254" s="67"/>
      <c r="T1254" s="67"/>
      <c r="U1254" s="67"/>
      <c r="V1254" s="67"/>
      <c r="W1254" s="67"/>
      <c r="X1254" s="67"/>
      <c r="Y1254" s="67"/>
      <c r="Z1254" s="67"/>
    </row>
    <row r="1255">
      <c r="A1255" s="86" t="s">
        <v>1808</v>
      </c>
      <c r="B1255" s="66" t="s">
        <v>43</v>
      </c>
      <c r="C1255" s="69" t="s">
        <v>44</v>
      </c>
      <c r="D1255" s="70" t="s">
        <v>261</v>
      </c>
      <c r="E1255" s="71" t="s">
        <v>262</v>
      </c>
      <c r="F1255" s="72"/>
      <c r="G1255" s="73">
        <v>113.0</v>
      </c>
      <c r="H1255" s="65">
        <f t="shared" si="8"/>
        <v>113</v>
      </c>
      <c r="I1255" s="65">
        <f t="shared" si="9"/>
        <v>113</v>
      </c>
      <c r="J1255" s="65" t="b">
        <f t="shared" si="14"/>
        <v>1</v>
      </c>
      <c r="K1255" s="65" t="b">
        <f t="shared" si="11"/>
        <v>1</v>
      </c>
      <c r="L1255" s="74">
        <f>IF(AND(Main!$M:$M&gt;=10, Main!$M:$M &lt; 25 , B:B = $B$3 ), A1255,0)</f>
        <v>0</v>
      </c>
      <c r="M1255" s="75">
        <f t="shared" si="12"/>
        <v>113</v>
      </c>
      <c r="N1255" s="67"/>
      <c r="O1255" s="67"/>
      <c r="P1255" s="67"/>
      <c r="Q1255" s="67"/>
      <c r="R1255" s="67"/>
      <c r="S1255" s="67"/>
      <c r="T1255" s="67"/>
      <c r="U1255" s="67"/>
      <c r="V1255" s="67"/>
      <c r="W1255" s="67"/>
      <c r="X1255" s="67"/>
      <c r="Y1255" s="67"/>
      <c r="Z1255" s="67"/>
    </row>
    <row r="1256">
      <c r="A1256" s="136" t="s">
        <v>1809</v>
      </c>
      <c r="B1256" s="66" t="s">
        <v>51</v>
      </c>
      <c r="C1256" s="69" t="s">
        <v>265</v>
      </c>
      <c r="D1256" s="173" t="s">
        <v>1810</v>
      </c>
      <c r="E1256" s="91" t="s">
        <v>1409</v>
      </c>
      <c r="F1256" s="72"/>
      <c r="G1256" s="145">
        <v>113.0</v>
      </c>
      <c r="H1256" s="65">
        <f t="shared" si="8"/>
        <v>113</v>
      </c>
      <c r="I1256" s="65">
        <f t="shared" si="9"/>
        <v>113</v>
      </c>
      <c r="J1256" s="65" t="b">
        <f t="shared" si="14"/>
        <v>1</v>
      </c>
      <c r="K1256" s="65" t="b">
        <f t="shared" si="11"/>
        <v>1</v>
      </c>
      <c r="L1256" s="74">
        <f>IF(AND(Main!$M:$M&gt;=10, Main!$M:$M &lt; 25 , B:B = $B$3 ), A1256,0)</f>
        <v>0</v>
      </c>
      <c r="M1256" s="75">
        <f t="shared" si="12"/>
        <v>113</v>
      </c>
      <c r="N1256" s="67"/>
      <c r="O1256" s="67"/>
      <c r="P1256" s="67"/>
      <c r="Q1256" s="67"/>
      <c r="R1256" s="67"/>
      <c r="S1256" s="67"/>
      <c r="T1256" s="67"/>
      <c r="U1256" s="67"/>
      <c r="V1256" s="67"/>
      <c r="W1256" s="67"/>
      <c r="X1256" s="67"/>
      <c r="Y1256" s="67"/>
      <c r="Z1256" s="67"/>
    </row>
    <row r="1257">
      <c r="A1257" s="77" t="s">
        <v>1811</v>
      </c>
      <c r="B1257" s="66" t="s">
        <v>43</v>
      </c>
      <c r="C1257" s="69" t="s">
        <v>44</v>
      </c>
      <c r="D1257" s="70" t="s">
        <v>53</v>
      </c>
      <c r="E1257" s="71" t="s">
        <v>54</v>
      </c>
      <c r="F1257" s="72"/>
      <c r="G1257" s="64">
        <v>113.0</v>
      </c>
      <c r="H1257" s="65">
        <f t="shared" si="8"/>
        <v>113</v>
      </c>
      <c r="I1257" s="65">
        <f t="shared" si="9"/>
        <v>113</v>
      </c>
      <c r="J1257" s="65" t="b">
        <f t="shared" si="14"/>
        <v>1</v>
      </c>
      <c r="K1257" s="65" t="b">
        <f t="shared" si="11"/>
        <v>1</v>
      </c>
      <c r="L1257" s="74">
        <f>IF(AND(Main!$M:$M&gt;=10, Main!$M:$M &lt; 25 , B:B = $B$3 ), A1257,0)</f>
        <v>0</v>
      </c>
      <c r="M1257" s="75">
        <f t="shared" si="12"/>
        <v>113</v>
      </c>
      <c r="N1257" s="67"/>
      <c r="O1257" s="67"/>
      <c r="P1257" s="67"/>
      <c r="Q1257" s="67"/>
      <c r="R1257" s="67"/>
      <c r="S1257" s="67"/>
      <c r="T1257" s="67"/>
      <c r="U1257" s="67"/>
      <c r="V1257" s="67"/>
      <c r="W1257" s="67"/>
      <c r="X1257" s="67"/>
      <c r="Y1257" s="67"/>
      <c r="Z1257" s="67"/>
    </row>
    <row r="1258">
      <c r="A1258" s="79" t="s">
        <v>1812</v>
      </c>
      <c r="B1258" s="66" t="s">
        <v>5</v>
      </c>
      <c r="C1258" s="69" t="s">
        <v>107</v>
      </c>
      <c r="D1258" s="66" t="s">
        <v>53</v>
      </c>
      <c r="E1258" s="144" t="s">
        <v>107</v>
      </c>
      <c r="F1258" s="72"/>
      <c r="G1258" s="145">
        <v>113.0</v>
      </c>
      <c r="H1258" s="65">
        <f t="shared" si="8"/>
        <v>113</v>
      </c>
      <c r="I1258" s="65">
        <f t="shared" si="9"/>
        <v>113</v>
      </c>
      <c r="J1258" s="65" t="b">
        <f t="shared" si="14"/>
        <v>1</v>
      </c>
      <c r="K1258" s="65" t="b">
        <f t="shared" si="11"/>
        <v>1</v>
      </c>
      <c r="L1258" s="74">
        <f>IF(AND(Main!$M:$M&gt;=10, Main!$M:$M &lt; 25 , B:B = $B$3 ), A1258,0)</f>
        <v>0</v>
      </c>
      <c r="M1258" s="75">
        <f t="shared" si="12"/>
        <v>113</v>
      </c>
      <c r="N1258" s="67"/>
      <c r="O1258" s="67"/>
      <c r="P1258" s="67"/>
      <c r="Q1258" s="67"/>
      <c r="R1258" s="67"/>
      <c r="S1258" s="67"/>
      <c r="T1258" s="67"/>
      <c r="U1258" s="67"/>
      <c r="V1258" s="67"/>
      <c r="W1258" s="67"/>
      <c r="X1258" s="67"/>
      <c r="Y1258" s="67"/>
      <c r="Z1258" s="67"/>
    </row>
    <row r="1259">
      <c r="A1259" s="174" t="s">
        <v>1813</v>
      </c>
      <c r="B1259" s="66" t="s">
        <v>43</v>
      </c>
      <c r="C1259" s="69" t="s">
        <v>44</v>
      </c>
      <c r="D1259" s="70" t="s">
        <v>48</v>
      </c>
      <c r="E1259" s="78" t="s">
        <v>49</v>
      </c>
      <c r="F1259" s="87">
        <v>8.8002828E7</v>
      </c>
      <c r="G1259" s="124">
        <v>113.0</v>
      </c>
      <c r="H1259" s="65">
        <f t="shared" si="8"/>
        <v>113</v>
      </c>
      <c r="I1259" s="65">
        <f t="shared" si="9"/>
        <v>113</v>
      </c>
      <c r="J1259" s="65" t="b">
        <f t="shared" si="14"/>
        <v>1</v>
      </c>
      <c r="K1259" s="65" t="b">
        <f t="shared" si="11"/>
        <v>1</v>
      </c>
      <c r="L1259" s="74">
        <f>IF(AND(Main!$M:$M&gt;=10, Main!$M:$M &lt; 25 , B:B = $B$3 ), A1259,0)</f>
        <v>0</v>
      </c>
      <c r="M1259" s="75">
        <f t="shared" si="12"/>
        <v>113</v>
      </c>
      <c r="N1259" s="67"/>
      <c r="O1259" s="67"/>
      <c r="P1259" s="67"/>
      <c r="Q1259" s="67"/>
      <c r="R1259" s="67"/>
      <c r="S1259" s="67"/>
      <c r="T1259" s="67"/>
      <c r="U1259" s="67"/>
      <c r="V1259" s="67"/>
      <c r="W1259" s="67"/>
      <c r="X1259" s="67"/>
      <c r="Y1259" s="67"/>
      <c r="Z1259" s="67"/>
    </row>
    <row r="1260">
      <c r="A1260" s="86" t="s">
        <v>1814</v>
      </c>
      <c r="B1260" s="66" t="s">
        <v>51</v>
      </c>
      <c r="C1260" s="69" t="s">
        <v>44</v>
      </c>
      <c r="D1260" s="70" t="s">
        <v>74</v>
      </c>
      <c r="E1260" s="91" t="s">
        <v>60</v>
      </c>
      <c r="F1260" s="72"/>
      <c r="G1260" s="92">
        <v>113.0</v>
      </c>
      <c r="H1260" s="65">
        <f t="shared" si="8"/>
        <v>113</v>
      </c>
      <c r="I1260" s="65">
        <f t="shared" si="9"/>
        <v>113</v>
      </c>
      <c r="J1260" s="65" t="b">
        <f t="shared" si="14"/>
        <v>1</v>
      </c>
      <c r="K1260" s="65" t="b">
        <f t="shared" si="11"/>
        <v>1</v>
      </c>
      <c r="L1260" s="74">
        <f>IF(AND(Main!$M:$M&gt;=10, Main!$M:$M &lt; 25 , B:B = $B$3 ), A1260,0)</f>
        <v>0</v>
      </c>
      <c r="M1260" s="75">
        <f t="shared" si="12"/>
        <v>113</v>
      </c>
      <c r="N1260" s="67"/>
      <c r="O1260" s="67"/>
      <c r="P1260" s="67"/>
      <c r="Q1260" s="67"/>
      <c r="R1260" s="67"/>
      <c r="S1260" s="67"/>
      <c r="T1260" s="67"/>
      <c r="U1260" s="67"/>
      <c r="V1260" s="67"/>
      <c r="W1260" s="67"/>
      <c r="X1260" s="67"/>
      <c r="Y1260" s="67"/>
      <c r="Z1260" s="67"/>
    </row>
    <row r="1261">
      <c r="A1261" s="79" t="s">
        <v>1815</v>
      </c>
      <c r="B1261" s="66" t="s">
        <v>51</v>
      </c>
      <c r="C1261" s="69" t="s">
        <v>265</v>
      </c>
      <c r="D1261" s="70" t="s">
        <v>100</v>
      </c>
      <c r="E1261" s="91" t="s">
        <v>100</v>
      </c>
      <c r="F1261" s="72"/>
      <c r="G1261" s="81">
        <v>113.0</v>
      </c>
      <c r="H1261" s="65">
        <f t="shared" si="8"/>
        <v>113</v>
      </c>
      <c r="I1261" s="65">
        <f t="shared" si="9"/>
        <v>113</v>
      </c>
      <c r="J1261" s="65" t="b">
        <f t="shared" si="14"/>
        <v>1</v>
      </c>
      <c r="K1261" s="65" t="b">
        <f t="shared" si="11"/>
        <v>1</v>
      </c>
      <c r="L1261" s="74">
        <f>IF(AND(Main!$M:$M&gt;=10, Main!$M:$M &lt; 25 , B:B = $B$3 ), A1261,0)</f>
        <v>0</v>
      </c>
      <c r="M1261" s="75">
        <f t="shared" si="12"/>
        <v>113</v>
      </c>
      <c r="N1261" s="67"/>
      <c r="O1261" s="67"/>
      <c r="P1261" s="67"/>
      <c r="Q1261" s="67"/>
      <c r="R1261" s="67"/>
      <c r="S1261" s="67"/>
      <c r="T1261" s="67"/>
      <c r="U1261" s="67"/>
      <c r="V1261" s="67"/>
      <c r="W1261" s="67"/>
      <c r="X1261" s="67"/>
      <c r="Y1261" s="67"/>
      <c r="Z1261" s="67"/>
    </row>
    <row r="1262">
      <c r="A1262" s="77" t="s">
        <v>713</v>
      </c>
      <c r="B1262" s="66" t="s">
        <v>43</v>
      </c>
      <c r="C1262" s="69" t="s">
        <v>44</v>
      </c>
      <c r="D1262" s="70" t="s">
        <v>59</v>
      </c>
      <c r="E1262" s="102" t="s">
        <v>59</v>
      </c>
      <c r="F1262" s="72"/>
      <c r="G1262" s="64">
        <v>113.0</v>
      </c>
      <c r="H1262" s="65">
        <f t="shared" si="8"/>
        <v>113</v>
      </c>
      <c r="I1262" s="65">
        <f t="shared" si="9"/>
        <v>113</v>
      </c>
      <c r="J1262" s="65" t="b">
        <f t="shared" si="14"/>
        <v>1</v>
      </c>
      <c r="K1262" s="65" t="b">
        <f t="shared" si="11"/>
        <v>1</v>
      </c>
      <c r="L1262" s="74">
        <f>IF(AND(Main!$M:$M&gt;=10, Main!$M:$M &lt; 25 , B:B = $B$3 ), A1262,0)</f>
        <v>0</v>
      </c>
      <c r="M1262" s="75">
        <f t="shared" si="12"/>
        <v>113</v>
      </c>
      <c r="N1262" s="67"/>
      <c r="O1262" s="67"/>
      <c r="P1262" s="67"/>
      <c r="Q1262" s="67"/>
      <c r="R1262" s="67"/>
      <c r="S1262" s="67"/>
      <c r="T1262" s="67"/>
      <c r="U1262" s="67"/>
      <c r="V1262" s="67"/>
      <c r="W1262" s="67"/>
      <c r="X1262" s="67"/>
      <c r="Y1262" s="67"/>
      <c r="Z1262" s="67"/>
    </row>
    <row r="1263">
      <c r="A1263" s="148" t="s">
        <v>1816</v>
      </c>
      <c r="B1263" s="66" t="s">
        <v>5</v>
      </c>
      <c r="C1263" s="69" t="s">
        <v>107</v>
      </c>
      <c r="D1263" s="70" t="s">
        <v>291</v>
      </c>
      <c r="E1263" s="144" t="s">
        <v>291</v>
      </c>
      <c r="F1263" s="72"/>
      <c r="G1263" s="85">
        <v>113.0</v>
      </c>
      <c r="H1263" s="65">
        <f t="shared" si="8"/>
        <v>113</v>
      </c>
      <c r="I1263" s="65">
        <f t="shared" si="9"/>
        <v>113</v>
      </c>
      <c r="J1263" s="65" t="b">
        <f t="shared" si="14"/>
        <v>1</v>
      </c>
      <c r="K1263" s="65" t="b">
        <f t="shared" si="11"/>
        <v>1</v>
      </c>
      <c r="L1263" s="74">
        <f>IF(AND(Main!$M:$M&gt;=10, Main!$M:$M &lt; 25 , B:B = $B$3 ), A1263,0)</f>
        <v>0</v>
      </c>
      <c r="M1263" s="75">
        <f t="shared" si="12"/>
        <v>113</v>
      </c>
      <c r="N1263" s="67"/>
      <c r="O1263" s="67"/>
      <c r="P1263" s="67"/>
      <c r="Q1263" s="67"/>
      <c r="R1263" s="67"/>
      <c r="S1263" s="67"/>
      <c r="T1263" s="67"/>
      <c r="U1263" s="67"/>
      <c r="V1263" s="67"/>
      <c r="W1263" s="67"/>
      <c r="X1263" s="67"/>
      <c r="Y1263" s="67"/>
      <c r="Z1263" s="67"/>
    </row>
    <row r="1264">
      <c r="A1264" s="77" t="s">
        <v>1817</v>
      </c>
      <c r="B1264" s="66" t="s">
        <v>43</v>
      </c>
      <c r="C1264" s="69" t="s">
        <v>44</v>
      </c>
      <c r="D1264" s="70" t="s">
        <v>48</v>
      </c>
      <c r="E1264" s="78" t="s">
        <v>49</v>
      </c>
      <c r="F1264" s="87">
        <v>9.9071437E7</v>
      </c>
      <c r="G1264" s="64">
        <v>112.0</v>
      </c>
      <c r="H1264" s="65">
        <f t="shared" si="8"/>
        <v>112</v>
      </c>
      <c r="I1264" s="65">
        <f t="shared" si="9"/>
        <v>112</v>
      </c>
      <c r="J1264" s="65" t="b">
        <f t="shared" si="14"/>
        <v>1</v>
      </c>
      <c r="K1264" s="65" t="b">
        <f t="shared" si="11"/>
        <v>1</v>
      </c>
      <c r="L1264" s="74">
        <f>IF(AND(Main!$M:$M&gt;=10, Main!$M:$M &lt; 25 , B:B = $B$3 ), A1264,0)</f>
        <v>0</v>
      </c>
      <c r="M1264" s="75">
        <f t="shared" si="12"/>
        <v>112</v>
      </c>
      <c r="N1264" s="67"/>
      <c r="O1264" s="67"/>
      <c r="P1264" s="67"/>
      <c r="Q1264" s="67"/>
      <c r="R1264" s="67"/>
      <c r="S1264" s="67"/>
      <c r="T1264" s="67"/>
      <c r="U1264" s="67"/>
      <c r="V1264" s="67"/>
      <c r="W1264" s="67"/>
      <c r="X1264" s="67"/>
      <c r="Y1264" s="67"/>
      <c r="Z1264" s="67"/>
    </row>
    <row r="1265">
      <c r="A1265" s="86" t="s">
        <v>1818</v>
      </c>
      <c r="B1265" s="66" t="s">
        <v>43</v>
      </c>
      <c r="C1265" s="69" t="s">
        <v>60</v>
      </c>
      <c r="D1265" s="70" t="s">
        <v>74</v>
      </c>
      <c r="E1265" s="71" t="s">
        <v>60</v>
      </c>
      <c r="F1265" s="72"/>
      <c r="G1265" s="73">
        <v>112.0</v>
      </c>
      <c r="H1265" s="65">
        <f t="shared" si="8"/>
        <v>112</v>
      </c>
      <c r="I1265" s="65">
        <f t="shared" si="9"/>
        <v>112</v>
      </c>
      <c r="J1265" s="65" t="b">
        <f t="shared" si="14"/>
        <v>1</v>
      </c>
      <c r="K1265" s="65" t="b">
        <f t="shared" si="11"/>
        <v>1</v>
      </c>
      <c r="L1265" s="74">
        <f>IF(AND(Main!$M:$M&gt;=10, Main!$M:$M &lt; 25 , B:B = $B$3 ), A1265,0)</f>
        <v>0</v>
      </c>
      <c r="M1265" s="75">
        <f t="shared" si="12"/>
        <v>112</v>
      </c>
      <c r="N1265" s="67"/>
      <c r="O1265" s="67"/>
      <c r="P1265" s="67"/>
      <c r="Q1265" s="67"/>
      <c r="R1265" s="67"/>
      <c r="S1265" s="67"/>
      <c r="T1265" s="67"/>
      <c r="U1265" s="67"/>
      <c r="V1265" s="67"/>
      <c r="W1265" s="67"/>
      <c r="X1265" s="67"/>
      <c r="Y1265" s="67"/>
      <c r="Z1265" s="67"/>
    </row>
    <row r="1266">
      <c r="A1266" s="77" t="s">
        <v>1819</v>
      </c>
      <c r="B1266" s="66" t="s">
        <v>43</v>
      </c>
      <c r="C1266" s="69" t="s">
        <v>44</v>
      </c>
      <c r="D1266" s="70" t="s">
        <v>48</v>
      </c>
      <c r="E1266" s="78" t="s">
        <v>49</v>
      </c>
      <c r="F1266" s="87">
        <v>8.9895455E7</v>
      </c>
      <c r="G1266" s="64">
        <v>111.0</v>
      </c>
      <c r="H1266" s="65">
        <f t="shared" si="8"/>
        <v>111</v>
      </c>
      <c r="I1266" s="65">
        <f t="shared" si="9"/>
        <v>111</v>
      </c>
      <c r="J1266" s="65" t="b">
        <f t="shared" si="14"/>
        <v>1</v>
      </c>
      <c r="K1266" s="65" t="b">
        <f t="shared" si="11"/>
        <v>1</v>
      </c>
      <c r="L1266" s="74">
        <f>IF(AND(Main!$M:$M&gt;=10, Main!$M:$M &lt; 25 , B:B = $B$3 ), A1266,0)</f>
        <v>0</v>
      </c>
      <c r="M1266" s="75">
        <f t="shared" si="12"/>
        <v>111</v>
      </c>
      <c r="N1266" s="67"/>
      <c r="O1266" s="67"/>
      <c r="P1266" s="67"/>
      <c r="Q1266" s="67"/>
      <c r="R1266" s="67"/>
      <c r="S1266" s="67"/>
      <c r="T1266" s="67"/>
      <c r="U1266" s="67"/>
      <c r="V1266" s="67"/>
      <c r="W1266" s="67"/>
      <c r="X1266" s="67"/>
      <c r="Y1266" s="67"/>
      <c r="Z1266" s="67"/>
    </row>
    <row r="1267">
      <c r="A1267" s="77" t="s">
        <v>1820</v>
      </c>
      <c r="B1267" s="66" t="s">
        <v>43</v>
      </c>
      <c r="C1267" s="69" t="s">
        <v>44</v>
      </c>
      <c r="D1267" s="70" t="s">
        <v>261</v>
      </c>
      <c r="E1267" s="71" t="s">
        <v>262</v>
      </c>
      <c r="F1267" s="72"/>
      <c r="G1267" s="64">
        <v>111.0</v>
      </c>
      <c r="H1267" s="65">
        <f t="shared" si="8"/>
        <v>111</v>
      </c>
      <c r="I1267" s="65">
        <f t="shared" si="9"/>
        <v>111</v>
      </c>
      <c r="J1267" s="65" t="b">
        <f t="shared" si="14"/>
        <v>1</v>
      </c>
      <c r="K1267" s="65" t="b">
        <f t="shared" si="11"/>
        <v>1</v>
      </c>
      <c r="L1267" s="74">
        <f>IF(AND(Main!$M:$M&gt;=10, Main!$M:$M &lt; 25 , B:B = $B$3 ), A1267,0)</f>
        <v>0</v>
      </c>
      <c r="M1267" s="75">
        <f t="shared" si="12"/>
        <v>111</v>
      </c>
      <c r="N1267" s="67"/>
      <c r="O1267" s="67"/>
      <c r="P1267" s="67"/>
      <c r="Q1267" s="67"/>
      <c r="R1267" s="67"/>
      <c r="S1267" s="67"/>
      <c r="T1267" s="67"/>
      <c r="U1267" s="67"/>
      <c r="V1267" s="67"/>
      <c r="W1267" s="67"/>
      <c r="X1267" s="67"/>
      <c r="Y1267" s="67"/>
      <c r="Z1267" s="67"/>
    </row>
    <row r="1268">
      <c r="A1268" s="93" t="s">
        <v>1821</v>
      </c>
      <c r="B1268" s="66" t="s">
        <v>43</v>
      </c>
      <c r="C1268" s="69" t="s">
        <v>86</v>
      </c>
      <c r="D1268" s="70" t="s">
        <v>100</v>
      </c>
      <c r="E1268" s="71" t="s">
        <v>44</v>
      </c>
      <c r="F1268" s="72"/>
      <c r="G1268" s="116">
        <v>111.0</v>
      </c>
      <c r="H1268" s="65">
        <f t="shared" si="8"/>
        <v>111</v>
      </c>
      <c r="I1268" s="65">
        <f t="shared" si="9"/>
        <v>111</v>
      </c>
      <c r="J1268" s="65" t="b">
        <f t="shared" si="14"/>
        <v>1</v>
      </c>
      <c r="K1268" s="65" t="b">
        <f t="shared" si="11"/>
        <v>1</v>
      </c>
      <c r="L1268" s="74">
        <f>IF(AND(Main!$M:$M&gt;=10, Main!$M:$M &lt; 25 , B:B = $B$3 ), A1268,0)</f>
        <v>0</v>
      </c>
      <c r="M1268" s="75">
        <f t="shared" si="12"/>
        <v>111</v>
      </c>
      <c r="N1268" s="67"/>
      <c r="O1268" s="67"/>
      <c r="P1268" s="67"/>
      <c r="Q1268" s="67"/>
      <c r="R1268" s="67"/>
      <c r="S1268" s="67"/>
      <c r="T1268" s="67"/>
      <c r="U1268" s="67"/>
      <c r="V1268" s="67"/>
      <c r="W1268" s="67"/>
      <c r="X1268" s="67"/>
      <c r="Y1268" s="67"/>
      <c r="Z1268" s="67"/>
    </row>
    <row r="1269">
      <c r="A1269" s="86" t="s">
        <v>1822</v>
      </c>
      <c r="B1269" s="66" t="s">
        <v>5</v>
      </c>
      <c r="C1269" s="69" t="s">
        <v>107</v>
      </c>
      <c r="D1269" s="70" t="s">
        <v>1057</v>
      </c>
      <c r="E1269" s="144" t="s">
        <v>1409</v>
      </c>
      <c r="F1269" s="72"/>
      <c r="G1269" s="95">
        <v>111.0</v>
      </c>
      <c r="H1269" s="65">
        <f t="shared" si="8"/>
        <v>111</v>
      </c>
      <c r="I1269" s="65">
        <f t="shared" si="9"/>
        <v>111</v>
      </c>
      <c r="J1269" s="65" t="b">
        <f t="shared" si="14"/>
        <v>1</v>
      </c>
      <c r="K1269" s="65" t="b">
        <f t="shared" si="11"/>
        <v>1</v>
      </c>
      <c r="L1269" s="74">
        <f>IF(AND(Main!$M:$M&gt;=10, Main!$M:$M &lt; 25 , B:B = $B$3 ), A1269,0)</f>
        <v>0</v>
      </c>
      <c r="M1269" s="75">
        <f t="shared" si="12"/>
        <v>111</v>
      </c>
      <c r="N1269" s="67"/>
      <c r="O1269" s="67"/>
      <c r="P1269" s="67"/>
      <c r="Q1269" s="67"/>
      <c r="R1269" s="67"/>
      <c r="S1269" s="67"/>
      <c r="T1269" s="67"/>
      <c r="U1269" s="67"/>
      <c r="V1269" s="67"/>
      <c r="W1269" s="67"/>
      <c r="X1269" s="67"/>
      <c r="Y1269" s="67"/>
      <c r="Z1269" s="67"/>
    </row>
    <row r="1270">
      <c r="A1270" s="93" t="s">
        <v>1823</v>
      </c>
      <c r="B1270" s="66" t="s">
        <v>43</v>
      </c>
      <c r="C1270" s="69" t="s">
        <v>44</v>
      </c>
      <c r="D1270" s="70" t="s">
        <v>53</v>
      </c>
      <c r="E1270" s="71" t="s">
        <v>44</v>
      </c>
      <c r="F1270" s="72"/>
      <c r="G1270" s="116">
        <v>111.0</v>
      </c>
      <c r="H1270" s="65">
        <f t="shared" si="8"/>
        <v>111</v>
      </c>
      <c r="I1270" s="65">
        <f t="shared" si="9"/>
        <v>111</v>
      </c>
      <c r="J1270" s="65" t="b">
        <f t="shared" si="14"/>
        <v>1</v>
      </c>
      <c r="K1270" s="65" t="b">
        <f t="shared" si="11"/>
        <v>1</v>
      </c>
      <c r="L1270" s="74">
        <f>IF(AND(Main!$M:$M&gt;=10, Main!$M:$M &lt; 25 , B:B = $B$3 ), A1270,0)</f>
        <v>0</v>
      </c>
      <c r="M1270" s="75">
        <f t="shared" si="12"/>
        <v>111</v>
      </c>
      <c r="N1270" s="67"/>
      <c r="O1270" s="67"/>
      <c r="P1270" s="67"/>
      <c r="Q1270" s="67"/>
      <c r="R1270" s="67"/>
      <c r="S1270" s="67"/>
      <c r="T1270" s="67"/>
      <c r="U1270" s="67"/>
      <c r="V1270" s="67"/>
      <c r="W1270" s="67"/>
      <c r="X1270" s="67"/>
      <c r="Y1270" s="67"/>
      <c r="Z1270" s="67"/>
    </row>
    <row r="1271">
      <c r="A1271" s="79" t="s">
        <v>1824</v>
      </c>
      <c r="B1271" s="66" t="s">
        <v>51</v>
      </c>
      <c r="C1271" s="69" t="s">
        <v>86</v>
      </c>
      <c r="D1271" s="70" t="s">
        <v>87</v>
      </c>
      <c r="E1271" s="91" t="s">
        <v>333</v>
      </c>
      <c r="F1271" s="72"/>
      <c r="G1271" s="145">
        <v>111.0</v>
      </c>
      <c r="H1271" s="65">
        <f t="shared" si="8"/>
        <v>111</v>
      </c>
      <c r="I1271" s="65">
        <f t="shared" si="9"/>
        <v>111</v>
      </c>
      <c r="J1271" s="65" t="b">
        <f t="shared" si="14"/>
        <v>1</v>
      </c>
      <c r="K1271" s="65" t="b">
        <f t="shared" si="11"/>
        <v>1</v>
      </c>
      <c r="L1271" s="74">
        <f>IF(AND(Main!$M:$M&gt;=10, Main!$M:$M &lt; 25 , B:B = $B$3 ), A1271,0)</f>
        <v>0</v>
      </c>
      <c r="M1271" s="75">
        <f t="shared" si="12"/>
        <v>111</v>
      </c>
      <c r="N1271" s="67"/>
      <c r="O1271" s="67"/>
      <c r="P1271" s="67"/>
      <c r="Q1271" s="67"/>
      <c r="R1271" s="67"/>
      <c r="S1271" s="67"/>
      <c r="T1271" s="67"/>
      <c r="U1271" s="67"/>
      <c r="V1271" s="67"/>
      <c r="W1271" s="67"/>
      <c r="X1271" s="67"/>
      <c r="Y1271" s="67"/>
      <c r="Z1271" s="67"/>
    </row>
    <row r="1272">
      <c r="A1272" s="113" t="s">
        <v>1825</v>
      </c>
      <c r="B1272" s="66" t="s">
        <v>51</v>
      </c>
      <c r="C1272" s="69" t="s">
        <v>86</v>
      </c>
      <c r="D1272" s="70" t="s">
        <v>87</v>
      </c>
      <c r="E1272" s="91" t="s">
        <v>333</v>
      </c>
      <c r="F1272" s="72"/>
      <c r="G1272" s="114">
        <v>111.0</v>
      </c>
      <c r="H1272" s="65">
        <f t="shared" si="8"/>
        <v>111</v>
      </c>
      <c r="I1272" s="65">
        <f t="shared" si="9"/>
        <v>111</v>
      </c>
      <c r="J1272" s="65" t="b">
        <f t="shared" si="14"/>
        <v>1</v>
      </c>
      <c r="K1272" s="65" t="b">
        <f t="shared" si="11"/>
        <v>1</v>
      </c>
      <c r="L1272" s="74">
        <f>IF(AND(Main!$M:$M&gt;=10, Main!$M:$M &lt; 25 , B:B = $B$3 ), A1272,0)</f>
        <v>0</v>
      </c>
      <c r="M1272" s="75">
        <f t="shared" si="12"/>
        <v>111</v>
      </c>
      <c r="N1272" s="67"/>
      <c r="O1272" s="67"/>
      <c r="P1272" s="67"/>
      <c r="Q1272" s="67"/>
      <c r="R1272" s="67"/>
      <c r="S1272" s="67"/>
      <c r="T1272" s="67"/>
      <c r="U1272" s="67"/>
      <c r="V1272" s="67"/>
      <c r="W1272" s="67"/>
      <c r="X1272" s="67"/>
      <c r="Y1272" s="67"/>
      <c r="Z1272" s="67"/>
    </row>
    <row r="1273">
      <c r="A1273" s="77" t="s">
        <v>1826</v>
      </c>
      <c r="B1273" s="66" t="s">
        <v>43</v>
      </c>
      <c r="C1273" s="69" t="s">
        <v>44</v>
      </c>
      <c r="D1273" s="70" t="s">
        <v>87</v>
      </c>
      <c r="E1273" s="71" t="s">
        <v>88</v>
      </c>
      <c r="F1273" s="72"/>
      <c r="G1273" s="64">
        <v>111.0</v>
      </c>
      <c r="H1273" s="65">
        <f t="shared" si="8"/>
        <v>111</v>
      </c>
      <c r="I1273" s="65">
        <f t="shared" si="9"/>
        <v>111</v>
      </c>
      <c r="J1273" s="65" t="b">
        <f t="shared" si="14"/>
        <v>1</v>
      </c>
      <c r="K1273" s="65" t="b">
        <f t="shared" si="11"/>
        <v>1</v>
      </c>
      <c r="L1273" s="74">
        <f>IF(AND(Main!$M:$M&gt;=10, Main!$M:$M &lt; 25 , B:B = $B$3 ), A1273,0)</f>
        <v>0</v>
      </c>
      <c r="M1273" s="75">
        <f t="shared" si="12"/>
        <v>111</v>
      </c>
      <c r="N1273" s="67"/>
      <c r="O1273" s="67"/>
      <c r="P1273" s="67"/>
      <c r="Q1273" s="67"/>
      <c r="R1273" s="67"/>
      <c r="S1273" s="67"/>
      <c r="T1273" s="67"/>
      <c r="U1273" s="67"/>
      <c r="V1273" s="67"/>
      <c r="W1273" s="67"/>
      <c r="X1273" s="67"/>
      <c r="Y1273" s="67"/>
      <c r="Z1273" s="67"/>
    </row>
    <row r="1274">
      <c r="A1274" s="86" t="s">
        <v>1827</v>
      </c>
      <c r="B1274" s="66" t="s">
        <v>51</v>
      </c>
      <c r="C1274" s="69" t="s">
        <v>44</v>
      </c>
      <c r="D1274" s="70" t="s">
        <v>97</v>
      </c>
      <c r="E1274" s="91" t="s">
        <v>71</v>
      </c>
      <c r="F1274" s="72"/>
      <c r="G1274" s="73">
        <v>111.0</v>
      </c>
      <c r="H1274" s="65">
        <f t="shared" si="8"/>
        <v>111</v>
      </c>
      <c r="I1274" s="65">
        <f t="shared" si="9"/>
        <v>111</v>
      </c>
      <c r="J1274" s="65" t="b">
        <f t="shared" si="14"/>
        <v>1</v>
      </c>
      <c r="K1274" s="65" t="b">
        <f t="shared" si="11"/>
        <v>1</v>
      </c>
      <c r="L1274" s="74">
        <f>IF(AND(Main!$M:$M&gt;=10, Main!$M:$M &lt; 25 , B:B = $B$3 ), A1274,0)</f>
        <v>0</v>
      </c>
      <c r="M1274" s="75">
        <f t="shared" si="12"/>
        <v>111</v>
      </c>
      <c r="N1274" s="67"/>
      <c r="O1274" s="67"/>
      <c r="P1274" s="67"/>
      <c r="Q1274" s="67"/>
      <c r="R1274" s="67"/>
      <c r="S1274" s="67"/>
      <c r="T1274" s="67"/>
      <c r="U1274" s="67"/>
      <c r="V1274" s="67"/>
      <c r="W1274" s="67"/>
      <c r="X1274" s="67"/>
      <c r="Y1274" s="67"/>
      <c r="Z1274" s="67"/>
    </row>
    <row r="1275">
      <c r="A1275" s="148" t="s">
        <v>1822</v>
      </c>
      <c r="B1275" s="66" t="s">
        <v>5</v>
      </c>
      <c r="C1275" s="69" t="s">
        <v>107</v>
      </c>
      <c r="D1275" s="70" t="s">
        <v>291</v>
      </c>
      <c r="E1275" s="144" t="s">
        <v>291</v>
      </c>
      <c r="F1275" s="72"/>
      <c r="G1275" s="85">
        <v>111.0</v>
      </c>
      <c r="H1275" s="65">
        <f t="shared" si="8"/>
        <v>111</v>
      </c>
      <c r="I1275" s="65">
        <f t="shared" si="9"/>
        <v>111</v>
      </c>
      <c r="J1275" s="65" t="b">
        <f t="shared" si="14"/>
        <v>1</v>
      </c>
      <c r="K1275" s="65" t="b">
        <f t="shared" si="11"/>
        <v>1</v>
      </c>
      <c r="L1275" s="74">
        <f>IF(AND(Main!$M:$M&gt;=10, Main!$M:$M &lt; 25 , B:B = $B$3 ), A1275,0)</f>
        <v>0</v>
      </c>
      <c r="M1275" s="75">
        <f t="shared" si="12"/>
        <v>111</v>
      </c>
      <c r="N1275" s="67"/>
      <c r="O1275" s="67"/>
      <c r="P1275" s="67"/>
      <c r="Q1275" s="67"/>
      <c r="R1275" s="67"/>
      <c r="S1275" s="67"/>
      <c r="T1275" s="67"/>
      <c r="U1275" s="67"/>
      <c r="V1275" s="67"/>
      <c r="W1275" s="67"/>
      <c r="X1275" s="67"/>
      <c r="Y1275" s="67"/>
      <c r="Z1275" s="67"/>
    </row>
    <row r="1276">
      <c r="A1276" s="93" t="s">
        <v>1828</v>
      </c>
      <c r="B1276" s="66" t="s">
        <v>43</v>
      </c>
      <c r="C1276" s="69" t="s">
        <v>44</v>
      </c>
      <c r="D1276" s="70" t="s">
        <v>45</v>
      </c>
      <c r="E1276" s="71" t="s">
        <v>44</v>
      </c>
      <c r="F1276" s="72"/>
      <c r="G1276" s="99">
        <v>110.0</v>
      </c>
      <c r="H1276" s="65">
        <f t="shared" si="8"/>
        <v>110</v>
      </c>
      <c r="I1276" s="65">
        <f t="shared" si="9"/>
        <v>110</v>
      </c>
      <c r="J1276" s="65" t="b">
        <f t="shared" si="14"/>
        <v>1</v>
      </c>
      <c r="K1276" s="65" t="b">
        <f t="shared" si="11"/>
        <v>1</v>
      </c>
      <c r="L1276" s="74">
        <f>IF(AND(Main!$M:$M&gt;=10, Main!$M:$M &lt; 25 , B:B = $B$3 ), A1276,0)</f>
        <v>0</v>
      </c>
      <c r="M1276" s="75">
        <f t="shared" si="12"/>
        <v>110</v>
      </c>
      <c r="N1276" s="67"/>
      <c r="O1276" s="67"/>
      <c r="P1276" s="67"/>
      <c r="Q1276" s="67"/>
      <c r="R1276" s="67"/>
      <c r="S1276" s="67"/>
      <c r="T1276" s="67"/>
      <c r="U1276" s="67"/>
      <c r="V1276" s="67"/>
      <c r="W1276" s="67"/>
      <c r="X1276" s="67"/>
      <c r="Y1276" s="67"/>
      <c r="Z1276" s="67"/>
    </row>
    <row r="1277">
      <c r="A1277" s="86" t="s">
        <v>1829</v>
      </c>
      <c r="B1277" s="66" t="s">
        <v>43</v>
      </c>
      <c r="C1277" s="69" t="s">
        <v>86</v>
      </c>
      <c r="D1277" s="70" t="s">
        <v>53</v>
      </c>
      <c r="E1277" s="71" t="s">
        <v>54</v>
      </c>
      <c r="F1277" s="110">
        <v>9.9085757E7</v>
      </c>
      <c r="G1277" s="73">
        <v>110.0</v>
      </c>
      <c r="H1277" s="65">
        <f t="shared" si="8"/>
        <v>110</v>
      </c>
      <c r="I1277" s="65">
        <f t="shared" si="9"/>
        <v>110</v>
      </c>
      <c r="J1277" s="65" t="b">
        <f t="shared" si="14"/>
        <v>1</v>
      </c>
      <c r="K1277" s="65" t="b">
        <f t="shared" si="11"/>
        <v>1</v>
      </c>
      <c r="L1277" s="74">
        <f>IF(AND(Main!$M:$M&gt;=10, Main!$M:$M &lt; 25 , B:B = $B$3 ), A1277,0)</f>
        <v>0</v>
      </c>
      <c r="M1277" s="75">
        <f t="shared" si="12"/>
        <v>110</v>
      </c>
      <c r="N1277" s="67"/>
      <c r="O1277" s="67"/>
      <c r="P1277" s="67"/>
      <c r="Q1277" s="67"/>
      <c r="R1277" s="67"/>
      <c r="S1277" s="67"/>
      <c r="T1277" s="67"/>
      <c r="U1277" s="67"/>
      <c r="V1277" s="67"/>
      <c r="W1277" s="67"/>
      <c r="X1277" s="67"/>
      <c r="Y1277" s="67"/>
      <c r="Z1277" s="67"/>
    </row>
    <row r="1278">
      <c r="A1278" s="150" t="s">
        <v>1830</v>
      </c>
      <c r="B1278" s="66" t="s">
        <v>51</v>
      </c>
      <c r="C1278" s="69" t="s">
        <v>265</v>
      </c>
      <c r="D1278" s="70" t="s">
        <v>87</v>
      </c>
      <c r="E1278" s="91" t="s">
        <v>1571</v>
      </c>
      <c r="F1278" s="72"/>
      <c r="G1278" s="145">
        <v>110.0</v>
      </c>
      <c r="H1278" s="65">
        <f t="shared" si="8"/>
        <v>110</v>
      </c>
      <c r="I1278" s="65">
        <f t="shared" si="9"/>
        <v>110</v>
      </c>
      <c r="J1278" s="65" t="b">
        <f t="shared" si="14"/>
        <v>1</v>
      </c>
      <c r="K1278" s="65" t="b">
        <f t="shared" si="11"/>
        <v>1</v>
      </c>
      <c r="L1278" s="74">
        <f>IF(AND(Main!$M:$M&gt;=10, Main!$M:$M &lt; 25 , B:B = $B$3 ), A1278,0)</f>
        <v>0</v>
      </c>
      <c r="M1278" s="75">
        <f t="shared" si="12"/>
        <v>110</v>
      </c>
      <c r="N1278" s="67"/>
      <c r="O1278" s="67"/>
      <c r="P1278" s="67"/>
      <c r="Q1278" s="67"/>
      <c r="R1278" s="67"/>
      <c r="S1278" s="67"/>
      <c r="T1278" s="67"/>
      <c r="U1278" s="67"/>
      <c r="V1278" s="67"/>
      <c r="W1278" s="67"/>
      <c r="X1278" s="67"/>
      <c r="Y1278" s="67"/>
      <c r="Z1278" s="67"/>
    </row>
    <row r="1279">
      <c r="A1279" s="100" t="s">
        <v>1831</v>
      </c>
      <c r="B1279" s="66" t="s">
        <v>43</v>
      </c>
      <c r="C1279" s="69" t="s">
        <v>60</v>
      </c>
      <c r="D1279" s="70" t="s">
        <v>74</v>
      </c>
      <c r="E1279" s="71" t="s">
        <v>60</v>
      </c>
      <c r="F1279" s="72"/>
      <c r="G1279" s="90">
        <v>110.0</v>
      </c>
      <c r="H1279" s="65">
        <f t="shared" si="8"/>
        <v>110</v>
      </c>
      <c r="I1279" s="65">
        <f t="shared" si="9"/>
        <v>110</v>
      </c>
      <c r="J1279" s="65" t="b">
        <f t="shared" si="14"/>
        <v>1</v>
      </c>
      <c r="K1279" s="65" t="b">
        <f t="shared" si="11"/>
        <v>1</v>
      </c>
      <c r="L1279" s="74">
        <f>IF(AND(Main!$M:$M&gt;=10, Main!$M:$M &lt; 25 , B:B = $B$3 ), A1279,0)</f>
        <v>0</v>
      </c>
      <c r="M1279" s="75">
        <f t="shared" si="12"/>
        <v>110</v>
      </c>
      <c r="N1279" s="67"/>
      <c r="O1279" s="67"/>
      <c r="P1279" s="67"/>
      <c r="Q1279" s="67"/>
      <c r="R1279" s="67"/>
      <c r="S1279" s="67"/>
      <c r="T1279" s="67"/>
      <c r="U1279" s="67"/>
      <c r="V1279" s="67"/>
      <c r="W1279" s="67"/>
      <c r="X1279" s="67"/>
      <c r="Y1279" s="67"/>
      <c r="Z1279" s="67"/>
    </row>
    <row r="1280">
      <c r="A1280" s="86" t="s">
        <v>1832</v>
      </c>
      <c r="B1280" s="66" t="s">
        <v>51</v>
      </c>
      <c r="C1280" s="69" t="s">
        <v>44</v>
      </c>
      <c r="D1280" s="70" t="s">
        <v>74</v>
      </c>
      <c r="E1280" s="91" t="s">
        <v>60</v>
      </c>
      <c r="F1280" s="72"/>
      <c r="G1280" s="92">
        <v>110.0</v>
      </c>
      <c r="H1280" s="65">
        <f t="shared" si="8"/>
        <v>110</v>
      </c>
      <c r="I1280" s="65">
        <f t="shared" si="9"/>
        <v>110</v>
      </c>
      <c r="J1280" s="65" t="b">
        <f t="shared" si="14"/>
        <v>1</v>
      </c>
      <c r="K1280" s="65" t="b">
        <f t="shared" si="11"/>
        <v>1</v>
      </c>
      <c r="L1280" s="74">
        <f>IF(AND(Main!$M:$M&gt;=10, Main!$M:$M &lt; 25 , B:B = $B$3 ), A1280,0)</f>
        <v>0</v>
      </c>
      <c r="M1280" s="75">
        <f t="shared" si="12"/>
        <v>110</v>
      </c>
      <c r="N1280" s="67"/>
      <c r="O1280" s="67"/>
      <c r="P1280" s="67"/>
      <c r="Q1280" s="67"/>
      <c r="R1280" s="67"/>
      <c r="S1280" s="67"/>
      <c r="T1280" s="67"/>
      <c r="U1280" s="67"/>
      <c r="V1280" s="67"/>
      <c r="W1280" s="67"/>
      <c r="X1280" s="67"/>
      <c r="Y1280" s="67"/>
      <c r="Z1280" s="67"/>
    </row>
    <row r="1281">
      <c r="A1281" s="86" t="s">
        <v>1833</v>
      </c>
      <c r="B1281" s="66" t="s">
        <v>51</v>
      </c>
      <c r="C1281" s="69" t="s">
        <v>44</v>
      </c>
      <c r="D1281" s="70" t="s">
        <v>74</v>
      </c>
      <c r="E1281" s="91" t="s">
        <v>60</v>
      </c>
      <c r="F1281" s="72"/>
      <c r="G1281" s="92">
        <v>110.0</v>
      </c>
      <c r="H1281" s="65">
        <f t="shared" si="8"/>
        <v>110</v>
      </c>
      <c r="I1281" s="65">
        <f t="shared" si="9"/>
        <v>110</v>
      </c>
      <c r="J1281" s="65" t="b">
        <f t="shared" si="14"/>
        <v>1</v>
      </c>
      <c r="K1281" s="65" t="b">
        <f t="shared" si="11"/>
        <v>1</v>
      </c>
      <c r="L1281" s="74">
        <f>IF(AND(Main!$M:$M&gt;=10, Main!$M:$M &lt; 25 , B:B = $B$3 ), A1281,0)</f>
        <v>0</v>
      </c>
      <c r="M1281" s="75">
        <f t="shared" si="12"/>
        <v>110</v>
      </c>
      <c r="N1281" s="67"/>
      <c r="O1281" s="67"/>
      <c r="P1281" s="67"/>
      <c r="Q1281" s="67"/>
      <c r="R1281" s="67"/>
      <c r="S1281" s="67"/>
      <c r="T1281" s="67"/>
      <c r="U1281" s="67"/>
      <c r="V1281" s="67"/>
      <c r="W1281" s="67"/>
      <c r="X1281" s="67"/>
      <c r="Y1281" s="67"/>
      <c r="Z1281" s="67"/>
    </row>
    <row r="1282">
      <c r="A1282" s="148" t="s">
        <v>1834</v>
      </c>
      <c r="B1282" s="66" t="s">
        <v>5</v>
      </c>
      <c r="C1282" s="69" t="s">
        <v>107</v>
      </c>
      <c r="D1282" s="70" t="s">
        <v>12</v>
      </c>
      <c r="E1282" s="144" t="s">
        <v>383</v>
      </c>
      <c r="F1282" s="72"/>
      <c r="G1282" s="85">
        <v>110.0</v>
      </c>
      <c r="H1282" s="65">
        <f t="shared" si="8"/>
        <v>110</v>
      </c>
      <c r="I1282" s="65">
        <f t="shared" si="9"/>
        <v>110</v>
      </c>
      <c r="J1282" s="65" t="b">
        <f t="shared" si="14"/>
        <v>1</v>
      </c>
      <c r="K1282" s="65" t="b">
        <f t="shared" si="11"/>
        <v>1</v>
      </c>
      <c r="L1282" s="74">
        <f>IF(AND(Main!$M:$M&gt;=10, Main!$M:$M &lt; 25 , B:B = $B$3 ), A1282,0)</f>
        <v>0</v>
      </c>
      <c r="M1282" s="75">
        <f t="shared" si="12"/>
        <v>110</v>
      </c>
      <c r="N1282" s="67"/>
      <c r="O1282" s="67"/>
      <c r="P1282" s="67"/>
      <c r="Q1282" s="67"/>
      <c r="R1282" s="67"/>
      <c r="S1282" s="67"/>
      <c r="T1282" s="67"/>
      <c r="U1282" s="67"/>
      <c r="V1282" s="67"/>
      <c r="W1282" s="67"/>
      <c r="X1282" s="67"/>
      <c r="Y1282" s="67"/>
      <c r="Z1282" s="67"/>
    </row>
    <row r="1283">
      <c r="A1283" s="68" t="s">
        <v>1835</v>
      </c>
      <c r="B1283" s="66" t="s">
        <v>43</v>
      </c>
      <c r="C1283" s="69" t="s">
        <v>44</v>
      </c>
      <c r="D1283" s="70" t="s">
        <v>344</v>
      </c>
      <c r="E1283" s="71" t="s">
        <v>60</v>
      </c>
      <c r="F1283" s="63">
        <v>9.9984545E7</v>
      </c>
      <c r="G1283" s="73">
        <v>109.0</v>
      </c>
      <c r="H1283" s="65">
        <f t="shared" si="8"/>
        <v>109</v>
      </c>
      <c r="I1283" s="65">
        <f t="shared" si="9"/>
        <v>109</v>
      </c>
      <c r="J1283" s="65" t="b">
        <f t="shared" si="14"/>
        <v>1</v>
      </c>
      <c r="K1283" s="65" t="b">
        <f t="shared" si="11"/>
        <v>1</v>
      </c>
      <c r="L1283" s="74">
        <f>IF(AND(Main!$M:$M&gt;=10, Main!$M:$M &lt; 25 , B:B = $B$3 ), A1283,0)</f>
        <v>0</v>
      </c>
      <c r="M1283" s="75">
        <f t="shared" si="12"/>
        <v>109</v>
      </c>
      <c r="N1283" s="67"/>
      <c r="O1283" s="67"/>
      <c r="P1283" s="67"/>
      <c r="Q1283" s="67"/>
      <c r="R1283" s="67"/>
      <c r="S1283" s="67"/>
      <c r="T1283" s="67"/>
      <c r="U1283" s="67"/>
      <c r="V1283" s="67"/>
      <c r="W1283" s="67"/>
      <c r="X1283" s="67"/>
      <c r="Y1283" s="67"/>
      <c r="Z1283" s="67"/>
    </row>
    <row r="1284">
      <c r="A1284" s="93" t="s">
        <v>1836</v>
      </c>
      <c r="B1284" s="66" t="s">
        <v>43</v>
      </c>
      <c r="C1284" s="69" t="s">
        <v>44</v>
      </c>
      <c r="D1284" s="70" t="s">
        <v>53</v>
      </c>
      <c r="E1284" s="71" t="s">
        <v>54</v>
      </c>
      <c r="F1284" s="87">
        <v>9.702099E7</v>
      </c>
      <c r="G1284" s="90">
        <v>109.0</v>
      </c>
      <c r="H1284" s="65">
        <f t="shared" si="8"/>
        <v>109</v>
      </c>
      <c r="I1284" s="65">
        <f t="shared" si="9"/>
        <v>109</v>
      </c>
      <c r="J1284" s="65" t="b">
        <f t="shared" si="14"/>
        <v>1</v>
      </c>
      <c r="K1284" s="65" t="b">
        <f t="shared" si="11"/>
        <v>1</v>
      </c>
      <c r="L1284" s="74">
        <f>IF(AND(Main!$M:$M&gt;=10, Main!$M:$M &lt; 25 , B:B = $B$3 ), A1284,0)</f>
        <v>0</v>
      </c>
      <c r="M1284" s="75">
        <f t="shared" si="12"/>
        <v>109</v>
      </c>
      <c r="N1284" s="67"/>
      <c r="O1284" s="67"/>
      <c r="P1284" s="67"/>
      <c r="Q1284" s="67"/>
      <c r="R1284" s="67"/>
      <c r="S1284" s="67"/>
      <c r="T1284" s="67"/>
      <c r="U1284" s="67"/>
      <c r="V1284" s="67"/>
      <c r="W1284" s="67"/>
      <c r="X1284" s="67"/>
      <c r="Y1284" s="67"/>
      <c r="Z1284" s="67"/>
    </row>
    <row r="1285">
      <c r="A1285" s="77" t="s">
        <v>1837</v>
      </c>
      <c r="B1285" s="66" t="s">
        <v>43</v>
      </c>
      <c r="C1285" s="69" t="s">
        <v>44</v>
      </c>
      <c r="D1285" s="70" t="s">
        <v>48</v>
      </c>
      <c r="E1285" s="78" t="s">
        <v>49</v>
      </c>
      <c r="F1285" s="72"/>
      <c r="G1285" s="64">
        <v>109.0</v>
      </c>
      <c r="H1285" s="65">
        <f t="shared" si="8"/>
        <v>109</v>
      </c>
      <c r="I1285" s="65">
        <f t="shared" si="9"/>
        <v>109</v>
      </c>
      <c r="J1285" s="65" t="b">
        <f t="shared" si="14"/>
        <v>1</v>
      </c>
      <c r="K1285" s="65" t="b">
        <f t="shared" si="11"/>
        <v>1</v>
      </c>
      <c r="L1285" s="74">
        <f>IF(AND(Main!$M:$M&gt;=10, Main!$M:$M &lt; 25 , B:B = $B$3 ), A1285,0)</f>
        <v>0</v>
      </c>
      <c r="M1285" s="75">
        <f t="shared" si="12"/>
        <v>109</v>
      </c>
      <c r="N1285" s="67"/>
      <c r="O1285" s="67"/>
      <c r="P1285" s="67"/>
      <c r="Q1285" s="67"/>
      <c r="R1285" s="67"/>
      <c r="S1285" s="67"/>
      <c r="T1285" s="67"/>
      <c r="U1285" s="67"/>
      <c r="V1285" s="67"/>
      <c r="W1285" s="67"/>
      <c r="X1285" s="67"/>
      <c r="Y1285" s="67"/>
      <c r="Z1285" s="67"/>
    </row>
    <row r="1286">
      <c r="A1286" s="79" t="s">
        <v>1838</v>
      </c>
      <c r="B1286" s="66" t="s">
        <v>51</v>
      </c>
      <c r="C1286" s="69" t="s">
        <v>44</v>
      </c>
      <c r="D1286" s="70" t="s">
        <v>74</v>
      </c>
      <c r="E1286" s="91" t="s">
        <v>60</v>
      </c>
      <c r="F1286" s="72"/>
      <c r="G1286" s="81">
        <v>109.0</v>
      </c>
      <c r="H1286" s="65">
        <f t="shared" si="8"/>
        <v>109</v>
      </c>
      <c r="I1286" s="65">
        <f t="shared" si="9"/>
        <v>109</v>
      </c>
      <c r="J1286" s="65" t="b">
        <f t="shared" si="14"/>
        <v>1</v>
      </c>
      <c r="K1286" s="65" t="b">
        <f t="shared" si="11"/>
        <v>1</v>
      </c>
      <c r="L1286" s="74">
        <f>IF(AND(Main!$M:$M&gt;=10, Main!$M:$M &lt; 25 , B:B = $B$3 ), A1286,0)</f>
        <v>0</v>
      </c>
      <c r="M1286" s="75">
        <f t="shared" si="12"/>
        <v>109</v>
      </c>
      <c r="N1286" s="67"/>
      <c r="O1286" s="67"/>
      <c r="P1286" s="67"/>
      <c r="Q1286" s="67"/>
      <c r="R1286" s="67"/>
      <c r="S1286" s="67"/>
      <c r="T1286" s="67"/>
      <c r="U1286" s="67"/>
      <c r="V1286" s="67"/>
      <c r="W1286" s="67"/>
      <c r="X1286" s="67"/>
      <c r="Y1286" s="67"/>
      <c r="Z1286" s="67"/>
    </row>
    <row r="1287">
      <c r="A1287" s="136" t="s">
        <v>1839</v>
      </c>
      <c r="B1287" s="66" t="s">
        <v>51</v>
      </c>
      <c r="C1287" s="69" t="s">
        <v>44</v>
      </c>
      <c r="D1287" s="70" t="s">
        <v>79</v>
      </c>
      <c r="E1287" s="91" t="s">
        <v>1067</v>
      </c>
      <c r="F1287" s="72"/>
      <c r="G1287" s="81">
        <v>109.0</v>
      </c>
      <c r="H1287" s="65">
        <f t="shared" si="8"/>
        <v>109</v>
      </c>
      <c r="I1287" s="65">
        <f t="shared" si="9"/>
        <v>109</v>
      </c>
      <c r="J1287" s="65" t="b">
        <f t="shared" si="14"/>
        <v>1</v>
      </c>
      <c r="K1287" s="65" t="b">
        <f t="shared" si="11"/>
        <v>1</v>
      </c>
      <c r="L1287" s="74">
        <f>IF(AND(Main!$M:$M&gt;=10, Main!$M:$M &lt; 25 , B:B = $B$3 ), A1287,0)</f>
        <v>0</v>
      </c>
      <c r="M1287" s="75">
        <f t="shared" si="12"/>
        <v>109</v>
      </c>
      <c r="N1287" s="67"/>
      <c r="O1287" s="67"/>
      <c r="P1287" s="67"/>
      <c r="Q1287" s="67"/>
      <c r="R1287" s="67"/>
      <c r="S1287" s="67"/>
      <c r="T1287" s="67"/>
      <c r="U1287" s="67"/>
      <c r="V1287" s="67"/>
      <c r="W1287" s="67"/>
      <c r="X1287" s="67"/>
      <c r="Y1287" s="67"/>
      <c r="Z1287" s="67"/>
    </row>
    <row r="1288">
      <c r="A1288" s="79" t="s">
        <v>1840</v>
      </c>
      <c r="B1288" s="66" t="s">
        <v>5</v>
      </c>
      <c r="C1288" s="69" t="s">
        <v>107</v>
      </c>
      <c r="D1288" s="70" t="s">
        <v>1368</v>
      </c>
      <c r="E1288" s="146" t="s">
        <v>265</v>
      </c>
      <c r="F1288" s="72"/>
      <c r="G1288" s="145">
        <v>109.0</v>
      </c>
      <c r="H1288" s="65">
        <f t="shared" si="8"/>
        <v>109</v>
      </c>
      <c r="I1288" s="65">
        <f t="shared" si="9"/>
        <v>109</v>
      </c>
      <c r="J1288" s="65" t="b">
        <f t="shared" si="14"/>
        <v>1</v>
      </c>
      <c r="K1288" s="65" t="b">
        <f t="shared" si="11"/>
        <v>1</v>
      </c>
      <c r="L1288" s="74">
        <f>IF(AND(Main!$M:$M&gt;=10, Main!$M:$M &lt; 25 , B:B = $B$3 ), A1288,0)</f>
        <v>0</v>
      </c>
      <c r="M1288" s="75">
        <f t="shared" si="12"/>
        <v>109</v>
      </c>
      <c r="N1288" s="67"/>
      <c r="O1288" s="67"/>
      <c r="P1288" s="67"/>
      <c r="Q1288" s="67"/>
      <c r="R1288" s="67"/>
      <c r="S1288" s="67"/>
      <c r="T1288" s="67"/>
      <c r="U1288" s="67"/>
      <c r="V1288" s="67"/>
      <c r="W1288" s="67"/>
      <c r="X1288" s="67"/>
      <c r="Y1288" s="67"/>
      <c r="Z1288" s="67"/>
    </row>
    <row r="1289">
      <c r="A1289" s="79" t="s">
        <v>1841</v>
      </c>
      <c r="B1289" s="66" t="s">
        <v>43</v>
      </c>
      <c r="C1289" s="69" t="s">
        <v>44</v>
      </c>
      <c r="D1289" s="70" t="s">
        <v>53</v>
      </c>
      <c r="E1289" s="71" t="s">
        <v>54</v>
      </c>
      <c r="F1289" s="63">
        <v>8.8119111E7</v>
      </c>
      <c r="G1289" s="64">
        <v>108.0</v>
      </c>
      <c r="H1289" s="65">
        <f t="shared" si="8"/>
        <v>108</v>
      </c>
      <c r="I1289" s="65">
        <f t="shared" si="9"/>
        <v>108</v>
      </c>
      <c r="J1289" s="65"/>
      <c r="K1289" s="65" t="b">
        <f t="shared" si="11"/>
        <v>1</v>
      </c>
      <c r="L1289" s="74">
        <f>IF(AND(Main!$M:$M&gt;=10, Main!$M:$M &lt; 25 , B:B = $B$3 ), A1289,0)</f>
        <v>0</v>
      </c>
      <c r="M1289" s="75">
        <f t="shared" si="12"/>
        <v>108</v>
      </c>
      <c r="N1289" s="67"/>
      <c r="O1289" s="67"/>
      <c r="P1289" s="67"/>
      <c r="Q1289" s="67"/>
      <c r="R1289" s="67"/>
      <c r="S1289" s="67"/>
      <c r="T1289" s="67"/>
      <c r="U1289" s="67"/>
      <c r="V1289" s="67"/>
      <c r="W1289" s="67"/>
      <c r="X1289" s="67"/>
      <c r="Y1289" s="67"/>
      <c r="Z1289" s="67"/>
    </row>
    <row r="1290">
      <c r="A1290" s="136" t="s">
        <v>1842</v>
      </c>
      <c r="B1290" s="66" t="s">
        <v>51</v>
      </c>
      <c r="C1290" s="69" t="s">
        <v>44</v>
      </c>
      <c r="D1290" s="70" t="s">
        <v>87</v>
      </c>
      <c r="E1290" s="91" t="s">
        <v>333</v>
      </c>
      <c r="F1290" s="72"/>
      <c r="G1290" s="81">
        <v>108.0</v>
      </c>
      <c r="H1290" s="65">
        <f t="shared" si="8"/>
        <v>108</v>
      </c>
      <c r="I1290" s="65">
        <f t="shared" si="9"/>
        <v>108</v>
      </c>
      <c r="J1290" s="65" t="b">
        <f t="shared" ref="J1290:J1317" si="15">ISNUMBER(M1290)</f>
        <v>1</v>
      </c>
      <c r="K1290" s="65" t="b">
        <f t="shared" si="11"/>
        <v>1</v>
      </c>
      <c r="L1290" s="74">
        <f>IF(AND(Main!$M:$M&gt;=10, Main!$M:$M &lt; 25 , B:B = $B$3 ), A1290,0)</f>
        <v>0</v>
      </c>
      <c r="M1290" s="75">
        <f t="shared" si="12"/>
        <v>108</v>
      </c>
      <c r="N1290" s="67"/>
      <c r="O1290" s="67"/>
      <c r="P1290" s="67"/>
      <c r="Q1290" s="67"/>
      <c r="R1290" s="67"/>
      <c r="S1290" s="67"/>
      <c r="T1290" s="67"/>
      <c r="U1290" s="67"/>
      <c r="V1290" s="67"/>
      <c r="W1290" s="67"/>
      <c r="X1290" s="67"/>
      <c r="Y1290" s="67"/>
      <c r="Z1290" s="67"/>
    </row>
    <row r="1291">
      <c r="A1291" s="93" t="s">
        <v>1843</v>
      </c>
      <c r="B1291" s="66" t="s">
        <v>43</v>
      </c>
      <c r="C1291" s="69" t="s">
        <v>60</v>
      </c>
      <c r="D1291" s="70" t="s">
        <v>74</v>
      </c>
      <c r="E1291" s="71" t="s">
        <v>60</v>
      </c>
      <c r="F1291" s="63">
        <v>9.3044444E7</v>
      </c>
      <c r="G1291" s="85">
        <v>108.0</v>
      </c>
      <c r="H1291" s="65">
        <f t="shared" si="8"/>
        <v>108</v>
      </c>
      <c r="I1291" s="65">
        <f t="shared" si="9"/>
        <v>108</v>
      </c>
      <c r="J1291" s="65" t="b">
        <f t="shared" si="15"/>
        <v>1</v>
      </c>
      <c r="K1291" s="65" t="b">
        <f t="shared" si="11"/>
        <v>1</v>
      </c>
      <c r="L1291" s="74">
        <f>IF(AND(Main!$M:$M&gt;=10, Main!$M:$M &lt; 25 , B:B = $B$3 ), A1291,0)</f>
        <v>0</v>
      </c>
      <c r="M1291" s="75">
        <f t="shared" si="12"/>
        <v>108</v>
      </c>
      <c r="N1291" s="67"/>
      <c r="O1291" s="67"/>
      <c r="P1291" s="67"/>
      <c r="Q1291" s="67"/>
      <c r="R1291" s="67"/>
      <c r="S1291" s="67"/>
      <c r="T1291" s="67"/>
      <c r="U1291" s="67"/>
      <c r="V1291" s="67"/>
      <c r="W1291" s="67"/>
      <c r="X1291" s="67"/>
      <c r="Y1291" s="67"/>
      <c r="Z1291" s="67"/>
    </row>
    <row r="1292">
      <c r="A1292" s="77" t="s">
        <v>1844</v>
      </c>
      <c r="B1292" s="66" t="s">
        <v>43</v>
      </c>
      <c r="C1292" s="69" t="s">
        <v>60</v>
      </c>
      <c r="D1292" s="70" t="s">
        <v>74</v>
      </c>
      <c r="E1292" s="71" t="s">
        <v>60</v>
      </c>
      <c r="F1292" s="87">
        <v>8.8111911E7</v>
      </c>
      <c r="G1292" s="85">
        <v>108.0</v>
      </c>
      <c r="H1292" s="65">
        <f t="shared" si="8"/>
        <v>108</v>
      </c>
      <c r="I1292" s="65">
        <f t="shared" si="9"/>
        <v>108</v>
      </c>
      <c r="J1292" s="65" t="b">
        <f t="shared" si="15"/>
        <v>1</v>
      </c>
      <c r="K1292" s="65" t="b">
        <f t="shared" si="11"/>
        <v>1</v>
      </c>
      <c r="L1292" s="74">
        <f>IF(AND(Main!$M:$M&gt;=10, Main!$M:$M &lt; 25 , B:B = $B$3 ), A1292,0)</f>
        <v>0</v>
      </c>
      <c r="M1292" s="75">
        <f t="shared" si="12"/>
        <v>108</v>
      </c>
      <c r="N1292" s="67"/>
      <c r="O1292" s="67"/>
      <c r="P1292" s="67"/>
      <c r="Q1292" s="67"/>
      <c r="R1292" s="67"/>
      <c r="S1292" s="67"/>
      <c r="T1292" s="67"/>
      <c r="U1292" s="67"/>
      <c r="V1292" s="67"/>
      <c r="W1292" s="67"/>
      <c r="X1292" s="67"/>
      <c r="Y1292" s="67"/>
      <c r="Z1292" s="67"/>
    </row>
    <row r="1293">
      <c r="A1293" s="86" t="s">
        <v>1845</v>
      </c>
      <c r="B1293" s="66" t="s">
        <v>51</v>
      </c>
      <c r="C1293" s="69" t="s">
        <v>44</v>
      </c>
      <c r="D1293" s="70" t="s">
        <v>97</v>
      </c>
      <c r="E1293" s="91" t="s">
        <v>71</v>
      </c>
      <c r="F1293" s="72"/>
      <c r="G1293" s="73">
        <v>108.0</v>
      </c>
      <c r="H1293" s="65">
        <f t="shared" si="8"/>
        <v>108</v>
      </c>
      <c r="I1293" s="65">
        <f t="shared" si="9"/>
        <v>108</v>
      </c>
      <c r="J1293" s="65" t="b">
        <f t="shared" si="15"/>
        <v>1</v>
      </c>
      <c r="K1293" s="65" t="b">
        <f t="shared" si="11"/>
        <v>1</v>
      </c>
      <c r="L1293" s="74">
        <f>IF(AND(Main!$M:$M&gt;=10, Main!$M:$M &lt; 25 , B:B = $B$3 ), A1293,0)</f>
        <v>0</v>
      </c>
      <c r="M1293" s="75">
        <f t="shared" si="12"/>
        <v>108</v>
      </c>
      <c r="N1293" s="67"/>
      <c r="O1293" s="67"/>
      <c r="P1293" s="67"/>
      <c r="Q1293" s="67"/>
      <c r="R1293" s="67"/>
      <c r="S1293" s="67"/>
      <c r="T1293" s="67"/>
      <c r="U1293" s="67"/>
      <c r="V1293" s="67"/>
      <c r="W1293" s="67"/>
      <c r="X1293" s="67"/>
      <c r="Y1293" s="67"/>
      <c r="Z1293" s="67"/>
    </row>
    <row r="1294">
      <c r="A1294" s="86" t="s">
        <v>1846</v>
      </c>
      <c r="B1294" s="66" t="s">
        <v>43</v>
      </c>
      <c r="C1294" s="69" t="s">
        <v>86</v>
      </c>
      <c r="D1294" s="70" t="s">
        <v>87</v>
      </c>
      <c r="E1294" s="71" t="s">
        <v>88</v>
      </c>
      <c r="F1294" s="87">
        <v>8.8115988E7</v>
      </c>
      <c r="G1294" s="73">
        <v>107.0</v>
      </c>
      <c r="H1294" s="65">
        <f t="shared" si="8"/>
        <v>107</v>
      </c>
      <c r="I1294" s="65">
        <f t="shared" si="9"/>
        <v>107</v>
      </c>
      <c r="J1294" s="65" t="b">
        <f t="shared" si="15"/>
        <v>1</v>
      </c>
      <c r="K1294" s="65" t="b">
        <f t="shared" si="11"/>
        <v>1</v>
      </c>
      <c r="L1294" s="74">
        <f>IF(AND(Main!$M:$M&gt;=10, Main!$M:$M &lt; 25 , B:B = $B$3 ), A1294,0)</f>
        <v>0</v>
      </c>
      <c r="M1294" s="75">
        <f t="shared" si="12"/>
        <v>107</v>
      </c>
      <c r="N1294" s="67"/>
      <c r="O1294" s="67"/>
      <c r="P1294" s="67"/>
      <c r="Q1294" s="67"/>
      <c r="R1294" s="67"/>
      <c r="S1294" s="67"/>
      <c r="T1294" s="67"/>
      <c r="U1294" s="67"/>
      <c r="V1294" s="67"/>
      <c r="W1294" s="67"/>
      <c r="X1294" s="67"/>
      <c r="Y1294" s="67"/>
      <c r="Z1294" s="67"/>
    </row>
    <row r="1295">
      <c r="A1295" s="77" t="s">
        <v>1847</v>
      </c>
      <c r="B1295" s="66" t="s">
        <v>43</v>
      </c>
      <c r="C1295" s="69" t="s">
        <v>44</v>
      </c>
      <c r="D1295" s="70" t="s">
        <v>48</v>
      </c>
      <c r="E1295" s="78" t="s">
        <v>49</v>
      </c>
      <c r="F1295" s="72"/>
      <c r="G1295" s="64">
        <v>107.0</v>
      </c>
      <c r="H1295" s="65">
        <f t="shared" si="8"/>
        <v>107</v>
      </c>
      <c r="I1295" s="65">
        <f t="shared" si="9"/>
        <v>107</v>
      </c>
      <c r="J1295" s="65" t="b">
        <f t="shared" si="15"/>
        <v>1</v>
      </c>
      <c r="K1295" s="65" t="b">
        <f t="shared" si="11"/>
        <v>1</v>
      </c>
      <c r="L1295" s="74">
        <f>IF(AND(Main!$M:$M&gt;=10, Main!$M:$M &lt; 25 , B:B = $B$3 ), A1295,0)</f>
        <v>0</v>
      </c>
      <c r="M1295" s="75">
        <f t="shared" si="12"/>
        <v>107</v>
      </c>
      <c r="N1295" s="67"/>
      <c r="O1295" s="67"/>
      <c r="P1295" s="67"/>
      <c r="Q1295" s="67"/>
      <c r="R1295" s="67"/>
      <c r="S1295" s="67"/>
      <c r="T1295" s="67"/>
      <c r="U1295" s="67"/>
      <c r="V1295" s="67"/>
      <c r="W1295" s="67"/>
      <c r="X1295" s="67"/>
      <c r="Y1295" s="67"/>
      <c r="Z1295" s="67"/>
    </row>
    <row r="1296">
      <c r="A1296" s="79" t="s">
        <v>1848</v>
      </c>
      <c r="B1296" s="66" t="s">
        <v>51</v>
      </c>
      <c r="C1296" s="69" t="s">
        <v>44</v>
      </c>
      <c r="D1296" s="70" t="s">
        <v>48</v>
      </c>
      <c r="E1296" s="91" t="s">
        <v>48</v>
      </c>
      <c r="F1296" s="72"/>
      <c r="G1296" s="81">
        <v>107.0</v>
      </c>
      <c r="H1296" s="65">
        <f t="shared" si="8"/>
        <v>107</v>
      </c>
      <c r="I1296" s="65">
        <f t="shared" si="9"/>
        <v>107</v>
      </c>
      <c r="J1296" s="65" t="b">
        <f t="shared" si="15"/>
        <v>1</v>
      </c>
      <c r="K1296" s="65" t="b">
        <f t="shared" si="11"/>
        <v>1</v>
      </c>
      <c r="L1296" s="74">
        <f>IF(AND(Main!$M:$M&gt;=10, Main!$M:$M &lt; 25 , B:B = $B$3 ), A1296,0)</f>
        <v>0</v>
      </c>
      <c r="M1296" s="75">
        <f t="shared" si="12"/>
        <v>107</v>
      </c>
      <c r="N1296" s="67"/>
      <c r="O1296" s="67"/>
      <c r="P1296" s="67"/>
      <c r="Q1296" s="67"/>
      <c r="R1296" s="67"/>
      <c r="S1296" s="67"/>
      <c r="T1296" s="67"/>
      <c r="U1296" s="67"/>
      <c r="V1296" s="67"/>
      <c r="W1296" s="67"/>
      <c r="X1296" s="67"/>
      <c r="Y1296" s="67"/>
      <c r="Z1296" s="67"/>
    </row>
    <row r="1297">
      <c r="A1297" s="77" t="s">
        <v>1849</v>
      </c>
      <c r="B1297" s="66" t="s">
        <v>43</v>
      </c>
      <c r="C1297" s="69" t="s">
        <v>44</v>
      </c>
      <c r="D1297" s="70" t="s">
        <v>79</v>
      </c>
      <c r="E1297" s="71" t="s">
        <v>79</v>
      </c>
      <c r="F1297" s="72"/>
      <c r="G1297" s="85">
        <v>107.0</v>
      </c>
      <c r="H1297" s="65">
        <f t="shared" si="8"/>
        <v>107</v>
      </c>
      <c r="I1297" s="65">
        <f t="shared" si="9"/>
        <v>107</v>
      </c>
      <c r="J1297" s="65" t="b">
        <f t="shared" si="15"/>
        <v>1</v>
      </c>
      <c r="K1297" s="65" t="b">
        <f t="shared" si="11"/>
        <v>1</v>
      </c>
      <c r="L1297" s="74">
        <f>IF(AND(Main!$M:$M&gt;=10, Main!$M:$M &lt; 25 , B:B = $B$3 ), A1297,0)</f>
        <v>0</v>
      </c>
      <c r="M1297" s="75">
        <f t="shared" si="12"/>
        <v>107</v>
      </c>
      <c r="N1297" s="67"/>
      <c r="O1297" s="67"/>
      <c r="P1297" s="67"/>
      <c r="Q1297" s="67"/>
      <c r="R1297" s="67"/>
      <c r="S1297" s="67"/>
      <c r="T1297" s="67"/>
      <c r="U1297" s="67"/>
      <c r="V1297" s="67"/>
      <c r="W1297" s="67"/>
      <c r="X1297" s="67"/>
      <c r="Y1297" s="67"/>
      <c r="Z1297" s="67"/>
    </row>
    <row r="1298">
      <c r="A1298" s="68" t="s">
        <v>1850</v>
      </c>
      <c r="B1298" s="66" t="s">
        <v>43</v>
      </c>
      <c r="C1298" s="69" t="s">
        <v>60</v>
      </c>
      <c r="D1298" s="70" t="s">
        <v>634</v>
      </c>
      <c r="E1298" s="71" t="s">
        <v>60</v>
      </c>
      <c r="F1298" s="72"/>
      <c r="G1298" s="73">
        <v>106.0</v>
      </c>
      <c r="H1298" s="65">
        <f t="shared" si="8"/>
        <v>106</v>
      </c>
      <c r="I1298" s="65">
        <f t="shared" si="9"/>
        <v>106</v>
      </c>
      <c r="J1298" s="65" t="b">
        <f t="shared" si="15"/>
        <v>1</v>
      </c>
      <c r="K1298" s="65" t="b">
        <f t="shared" si="11"/>
        <v>1</v>
      </c>
      <c r="L1298" s="74">
        <f>IF(AND(Main!$M:$M&gt;=10, Main!$M:$M &lt; 25 , B:B = $B$3 ), A1298,0)</f>
        <v>0</v>
      </c>
      <c r="M1298" s="75">
        <f t="shared" si="12"/>
        <v>106</v>
      </c>
      <c r="N1298" s="67"/>
      <c r="O1298" s="67"/>
      <c r="P1298" s="67"/>
      <c r="Q1298" s="67"/>
      <c r="R1298" s="67"/>
      <c r="S1298" s="67"/>
      <c r="T1298" s="67"/>
      <c r="U1298" s="67"/>
      <c r="V1298" s="67"/>
      <c r="W1298" s="67"/>
      <c r="X1298" s="67"/>
      <c r="Y1298" s="67"/>
      <c r="Z1298" s="67"/>
    </row>
    <row r="1299">
      <c r="A1299" s="68" t="s">
        <v>1851</v>
      </c>
      <c r="B1299" s="66" t="s">
        <v>43</v>
      </c>
      <c r="C1299" s="69" t="s">
        <v>86</v>
      </c>
      <c r="D1299" s="70" t="s">
        <v>53</v>
      </c>
      <c r="E1299" s="71" t="s">
        <v>54</v>
      </c>
      <c r="F1299" s="72"/>
      <c r="G1299" s="73">
        <v>106.0</v>
      </c>
      <c r="H1299" s="65">
        <f t="shared" si="8"/>
        <v>106</v>
      </c>
      <c r="I1299" s="65">
        <f t="shared" si="9"/>
        <v>106</v>
      </c>
      <c r="J1299" s="65" t="b">
        <f t="shared" si="15"/>
        <v>1</v>
      </c>
      <c r="K1299" s="65" t="b">
        <f t="shared" si="11"/>
        <v>1</v>
      </c>
      <c r="L1299" s="74">
        <f>IF(AND(Main!$M:$M&gt;=10, Main!$M:$M &lt; 25 , B:B = $B$3 ), A1299,0)</f>
        <v>0</v>
      </c>
      <c r="M1299" s="75">
        <f t="shared" si="12"/>
        <v>106</v>
      </c>
      <c r="N1299" s="67"/>
      <c r="O1299" s="67"/>
      <c r="P1299" s="67"/>
      <c r="Q1299" s="67"/>
      <c r="R1299" s="67"/>
      <c r="S1299" s="67"/>
      <c r="T1299" s="67"/>
      <c r="U1299" s="67"/>
      <c r="V1299" s="67"/>
      <c r="W1299" s="67"/>
      <c r="X1299" s="67"/>
      <c r="Y1299" s="67"/>
      <c r="Z1299" s="67"/>
    </row>
    <row r="1300">
      <c r="A1300" s="148" t="s">
        <v>1852</v>
      </c>
      <c r="B1300" s="66" t="s">
        <v>5</v>
      </c>
      <c r="C1300" s="69" t="s">
        <v>107</v>
      </c>
      <c r="D1300" s="70" t="s">
        <v>12</v>
      </c>
      <c r="E1300" s="144" t="s">
        <v>383</v>
      </c>
      <c r="F1300" s="72"/>
      <c r="G1300" s="85">
        <v>106.0</v>
      </c>
      <c r="H1300" s="65">
        <f t="shared" si="8"/>
        <v>106</v>
      </c>
      <c r="I1300" s="65">
        <f t="shared" si="9"/>
        <v>106</v>
      </c>
      <c r="J1300" s="65" t="b">
        <f t="shared" si="15"/>
        <v>1</v>
      </c>
      <c r="K1300" s="65" t="b">
        <f t="shared" si="11"/>
        <v>1</v>
      </c>
      <c r="L1300" s="74">
        <f>IF(AND(Main!$M:$M&gt;=10, Main!$M:$M &lt; 25 , B:B = $B$3 ), A1300,0)</f>
        <v>0</v>
      </c>
      <c r="M1300" s="75">
        <f t="shared" si="12"/>
        <v>106</v>
      </c>
      <c r="N1300" s="67"/>
      <c r="O1300" s="67"/>
      <c r="P1300" s="67"/>
      <c r="Q1300" s="67"/>
      <c r="R1300" s="67"/>
      <c r="S1300" s="67"/>
      <c r="T1300" s="67"/>
      <c r="U1300" s="67"/>
      <c r="V1300" s="67"/>
      <c r="W1300" s="67"/>
      <c r="X1300" s="67"/>
      <c r="Y1300" s="67"/>
      <c r="Z1300" s="67"/>
    </row>
    <row r="1301">
      <c r="A1301" s="68" t="s">
        <v>1853</v>
      </c>
      <c r="B1301" s="66" t="s">
        <v>43</v>
      </c>
      <c r="C1301" s="69" t="s">
        <v>86</v>
      </c>
      <c r="D1301" s="70" t="s">
        <v>87</v>
      </c>
      <c r="E1301" s="71" t="s">
        <v>88</v>
      </c>
      <c r="F1301" s="110">
        <v>9.9006277E7</v>
      </c>
      <c r="G1301" s="73">
        <v>105.0</v>
      </c>
      <c r="H1301" s="65">
        <f t="shared" si="8"/>
        <v>105</v>
      </c>
      <c r="I1301" s="65">
        <f t="shared" si="9"/>
        <v>105</v>
      </c>
      <c r="J1301" s="65" t="b">
        <f t="shared" si="15"/>
        <v>1</v>
      </c>
      <c r="K1301" s="65" t="b">
        <f t="shared" si="11"/>
        <v>1</v>
      </c>
      <c r="L1301" s="74">
        <f>IF(AND(Main!$M:$M&gt;=10, Main!$M:$M &lt; 25 , B:B = $B$3 ), A1301,0)</f>
        <v>0</v>
      </c>
      <c r="M1301" s="75">
        <f t="shared" si="12"/>
        <v>105</v>
      </c>
      <c r="N1301" s="67"/>
      <c r="O1301" s="67"/>
      <c r="P1301" s="67"/>
      <c r="Q1301" s="67"/>
      <c r="R1301" s="67"/>
      <c r="S1301" s="67"/>
      <c r="T1301" s="67"/>
      <c r="U1301" s="67"/>
      <c r="V1301" s="67"/>
      <c r="W1301" s="67"/>
      <c r="X1301" s="67"/>
      <c r="Y1301" s="67"/>
      <c r="Z1301" s="67"/>
    </row>
    <row r="1302">
      <c r="A1302" s="140" t="s">
        <v>1854</v>
      </c>
      <c r="B1302" s="66" t="s">
        <v>51</v>
      </c>
      <c r="C1302" s="69" t="s">
        <v>44</v>
      </c>
      <c r="D1302" s="70" t="s">
        <v>79</v>
      </c>
      <c r="E1302" s="91" t="s">
        <v>1067</v>
      </c>
      <c r="F1302" s="72"/>
      <c r="G1302" s="123">
        <v>105.0</v>
      </c>
      <c r="H1302" s="65">
        <f t="shared" si="8"/>
        <v>105</v>
      </c>
      <c r="I1302" s="65">
        <f t="shared" si="9"/>
        <v>105</v>
      </c>
      <c r="J1302" s="65" t="b">
        <f t="shared" si="15"/>
        <v>1</v>
      </c>
      <c r="K1302" s="65" t="b">
        <f t="shared" si="11"/>
        <v>1</v>
      </c>
      <c r="L1302" s="74">
        <f>IF(AND(Main!$M:$M&gt;=10, Main!$M:$M &lt; 25 , B:B = $B$3 ), A1302,0)</f>
        <v>0</v>
      </c>
      <c r="M1302" s="75">
        <f t="shared" si="12"/>
        <v>105</v>
      </c>
      <c r="N1302" s="67"/>
      <c r="O1302" s="67"/>
      <c r="P1302" s="67"/>
      <c r="Q1302" s="67"/>
      <c r="R1302" s="67"/>
      <c r="S1302" s="67"/>
      <c r="T1302" s="67"/>
      <c r="U1302" s="67"/>
      <c r="V1302" s="67"/>
      <c r="W1302" s="67"/>
      <c r="X1302" s="67"/>
      <c r="Y1302" s="67"/>
      <c r="Z1302" s="67"/>
    </row>
    <row r="1303">
      <c r="A1303" s="148" t="s">
        <v>1855</v>
      </c>
      <c r="B1303" s="66" t="s">
        <v>51</v>
      </c>
      <c r="C1303" s="69" t="s">
        <v>265</v>
      </c>
      <c r="D1303" s="70" t="s">
        <v>1368</v>
      </c>
      <c r="E1303" s="91" t="s">
        <v>265</v>
      </c>
      <c r="F1303" s="72"/>
      <c r="G1303" s="64">
        <v>105.0</v>
      </c>
      <c r="H1303" s="65">
        <f t="shared" si="8"/>
        <v>105</v>
      </c>
      <c r="I1303" s="65">
        <f t="shared" si="9"/>
        <v>105</v>
      </c>
      <c r="J1303" s="65" t="b">
        <f t="shared" si="15"/>
        <v>1</v>
      </c>
      <c r="K1303" s="65" t="b">
        <f t="shared" si="11"/>
        <v>1</v>
      </c>
      <c r="L1303" s="74">
        <f>IF(AND(Main!$M:$M&gt;=10, Main!$M:$M &lt; 25 , B:B = $B$3 ), A1303,0)</f>
        <v>0</v>
      </c>
      <c r="M1303" s="75">
        <f t="shared" si="12"/>
        <v>105</v>
      </c>
      <c r="N1303" s="67"/>
      <c r="O1303" s="67"/>
      <c r="P1303" s="67"/>
      <c r="Q1303" s="67"/>
      <c r="R1303" s="67"/>
      <c r="S1303" s="67"/>
      <c r="T1303" s="67"/>
      <c r="U1303" s="67"/>
      <c r="V1303" s="67"/>
      <c r="W1303" s="67"/>
      <c r="X1303" s="67"/>
      <c r="Y1303" s="67"/>
      <c r="Z1303" s="67"/>
    </row>
    <row r="1304">
      <c r="A1304" s="136" t="s">
        <v>1856</v>
      </c>
      <c r="B1304" s="66" t="s">
        <v>51</v>
      </c>
      <c r="C1304" s="69" t="s">
        <v>44</v>
      </c>
      <c r="D1304" s="70" t="s">
        <v>59</v>
      </c>
      <c r="E1304" s="91" t="s">
        <v>947</v>
      </c>
      <c r="F1304" s="72"/>
      <c r="G1304" s="81">
        <v>105.0</v>
      </c>
      <c r="H1304" s="65">
        <f t="shared" si="8"/>
        <v>105</v>
      </c>
      <c r="I1304" s="65">
        <f t="shared" si="9"/>
        <v>105</v>
      </c>
      <c r="J1304" s="65" t="b">
        <f t="shared" si="15"/>
        <v>1</v>
      </c>
      <c r="K1304" s="65" t="b">
        <f t="shared" si="11"/>
        <v>1</v>
      </c>
      <c r="L1304" s="74">
        <f>IF(AND(Main!$M:$M&gt;=10, Main!$M:$M &lt; 25 , B:B = $B$3 ), A1304,0)</f>
        <v>0</v>
      </c>
      <c r="M1304" s="75">
        <f t="shared" si="12"/>
        <v>105</v>
      </c>
      <c r="N1304" s="67"/>
      <c r="O1304" s="67"/>
      <c r="P1304" s="67"/>
      <c r="Q1304" s="67"/>
      <c r="R1304" s="67"/>
      <c r="S1304" s="67"/>
      <c r="T1304" s="67"/>
      <c r="U1304" s="67"/>
      <c r="V1304" s="67"/>
      <c r="W1304" s="67"/>
      <c r="X1304" s="67"/>
      <c r="Y1304" s="67"/>
      <c r="Z1304" s="67"/>
    </row>
    <row r="1305">
      <c r="A1305" s="79" t="s">
        <v>1857</v>
      </c>
      <c r="B1305" s="66" t="s">
        <v>5</v>
      </c>
      <c r="C1305" s="69" t="s">
        <v>107</v>
      </c>
      <c r="D1305" s="70" t="s">
        <v>291</v>
      </c>
      <c r="E1305" s="144" t="s">
        <v>291</v>
      </c>
      <c r="F1305" s="72"/>
      <c r="G1305" s="145">
        <v>105.0</v>
      </c>
      <c r="H1305" s="65">
        <f t="shared" si="8"/>
        <v>105</v>
      </c>
      <c r="I1305" s="65">
        <f t="shared" si="9"/>
        <v>105</v>
      </c>
      <c r="J1305" s="65" t="b">
        <f t="shared" si="15"/>
        <v>1</v>
      </c>
      <c r="K1305" s="65" t="b">
        <f t="shared" si="11"/>
        <v>1</v>
      </c>
      <c r="L1305" s="74">
        <f>IF(AND(Main!$M:$M&gt;=10, Main!$M:$M &lt; 25 , B:B = $B$3 ), A1305,0)</f>
        <v>0</v>
      </c>
      <c r="M1305" s="75">
        <f t="shared" si="12"/>
        <v>105</v>
      </c>
      <c r="N1305" s="67"/>
      <c r="O1305" s="67"/>
      <c r="P1305" s="67"/>
      <c r="Q1305" s="67"/>
      <c r="R1305" s="67"/>
      <c r="S1305" s="67"/>
      <c r="T1305" s="67"/>
      <c r="U1305" s="67"/>
      <c r="V1305" s="67"/>
      <c r="W1305" s="67"/>
      <c r="X1305" s="67"/>
      <c r="Y1305" s="67"/>
      <c r="Z1305" s="67"/>
    </row>
    <row r="1306">
      <c r="A1306" s="77" t="s">
        <v>1858</v>
      </c>
      <c r="B1306" s="66" t="s">
        <v>43</v>
      </c>
      <c r="C1306" s="69" t="s">
        <v>44</v>
      </c>
      <c r="D1306" s="70" t="s">
        <v>53</v>
      </c>
      <c r="E1306" s="71" t="s">
        <v>54</v>
      </c>
      <c r="F1306" s="87">
        <v>9.909049E7</v>
      </c>
      <c r="G1306" s="64">
        <v>104.0</v>
      </c>
      <c r="H1306" s="65">
        <f t="shared" si="8"/>
        <v>104</v>
      </c>
      <c r="I1306" s="65">
        <f t="shared" si="9"/>
        <v>104</v>
      </c>
      <c r="J1306" s="65" t="b">
        <f t="shared" si="15"/>
        <v>1</v>
      </c>
      <c r="K1306" s="65" t="b">
        <f t="shared" si="11"/>
        <v>1</v>
      </c>
      <c r="L1306" s="74">
        <f>IF(AND(Main!$M:$M&gt;=10, Main!$M:$M &lt; 25 , B:B = $B$3 ), A1306,0)</f>
        <v>0</v>
      </c>
      <c r="M1306" s="75">
        <f t="shared" si="12"/>
        <v>104</v>
      </c>
      <c r="N1306" s="67"/>
      <c r="O1306" s="67"/>
      <c r="P1306" s="67"/>
      <c r="Q1306" s="67"/>
      <c r="R1306" s="67"/>
      <c r="S1306" s="67"/>
      <c r="T1306" s="67"/>
      <c r="U1306" s="67"/>
      <c r="V1306" s="67"/>
      <c r="W1306" s="67"/>
      <c r="X1306" s="67"/>
      <c r="Y1306" s="67"/>
      <c r="Z1306" s="67"/>
    </row>
    <row r="1307">
      <c r="A1307" s="77" t="s">
        <v>1859</v>
      </c>
      <c r="B1307" s="66" t="s">
        <v>43</v>
      </c>
      <c r="C1307" s="69" t="s">
        <v>60</v>
      </c>
      <c r="D1307" s="70" t="s">
        <v>634</v>
      </c>
      <c r="E1307" s="71" t="s">
        <v>60</v>
      </c>
      <c r="F1307" s="87">
        <v>9.9058528E7</v>
      </c>
      <c r="G1307" s="85">
        <v>104.0</v>
      </c>
      <c r="H1307" s="65">
        <f t="shared" si="8"/>
        <v>104</v>
      </c>
      <c r="I1307" s="65">
        <f t="shared" si="9"/>
        <v>104</v>
      </c>
      <c r="J1307" s="65" t="b">
        <f t="shared" si="15"/>
        <v>1</v>
      </c>
      <c r="K1307" s="65" t="b">
        <f t="shared" si="11"/>
        <v>1</v>
      </c>
      <c r="L1307" s="74">
        <f>IF(AND(Main!$M:$M&gt;=10, Main!$M:$M &lt; 25 , B:B = $B$3 ), A1307,0)</f>
        <v>0</v>
      </c>
      <c r="M1307" s="75">
        <f t="shared" si="12"/>
        <v>104</v>
      </c>
      <c r="N1307" s="67"/>
      <c r="O1307" s="67"/>
      <c r="P1307" s="67"/>
      <c r="Q1307" s="67"/>
      <c r="R1307" s="67"/>
      <c r="S1307" s="67"/>
      <c r="T1307" s="67"/>
      <c r="U1307" s="67"/>
      <c r="V1307" s="67"/>
      <c r="W1307" s="67"/>
      <c r="X1307" s="67"/>
      <c r="Y1307" s="67"/>
      <c r="Z1307" s="67"/>
    </row>
    <row r="1308">
      <c r="A1308" s="79" t="s">
        <v>1860</v>
      </c>
      <c r="B1308" s="66" t="s">
        <v>51</v>
      </c>
      <c r="C1308" s="69" t="s">
        <v>44</v>
      </c>
      <c r="D1308" s="70" t="s">
        <v>634</v>
      </c>
      <c r="E1308" s="91" t="s">
        <v>60</v>
      </c>
      <c r="F1308" s="72"/>
      <c r="G1308" s="81">
        <v>104.0</v>
      </c>
      <c r="H1308" s="65">
        <f t="shared" si="8"/>
        <v>104</v>
      </c>
      <c r="I1308" s="65">
        <f t="shared" si="9"/>
        <v>104</v>
      </c>
      <c r="J1308" s="65" t="b">
        <f t="shared" si="15"/>
        <v>1</v>
      </c>
      <c r="K1308" s="65" t="b">
        <f t="shared" si="11"/>
        <v>1</v>
      </c>
      <c r="L1308" s="74">
        <f>IF(AND(Main!$M:$M&gt;=10, Main!$M:$M &lt; 25 , B:B = $B$3 ), A1308,0)</f>
        <v>0</v>
      </c>
      <c r="M1308" s="75">
        <f t="shared" si="12"/>
        <v>104</v>
      </c>
      <c r="N1308" s="67"/>
      <c r="O1308" s="67"/>
      <c r="P1308" s="67"/>
      <c r="Q1308" s="67"/>
      <c r="R1308" s="67"/>
      <c r="S1308" s="67"/>
      <c r="T1308" s="67"/>
      <c r="U1308" s="67"/>
      <c r="V1308" s="67"/>
      <c r="W1308" s="67"/>
      <c r="X1308" s="67"/>
      <c r="Y1308" s="67"/>
      <c r="Z1308" s="67"/>
    </row>
    <row r="1309">
      <c r="A1309" s="77" t="s">
        <v>1861</v>
      </c>
      <c r="B1309" s="66" t="s">
        <v>43</v>
      </c>
      <c r="C1309" s="69" t="s">
        <v>60</v>
      </c>
      <c r="D1309" s="70" t="s">
        <v>74</v>
      </c>
      <c r="E1309" s="71" t="s">
        <v>60</v>
      </c>
      <c r="F1309" s="131" t="s">
        <v>1862</v>
      </c>
      <c r="G1309" s="64">
        <v>104.0</v>
      </c>
      <c r="H1309" s="65">
        <f t="shared" si="8"/>
        <v>104</v>
      </c>
      <c r="I1309" s="65">
        <f t="shared" si="9"/>
        <v>104</v>
      </c>
      <c r="J1309" s="65" t="b">
        <f t="shared" si="15"/>
        <v>1</v>
      </c>
      <c r="K1309" s="65" t="b">
        <f t="shared" si="11"/>
        <v>1</v>
      </c>
      <c r="L1309" s="74">
        <f>IF(AND(Main!$M:$M&gt;=10, Main!$M:$M &lt; 25 , B:B = $B$3 ), A1309,0)</f>
        <v>0</v>
      </c>
      <c r="M1309" s="75">
        <f t="shared" si="12"/>
        <v>104</v>
      </c>
      <c r="N1309" s="67"/>
      <c r="O1309" s="67"/>
      <c r="P1309" s="67"/>
      <c r="Q1309" s="67"/>
      <c r="R1309" s="67"/>
      <c r="S1309" s="67"/>
      <c r="T1309" s="67"/>
      <c r="U1309" s="67"/>
      <c r="V1309" s="67"/>
      <c r="W1309" s="67"/>
      <c r="X1309" s="67"/>
      <c r="Y1309" s="67"/>
      <c r="Z1309" s="67"/>
    </row>
    <row r="1310">
      <c r="A1310" s="77" t="s">
        <v>1863</v>
      </c>
      <c r="B1310" s="66" t="s">
        <v>43</v>
      </c>
      <c r="C1310" s="69" t="s">
        <v>86</v>
      </c>
      <c r="D1310" s="70" t="s">
        <v>261</v>
      </c>
      <c r="E1310" s="71" t="s">
        <v>269</v>
      </c>
      <c r="F1310" s="72"/>
      <c r="G1310" s="85">
        <v>103.0</v>
      </c>
      <c r="H1310" s="65">
        <f t="shared" si="8"/>
        <v>103</v>
      </c>
      <c r="I1310" s="65">
        <f t="shared" si="9"/>
        <v>103</v>
      </c>
      <c r="J1310" s="65" t="b">
        <f t="shared" si="15"/>
        <v>1</v>
      </c>
      <c r="K1310" s="65" t="b">
        <f t="shared" si="11"/>
        <v>1</v>
      </c>
      <c r="L1310" s="74">
        <f>IF(AND(Main!$M:$M&gt;=10, Main!$M:$M &lt; 25 , B:B = $B$3 ), A1310,0)</f>
        <v>0</v>
      </c>
      <c r="M1310" s="75">
        <f t="shared" si="12"/>
        <v>103</v>
      </c>
      <c r="N1310" s="67"/>
      <c r="O1310" s="67"/>
      <c r="P1310" s="67"/>
      <c r="Q1310" s="67"/>
      <c r="R1310" s="67"/>
      <c r="S1310" s="67"/>
      <c r="T1310" s="67"/>
      <c r="U1310" s="67"/>
      <c r="V1310" s="67"/>
      <c r="W1310" s="67"/>
      <c r="X1310" s="67"/>
      <c r="Y1310" s="67"/>
      <c r="Z1310" s="67"/>
    </row>
    <row r="1311">
      <c r="A1311" s="79" t="s">
        <v>1864</v>
      </c>
      <c r="B1311" s="66" t="s">
        <v>51</v>
      </c>
      <c r="C1311" s="69" t="s">
        <v>44</v>
      </c>
      <c r="D1311" s="70" t="s">
        <v>74</v>
      </c>
      <c r="E1311" s="91" t="s">
        <v>60</v>
      </c>
      <c r="F1311" s="72"/>
      <c r="G1311" s="81">
        <v>103.0</v>
      </c>
      <c r="H1311" s="65">
        <f t="shared" si="8"/>
        <v>103</v>
      </c>
      <c r="I1311" s="65">
        <f t="shared" si="9"/>
        <v>103</v>
      </c>
      <c r="J1311" s="65" t="b">
        <f t="shared" si="15"/>
        <v>1</v>
      </c>
      <c r="K1311" s="65" t="b">
        <f t="shared" si="11"/>
        <v>1</v>
      </c>
      <c r="L1311" s="74">
        <f>IF(AND(Main!$M:$M&gt;=10, Main!$M:$M &lt; 25 , B:B = $B$3 ), A1311,0)</f>
        <v>0</v>
      </c>
      <c r="M1311" s="75">
        <f t="shared" si="12"/>
        <v>103</v>
      </c>
      <c r="N1311" s="67"/>
      <c r="O1311" s="67"/>
      <c r="P1311" s="67"/>
      <c r="Q1311" s="67"/>
      <c r="R1311" s="67"/>
      <c r="S1311" s="67"/>
      <c r="T1311" s="67"/>
      <c r="U1311" s="67"/>
      <c r="V1311" s="67"/>
      <c r="W1311" s="67"/>
      <c r="X1311" s="67"/>
      <c r="Y1311" s="67"/>
      <c r="Z1311" s="67"/>
    </row>
    <row r="1312">
      <c r="A1312" s="86" t="s">
        <v>1865</v>
      </c>
      <c r="B1312" s="66" t="s">
        <v>51</v>
      </c>
      <c r="C1312" s="69" t="s">
        <v>44</v>
      </c>
      <c r="D1312" s="70" t="s">
        <v>59</v>
      </c>
      <c r="E1312" s="91" t="s">
        <v>947</v>
      </c>
      <c r="F1312" s="72"/>
      <c r="G1312" s="92">
        <v>103.0</v>
      </c>
      <c r="H1312" s="65">
        <f t="shared" si="8"/>
        <v>103</v>
      </c>
      <c r="I1312" s="65">
        <f t="shared" si="9"/>
        <v>103</v>
      </c>
      <c r="J1312" s="65" t="b">
        <f t="shared" si="15"/>
        <v>1</v>
      </c>
      <c r="K1312" s="65" t="b">
        <f t="shared" si="11"/>
        <v>1</v>
      </c>
      <c r="L1312" s="74">
        <f>IF(AND(Main!$M:$M&gt;=10, Main!$M:$M &lt; 25 , B:B = $B$3 ), A1312,0)</f>
        <v>0</v>
      </c>
      <c r="M1312" s="75">
        <f t="shared" si="12"/>
        <v>103</v>
      </c>
      <c r="N1312" s="67"/>
      <c r="O1312" s="67"/>
      <c r="P1312" s="67"/>
      <c r="Q1312" s="67"/>
      <c r="R1312" s="67"/>
      <c r="S1312" s="67"/>
      <c r="T1312" s="67"/>
      <c r="U1312" s="67"/>
      <c r="V1312" s="67"/>
      <c r="W1312" s="67"/>
      <c r="X1312" s="67"/>
      <c r="Y1312" s="67"/>
      <c r="Z1312" s="67"/>
    </row>
    <row r="1313">
      <c r="A1313" s="79" t="s">
        <v>1866</v>
      </c>
      <c r="B1313" s="66" t="s">
        <v>5</v>
      </c>
      <c r="C1313" s="69" t="s">
        <v>107</v>
      </c>
      <c r="D1313" s="70" t="s">
        <v>1499</v>
      </c>
      <c r="E1313" s="144" t="s">
        <v>1411</v>
      </c>
      <c r="F1313" s="72"/>
      <c r="G1313" s="81">
        <v>103.0</v>
      </c>
      <c r="H1313" s="65">
        <f t="shared" si="8"/>
        <v>103</v>
      </c>
      <c r="I1313" s="65">
        <f t="shared" si="9"/>
        <v>103</v>
      </c>
      <c r="J1313" s="65" t="b">
        <f t="shared" si="15"/>
        <v>1</v>
      </c>
      <c r="K1313" s="65" t="b">
        <f t="shared" si="11"/>
        <v>1</v>
      </c>
      <c r="L1313" s="74">
        <f>IF(AND(Main!$M:$M&gt;=10, Main!$M:$M &lt; 25 , B:B = $B$3 ), A1313,0)</f>
        <v>0</v>
      </c>
      <c r="M1313" s="75">
        <f t="shared" si="12"/>
        <v>103</v>
      </c>
      <c r="N1313" s="67"/>
      <c r="O1313" s="67"/>
      <c r="P1313" s="67"/>
      <c r="Q1313" s="67"/>
      <c r="R1313" s="67"/>
      <c r="S1313" s="67"/>
      <c r="T1313" s="67"/>
      <c r="U1313" s="67"/>
      <c r="V1313" s="67"/>
      <c r="W1313" s="67"/>
      <c r="X1313" s="67"/>
      <c r="Y1313" s="67"/>
      <c r="Z1313" s="67"/>
    </row>
    <row r="1314">
      <c r="A1314" s="86" t="s">
        <v>1867</v>
      </c>
      <c r="B1314" s="66" t="s">
        <v>43</v>
      </c>
      <c r="C1314" s="69" t="s">
        <v>44</v>
      </c>
      <c r="D1314" s="70" t="s">
        <v>79</v>
      </c>
      <c r="E1314" s="71" t="s">
        <v>79</v>
      </c>
      <c r="F1314" s="72"/>
      <c r="G1314" s="73">
        <v>102.0</v>
      </c>
      <c r="H1314" s="65">
        <f t="shared" si="8"/>
        <v>102</v>
      </c>
      <c r="I1314" s="65">
        <f t="shared" si="9"/>
        <v>102</v>
      </c>
      <c r="J1314" s="65" t="b">
        <f t="shared" si="15"/>
        <v>1</v>
      </c>
      <c r="K1314" s="65" t="b">
        <f t="shared" si="11"/>
        <v>1</v>
      </c>
      <c r="L1314" s="74">
        <f>IF(AND(Main!$M:$M&gt;=10, Main!$M:$M &lt; 25 , B:B = $B$3 ), A1314,0)</f>
        <v>0</v>
      </c>
      <c r="M1314" s="75">
        <f t="shared" si="12"/>
        <v>102</v>
      </c>
      <c r="N1314" s="67"/>
      <c r="O1314" s="67"/>
      <c r="P1314" s="67"/>
      <c r="Q1314" s="67"/>
      <c r="R1314" s="67"/>
      <c r="S1314" s="67"/>
      <c r="T1314" s="67"/>
      <c r="U1314" s="67"/>
      <c r="V1314" s="67"/>
      <c r="W1314" s="67"/>
      <c r="X1314" s="67"/>
      <c r="Y1314" s="67"/>
      <c r="Z1314" s="67"/>
    </row>
    <row r="1315">
      <c r="A1315" s="93" t="s">
        <v>1868</v>
      </c>
      <c r="B1315" s="66" t="s">
        <v>43</v>
      </c>
      <c r="C1315" s="69" t="s">
        <v>44</v>
      </c>
      <c r="D1315" s="70" t="s">
        <v>53</v>
      </c>
      <c r="E1315" s="71" t="s">
        <v>54</v>
      </c>
      <c r="F1315" s="87">
        <v>9.3399779E7</v>
      </c>
      <c r="G1315" s="90">
        <v>102.0</v>
      </c>
      <c r="H1315" s="65">
        <f t="shared" si="8"/>
        <v>102</v>
      </c>
      <c r="I1315" s="65">
        <f t="shared" si="9"/>
        <v>102</v>
      </c>
      <c r="J1315" s="65" t="b">
        <f t="shared" si="15"/>
        <v>1</v>
      </c>
      <c r="K1315" s="65" t="b">
        <f t="shared" si="11"/>
        <v>1</v>
      </c>
      <c r="L1315" s="74">
        <f>IF(AND(Main!$M:$M&gt;=10, Main!$M:$M &lt; 25 , B:B = $B$3 ), A1315,0)</f>
        <v>0</v>
      </c>
      <c r="M1315" s="75">
        <f t="shared" si="12"/>
        <v>102</v>
      </c>
      <c r="N1315" s="67"/>
      <c r="O1315" s="67"/>
      <c r="P1315" s="67"/>
      <c r="Q1315" s="67"/>
      <c r="R1315" s="67"/>
      <c r="S1315" s="67"/>
      <c r="T1315" s="67"/>
      <c r="U1315" s="67"/>
      <c r="V1315" s="67"/>
      <c r="W1315" s="67"/>
      <c r="X1315" s="67"/>
      <c r="Y1315" s="67"/>
      <c r="Z1315" s="67"/>
    </row>
    <row r="1316">
      <c r="A1316" s="79" t="s">
        <v>1869</v>
      </c>
      <c r="B1316" s="66" t="s">
        <v>51</v>
      </c>
      <c r="C1316" s="69" t="s">
        <v>44</v>
      </c>
      <c r="D1316" s="70" t="s">
        <v>48</v>
      </c>
      <c r="E1316" s="91" t="s">
        <v>48</v>
      </c>
      <c r="F1316" s="72"/>
      <c r="G1316" s="81">
        <v>102.0</v>
      </c>
      <c r="H1316" s="65">
        <f t="shared" si="8"/>
        <v>102</v>
      </c>
      <c r="I1316" s="65">
        <f t="shared" si="9"/>
        <v>102</v>
      </c>
      <c r="J1316" s="65" t="b">
        <f t="shared" si="15"/>
        <v>1</v>
      </c>
      <c r="K1316" s="65" t="b">
        <f t="shared" si="11"/>
        <v>1</v>
      </c>
      <c r="L1316" s="74">
        <f>IF(AND(Main!$M:$M&gt;=10, Main!$M:$M &lt; 25 , B:B = $B$3 ), A1316,0)</f>
        <v>0</v>
      </c>
      <c r="M1316" s="75">
        <f t="shared" si="12"/>
        <v>102</v>
      </c>
      <c r="N1316" s="67"/>
      <c r="O1316" s="67"/>
      <c r="P1316" s="67"/>
      <c r="Q1316" s="67"/>
      <c r="R1316" s="67"/>
      <c r="S1316" s="67"/>
      <c r="T1316" s="67"/>
      <c r="U1316" s="67"/>
      <c r="V1316" s="67"/>
      <c r="W1316" s="67"/>
      <c r="X1316" s="67"/>
      <c r="Y1316" s="67"/>
      <c r="Z1316" s="67"/>
    </row>
    <row r="1317">
      <c r="A1317" s="68" t="s">
        <v>1870</v>
      </c>
      <c r="B1317" s="66" t="s">
        <v>43</v>
      </c>
      <c r="C1317" s="69" t="s">
        <v>44</v>
      </c>
      <c r="D1317" s="70" t="s">
        <v>53</v>
      </c>
      <c r="E1317" s="71" t="s">
        <v>54</v>
      </c>
      <c r="F1317" s="72"/>
      <c r="G1317" s="73">
        <v>101.0</v>
      </c>
      <c r="H1317" s="65">
        <f t="shared" si="8"/>
        <v>101</v>
      </c>
      <c r="I1317" s="65">
        <f t="shared" si="9"/>
        <v>101</v>
      </c>
      <c r="J1317" s="65" t="b">
        <f t="shared" si="15"/>
        <v>1</v>
      </c>
      <c r="K1317" s="65" t="b">
        <f t="shared" si="11"/>
        <v>1</v>
      </c>
      <c r="L1317" s="74">
        <f>IF(AND(Main!$M:$M&gt;=10, Main!$M:$M &lt; 25 , B:B = $B$3 ), A1317,0)</f>
        <v>0</v>
      </c>
      <c r="M1317" s="75">
        <f t="shared" si="12"/>
        <v>101</v>
      </c>
      <c r="N1317" s="67"/>
      <c r="O1317" s="67"/>
      <c r="P1317" s="67"/>
      <c r="Q1317" s="67"/>
      <c r="R1317" s="67"/>
      <c r="S1317" s="67"/>
      <c r="T1317" s="67"/>
      <c r="U1317" s="67"/>
      <c r="V1317" s="67"/>
      <c r="W1317" s="67"/>
      <c r="X1317" s="67"/>
      <c r="Y1317" s="67"/>
      <c r="Z1317" s="67"/>
    </row>
    <row r="1318">
      <c r="A1318" s="79" t="s">
        <v>1871</v>
      </c>
      <c r="B1318" s="66" t="s">
        <v>43</v>
      </c>
      <c r="C1318" s="69" t="s">
        <v>44</v>
      </c>
      <c r="D1318" s="70" t="s">
        <v>53</v>
      </c>
      <c r="E1318" s="71" t="s">
        <v>54</v>
      </c>
      <c r="F1318" s="110">
        <v>9.9109055E7</v>
      </c>
      <c r="G1318" s="64">
        <v>101.0</v>
      </c>
      <c r="H1318" s="65">
        <f t="shared" si="8"/>
        <v>101</v>
      </c>
      <c r="I1318" s="65">
        <f t="shared" si="9"/>
        <v>101</v>
      </c>
      <c r="J1318" s="65"/>
      <c r="K1318" s="65" t="b">
        <f t="shared" si="11"/>
        <v>1</v>
      </c>
      <c r="L1318" s="74">
        <f>IF(AND(Main!$M:$M&gt;=10, Main!$M:$M &lt; 25 , B:B = $B$3 ), A1318,0)</f>
        <v>0</v>
      </c>
      <c r="M1318" s="75">
        <f t="shared" si="12"/>
        <v>101</v>
      </c>
      <c r="N1318" s="67"/>
      <c r="O1318" s="67"/>
      <c r="P1318" s="67"/>
      <c r="Q1318" s="67"/>
      <c r="R1318" s="67"/>
      <c r="S1318" s="67"/>
      <c r="T1318" s="67"/>
      <c r="U1318" s="67"/>
      <c r="V1318" s="67"/>
      <c r="W1318" s="67"/>
      <c r="X1318" s="67"/>
      <c r="Y1318" s="67"/>
      <c r="Z1318" s="67"/>
    </row>
    <row r="1319">
      <c r="A1319" s="77" t="s">
        <v>1872</v>
      </c>
      <c r="B1319" s="66" t="s">
        <v>43</v>
      </c>
      <c r="C1319" s="69" t="s">
        <v>44</v>
      </c>
      <c r="D1319" s="70" t="s">
        <v>48</v>
      </c>
      <c r="E1319" s="78" t="s">
        <v>49</v>
      </c>
      <c r="F1319" s="72"/>
      <c r="G1319" s="64">
        <v>101.0</v>
      </c>
      <c r="H1319" s="65">
        <f t="shared" si="8"/>
        <v>101</v>
      </c>
      <c r="I1319" s="65">
        <f t="shared" si="9"/>
        <v>101</v>
      </c>
      <c r="J1319" s="65" t="b">
        <f t="shared" ref="J1319:J1691" si="16">ISNUMBER(M1319)</f>
        <v>1</v>
      </c>
      <c r="K1319" s="65" t="b">
        <f t="shared" si="11"/>
        <v>1</v>
      </c>
      <c r="L1319" s="74">
        <f>IF(AND(Main!$M:$M&gt;=10, Main!$M:$M &lt; 25 , B:B = $B$3 ), A1319,0)</f>
        <v>0</v>
      </c>
      <c r="M1319" s="75">
        <f t="shared" si="12"/>
        <v>101</v>
      </c>
      <c r="N1319" s="67"/>
      <c r="O1319" s="67"/>
      <c r="P1319" s="67"/>
      <c r="Q1319" s="67"/>
      <c r="R1319" s="67"/>
      <c r="S1319" s="67"/>
      <c r="T1319" s="67"/>
      <c r="U1319" s="67"/>
      <c r="V1319" s="67"/>
      <c r="W1319" s="67"/>
      <c r="X1319" s="67"/>
      <c r="Y1319" s="67"/>
      <c r="Z1319" s="67"/>
    </row>
    <row r="1320">
      <c r="A1320" s="79" t="s">
        <v>1873</v>
      </c>
      <c r="B1320" s="66" t="s">
        <v>51</v>
      </c>
      <c r="C1320" s="69" t="s">
        <v>44</v>
      </c>
      <c r="D1320" s="70" t="s">
        <v>412</v>
      </c>
      <c r="E1320" s="91" t="s">
        <v>1594</v>
      </c>
      <c r="F1320" s="72"/>
      <c r="G1320" s="81">
        <v>101.0</v>
      </c>
      <c r="H1320" s="65">
        <f t="shared" si="8"/>
        <v>101</v>
      </c>
      <c r="I1320" s="65">
        <f t="shared" si="9"/>
        <v>101</v>
      </c>
      <c r="J1320" s="65" t="b">
        <f t="shared" si="16"/>
        <v>1</v>
      </c>
      <c r="K1320" s="65" t="b">
        <f t="shared" si="11"/>
        <v>1</v>
      </c>
      <c r="L1320" s="74">
        <f>IF(AND(Main!$M:$M&gt;=10, Main!$M:$M &lt; 25 , B:B = $B$3 ), A1320,0)</f>
        <v>0</v>
      </c>
      <c r="M1320" s="75">
        <f t="shared" si="12"/>
        <v>101</v>
      </c>
      <c r="N1320" s="67"/>
      <c r="O1320" s="67"/>
      <c r="P1320" s="67"/>
      <c r="Q1320" s="67"/>
      <c r="R1320" s="67"/>
      <c r="S1320" s="67"/>
      <c r="T1320" s="67"/>
      <c r="U1320" s="67"/>
      <c r="V1320" s="67"/>
      <c r="W1320" s="67"/>
      <c r="X1320" s="67"/>
      <c r="Y1320" s="67"/>
      <c r="Z1320" s="67"/>
    </row>
    <row r="1321">
      <c r="A1321" s="77" t="s">
        <v>1874</v>
      </c>
      <c r="B1321" s="66" t="s">
        <v>43</v>
      </c>
      <c r="C1321" s="69" t="s">
        <v>86</v>
      </c>
      <c r="D1321" s="70" t="s">
        <v>252</v>
      </c>
      <c r="E1321" s="71" t="s">
        <v>892</v>
      </c>
      <c r="F1321" s="72"/>
      <c r="G1321" s="64">
        <v>100.0</v>
      </c>
      <c r="H1321" s="65">
        <f t="shared" si="8"/>
        <v>100</v>
      </c>
      <c r="I1321" s="65">
        <f t="shared" si="9"/>
        <v>100</v>
      </c>
      <c r="J1321" s="65" t="b">
        <f t="shared" si="16"/>
        <v>1</v>
      </c>
      <c r="K1321" s="65" t="b">
        <f t="shared" si="11"/>
        <v>1</v>
      </c>
      <c r="L1321" s="74">
        <f>IF(AND(Main!$M:$M&gt;=10, Main!$M:$M &lt; 25 , B:B = $B$3 ), A1321,0)</f>
        <v>0</v>
      </c>
      <c r="M1321" s="75">
        <f t="shared" si="12"/>
        <v>100</v>
      </c>
      <c r="N1321" s="67"/>
      <c r="O1321" s="67"/>
      <c r="P1321" s="67"/>
      <c r="Q1321" s="67"/>
      <c r="R1321" s="67"/>
      <c r="S1321" s="67"/>
      <c r="T1321" s="67"/>
      <c r="U1321" s="67"/>
      <c r="V1321" s="67"/>
      <c r="W1321" s="67"/>
      <c r="X1321" s="67"/>
      <c r="Y1321" s="67"/>
      <c r="Z1321" s="67"/>
    </row>
    <row r="1322">
      <c r="A1322" s="86" t="s">
        <v>1875</v>
      </c>
      <c r="B1322" s="66" t="s">
        <v>51</v>
      </c>
      <c r="C1322" s="69" t="s">
        <v>265</v>
      </c>
      <c r="D1322" s="70" t="s">
        <v>1368</v>
      </c>
      <c r="E1322" s="91" t="s">
        <v>333</v>
      </c>
      <c r="F1322" s="72"/>
      <c r="G1322" s="92">
        <v>100.0</v>
      </c>
      <c r="H1322" s="65">
        <f t="shared" si="8"/>
        <v>100</v>
      </c>
      <c r="I1322" s="65">
        <f t="shared" si="9"/>
        <v>100</v>
      </c>
      <c r="J1322" s="65" t="b">
        <f t="shared" si="16"/>
        <v>1</v>
      </c>
      <c r="K1322" s="65" t="b">
        <f t="shared" si="11"/>
        <v>1</v>
      </c>
      <c r="L1322" s="74">
        <f>IF(AND(Main!$M:$M&gt;=10, Main!$M:$M &lt; 25 , B:B = $B$3 ), A1322,0)</f>
        <v>0</v>
      </c>
      <c r="M1322" s="75">
        <f t="shared" si="12"/>
        <v>100</v>
      </c>
      <c r="N1322" s="67"/>
      <c r="O1322" s="67"/>
      <c r="P1322" s="67"/>
      <c r="Q1322" s="67"/>
      <c r="R1322" s="67"/>
      <c r="S1322" s="67"/>
      <c r="T1322" s="67"/>
      <c r="U1322" s="67"/>
      <c r="V1322" s="67"/>
      <c r="W1322" s="67"/>
      <c r="X1322" s="67"/>
      <c r="Y1322" s="67"/>
      <c r="Z1322" s="67"/>
    </row>
    <row r="1323">
      <c r="A1323" s="77" t="s">
        <v>1876</v>
      </c>
      <c r="B1323" s="66" t="s">
        <v>43</v>
      </c>
      <c r="C1323" s="69" t="s">
        <v>44</v>
      </c>
      <c r="D1323" s="70" t="s">
        <v>126</v>
      </c>
      <c r="E1323" s="71" t="s">
        <v>126</v>
      </c>
      <c r="F1323" s="72"/>
      <c r="G1323" s="85">
        <v>99.0</v>
      </c>
      <c r="H1323" s="65">
        <f t="shared" si="8"/>
        <v>99</v>
      </c>
      <c r="I1323" s="65">
        <f t="shared" si="9"/>
        <v>99</v>
      </c>
      <c r="J1323" s="65" t="b">
        <f t="shared" si="16"/>
        <v>1</v>
      </c>
      <c r="K1323" s="65" t="b">
        <f t="shared" si="11"/>
        <v>1</v>
      </c>
      <c r="L1323" s="74">
        <f>IF(AND(Main!$M:$M&gt;=10, Main!$M:$M &lt; 25 , B:B = $B$3 ), A1323,0)</f>
        <v>0</v>
      </c>
      <c r="M1323" s="75">
        <f t="shared" si="12"/>
        <v>99</v>
      </c>
      <c r="N1323" s="67"/>
      <c r="O1323" s="67"/>
      <c r="P1323" s="67"/>
      <c r="Q1323" s="67"/>
      <c r="R1323" s="67"/>
      <c r="S1323" s="67"/>
      <c r="T1323" s="67"/>
      <c r="U1323" s="67"/>
      <c r="V1323" s="67"/>
      <c r="W1323" s="67"/>
      <c r="X1323" s="67"/>
      <c r="Y1323" s="67"/>
      <c r="Z1323" s="67"/>
    </row>
    <row r="1324">
      <c r="A1324" s="79" t="s">
        <v>1877</v>
      </c>
      <c r="B1324" s="66" t="s">
        <v>5</v>
      </c>
      <c r="C1324" s="69" t="s">
        <v>107</v>
      </c>
      <c r="D1324" s="66" t="s">
        <v>53</v>
      </c>
      <c r="E1324" s="144" t="s">
        <v>107</v>
      </c>
      <c r="F1324" s="72"/>
      <c r="G1324" s="145">
        <v>99.0</v>
      </c>
      <c r="H1324" s="65">
        <f t="shared" si="8"/>
        <v>99</v>
      </c>
      <c r="I1324" s="65">
        <f t="shared" si="9"/>
        <v>99</v>
      </c>
      <c r="J1324" s="65" t="b">
        <f t="shared" si="16"/>
        <v>1</v>
      </c>
      <c r="K1324" s="65" t="b">
        <f t="shared" si="11"/>
        <v>1</v>
      </c>
      <c r="L1324" s="74">
        <f>IF(AND(Main!$M:$M&gt;=10, Main!$M:$M &lt; 25 , B:B = $B$3 ), A1324,0)</f>
        <v>0</v>
      </c>
      <c r="M1324" s="75">
        <f t="shared" si="12"/>
        <v>99</v>
      </c>
      <c r="N1324" s="67"/>
      <c r="O1324" s="67"/>
      <c r="P1324" s="67"/>
      <c r="Q1324" s="67"/>
      <c r="R1324" s="67"/>
      <c r="S1324" s="67"/>
      <c r="T1324" s="67"/>
      <c r="U1324" s="67"/>
      <c r="V1324" s="67"/>
      <c r="W1324" s="67"/>
      <c r="X1324" s="67"/>
      <c r="Y1324" s="67"/>
      <c r="Z1324" s="67"/>
    </row>
    <row r="1325">
      <c r="A1325" s="148" t="s">
        <v>1878</v>
      </c>
      <c r="B1325" s="66" t="s">
        <v>5</v>
      </c>
      <c r="C1325" s="69" t="s">
        <v>107</v>
      </c>
      <c r="D1325" s="70" t="s">
        <v>291</v>
      </c>
      <c r="E1325" s="144" t="s">
        <v>1409</v>
      </c>
      <c r="F1325" s="72"/>
      <c r="G1325" s="85">
        <v>99.0</v>
      </c>
      <c r="H1325" s="65">
        <f t="shared" si="8"/>
        <v>99</v>
      </c>
      <c r="I1325" s="65">
        <f t="shared" si="9"/>
        <v>99</v>
      </c>
      <c r="J1325" s="65" t="b">
        <f t="shared" si="16"/>
        <v>1</v>
      </c>
      <c r="K1325" s="65" t="b">
        <f t="shared" si="11"/>
        <v>1</v>
      </c>
      <c r="L1325" s="74">
        <f>IF(AND(Main!$M:$M&gt;=10, Main!$M:$M &lt; 25 , B:B = $B$3 ), A1325,0)</f>
        <v>0</v>
      </c>
      <c r="M1325" s="75">
        <f t="shared" si="12"/>
        <v>99</v>
      </c>
      <c r="N1325" s="67"/>
      <c r="O1325" s="67"/>
      <c r="P1325" s="67"/>
      <c r="Q1325" s="67"/>
      <c r="R1325" s="67"/>
      <c r="S1325" s="67"/>
      <c r="T1325" s="67"/>
      <c r="U1325" s="67"/>
      <c r="V1325" s="67"/>
      <c r="W1325" s="67"/>
      <c r="X1325" s="67"/>
      <c r="Y1325" s="67"/>
      <c r="Z1325" s="67"/>
    </row>
    <row r="1326">
      <c r="A1326" s="136" t="s">
        <v>1879</v>
      </c>
      <c r="B1326" s="66" t="s">
        <v>51</v>
      </c>
      <c r="C1326" s="69" t="s">
        <v>44</v>
      </c>
      <c r="D1326" s="70" t="s">
        <v>126</v>
      </c>
      <c r="E1326" s="91" t="s">
        <v>126</v>
      </c>
      <c r="F1326" s="72"/>
      <c r="G1326" s="81">
        <v>99.0</v>
      </c>
      <c r="H1326" s="65">
        <f t="shared" si="8"/>
        <v>99</v>
      </c>
      <c r="I1326" s="65">
        <f t="shared" si="9"/>
        <v>99</v>
      </c>
      <c r="J1326" s="65" t="b">
        <f t="shared" si="16"/>
        <v>1</v>
      </c>
      <c r="K1326" s="65" t="b">
        <f t="shared" si="11"/>
        <v>1</v>
      </c>
      <c r="L1326" s="74">
        <f>IF(AND(Main!$M:$M&gt;=10, Main!$M:$M &lt; 25 , B:B = $B$3 ), A1326,0)</f>
        <v>0</v>
      </c>
      <c r="M1326" s="75">
        <f t="shared" si="12"/>
        <v>99</v>
      </c>
      <c r="N1326" s="67"/>
      <c r="O1326" s="67"/>
      <c r="P1326" s="67"/>
      <c r="Q1326" s="67"/>
      <c r="R1326" s="67"/>
      <c r="S1326" s="67"/>
      <c r="T1326" s="67"/>
      <c r="U1326" s="67"/>
      <c r="V1326" s="67"/>
      <c r="W1326" s="67"/>
      <c r="X1326" s="67"/>
      <c r="Y1326" s="67"/>
      <c r="Z1326" s="67"/>
    </row>
    <row r="1327">
      <c r="A1327" s="68" t="s">
        <v>1880</v>
      </c>
      <c r="B1327" s="66" t="s">
        <v>43</v>
      </c>
      <c r="C1327" s="69" t="s">
        <v>44</v>
      </c>
      <c r="D1327" s="70" t="s">
        <v>79</v>
      </c>
      <c r="E1327" s="71" t="s">
        <v>79</v>
      </c>
      <c r="F1327" s="72"/>
      <c r="G1327" s="95">
        <v>98.5</v>
      </c>
      <c r="H1327" s="65">
        <f t="shared" si="8"/>
        <v>98.5</v>
      </c>
      <c r="I1327" s="65">
        <f t="shared" si="9"/>
        <v>98.5</v>
      </c>
      <c r="J1327" s="65" t="b">
        <f t="shared" si="16"/>
        <v>1</v>
      </c>
      <c r="K1327" s="65" t="b">
        <f t="shared" si="11"/>
        <v>1</v>
      </c>
      <c r="L1327" s="74">
        <f>IF(AND(Main!$M:$M&gt;=10, Main!$M:$M &lt; 25 , B:B = $B$3 ), A1327,0)</f>
        <v>0</v>
      </c>
      <c r="M1327" s="75">
        <f t="shared" si="12"/>
        <v>98.5</v>
      </c>
      <c r="N1327" s="67"/>
      <c r="O1327" s="67"/>
      <c r="P1327" s="67"/>
      <c r="Q1327" s="67"/>
      <c r="R1327" s="67"/>
      <c r="S1327" s="67"/>
      <c r="T1327" s="67"/>
      <c r="U1327" s="67"/>
      <c r="V1327" s="67"/>
      <c r="W1327" s="67"/>
      <c r="X1327" s="67"/>
      <c r="Y1327" s="67"/>
      <c r="Z1327" s="67"/>
    </row>
    <row r="1328">
      <c r="A1328" s="136" t="s">
        <v>1881</v>
      </c>
      <c r="B1328" s="66" t="s">
        <v>51</v>
      </c>
      <c r="C1328" s="69" t="s">
        <v>86</v>
      </c>
      <c r="D1328" s="70" t="s">
        <v>87</v>
      </c>
      <c r="E1328" s="91" t="s">
        <v>333</v>
      </c>
      <c r="F1328" s="72"/>
      <c r="G1328" s="81">
        <v>98.0</v>
      </c>
      <c r="H1328" s="65">
        <f t="shared" si="8"/>
        <v>98</v>
      </c>
      <c r="I1328" s="65">
        <f t="shared" si="9"/>
        <v>98</v>
      </c>
      <c r="J1328" s="65" t="b">
        <f t="shared" si="16"/>
        <v>1</v>
      </c>
      <c r="K1328" s="65" t="b">
        <f t="shared" si="11"/>
        <v>1</v>
      </c>
      <c r="L1328" s="74">
        <f>IF(AND(Main!$M:$M&gt;=10, Main!$M:$M &lt; 25 , B:B = $B$3 ), A1328,0)</f>
        <v>0</v>
      </c>
      <c r="M1328" s="75">
        <f t="shared" si="12"/>
        <v>98</v>
      </c>
      <c r="N1328" s="67"/>
      <c r="O1328" s="67"/>
      <c r="P1328" s="67"/>
      <c r="Q1328" s="67"/>
      <c r="R1328" s="67"/>
      <c r="S1328" s="67"/>
      <c r="T1328" s="67"/>
      <c r="U1328" s="67"/>
      <c r="V1328" s="67"/>
      <c r="W1328" s="67"/>
      <c r="X1328" s="67"/>
      <c r="Y1328" s="67"/>
      <c r="Z1328" s="67"/>
    </row>
    <row r="1329">
      <c r="A1329" s="68" t="s">
        <v>1882</v>
      </c>
      <c r="B1329" s="66" t="s">
        <v>51</v>
      </c>
      <c r="C1329" s="69" t="s">
        <v>44</v>
      </c>
      <c r="D1329" s="70" t="s">
        <v>79</v>
      </c>
      <c r="E1329" s="91" t="s">
        <v>1067</v>
      </c>
      <c r="F1329" s="72"/>
      <c r="G1329" s="92">
        <v>98.0</v>
      </c>
      <c r="H1329" s="65">
        <f t="shared" si="8"/>
        <v>98</v>
      </c>
      <c r="I1329" s="65">
        <f t="shared" si="9"/>
        <v>98</v>
      </c>
      <c r="J1329" s="65" t="b">
        <f t="shared" si="16"/>
        <v>1</v>
      </c>
      <c r="K1329" s="65" t="b">
        <f t="shared" si="11"/>
        <v>1</v>
      </c>
      <c r="L1329" s="74">
        <f>IF(AND(Main!$M:$M&gt;=10, Main!$M:$M &lt; 25 , B:B = $B$3 ), A1329,0)</f>
        <v>0</v>
      </c>
      <c r="M1329" s="75">
        <f t="shared" si="12"/>
        <v>98</v>
      </c>
      <c r="N1329" s="67"/>
      <c r="O1329" s="67"/>
      <c r="P1329" s="67"/>
      <c r="Q1329" s="67"/>
      <c r="R1329" s="67"/>
      <c r="S1329" s="67"/>
      <c r="T1329" s="67"/>
      <c r="U1329" s="67"/>
      <c r="V1329" s="67"/>
      <c r="W1329" s="67"/>
      <c r="X1329" s="67"/>
      <c r="Y1329" s="67"/>
      <c r="Z1329" s="67"/>
    </row>
    <row r="1330">
      <c r="A1330" s="79" t="s">
        <v>1883</v>
      </c>
      <c r="B1330" s="66" t="s">
        <v>51</v>
      </c>
      <c r="C1330" s="69" t="s">
        <v>119</v>
      </c>
      <c r="D1330" s="70" t="s">
        <v>12</v>
      </c>
      <c r="E1330" s="91" t="s">
        <v>383</v>
      </c>
      <c r="F1330" s="72"/>
      <c r="G1330" s="81">
        <v>98.0</v>
      </c>
      <c r="H1330" s="65">
        <f t="shared" si="8"/>
        <v>98</v>
      </c>
      <c r="I1330" s="65">
        <f t="shared" si="9"/>
        <v>98</v>
      </c>
      <c r="J1330" s="65" t="b">
        <f t="shared" si="16"/>
        <v>1</v>
      </c>
      <c r="K1330" s="65" t="b">
        <f t="shared" si="11"/>
        <v>1</v>
      </c>
      <c r="L1330" s="74">
        <f>IF(AND(Main!$M:$M&gt;=10, Main!$M:$M &lt; 25 , B:B = $B$3 ), A1330,0)</f>
        <v>0</v>
      </c>
      <c r="M1330" s="75">
        <f t="shared" si="12"/>
        <v>98</v>
      </c>
      <c r="N1330" s="67"/>
      <c r="O1330" s="67"/>
      <c r="P1330" s="67"/>
      <c r="Q1330" s="67"/>
      <c r="R1330" s="67"/>
      <c r="S1330" s="67"/>
      <c r="T1330" s="67"/>
      <c r="U1330" s="67"/>
      <c r="V1330" s="67"/>
      <c r="W1330" s="67"/>
      <c r="X1330" s="67"/>
      <c r="Y1330" s="67"/>
      <c r="Z1330" s="67"/>
    </row>
    <row r="1331">
      <c r="A1331" s="136" t="s">
        <v>1884</v>
      </c>
      <c r="B1331" s="66" t="s">
        <v>51</v>
      </c>
      <c r="C1331" s="69" t="s">
        <v>86</v>
      </c>
      <c r="D1331" s="70" t="s">
        <v>87</v>
      </c>
      <c r="E1331" s="91" t="s">
        <v>333</v>
      </c>
      <c r="F1331" s="72"/>
      <c r="G1331" s="81">
        <v>97.0</v>
      </c>
      <c r="H1331" s="65">
        <f t="shared" si="8"/>
        <v>97</v>
      </c>
      <c r="I1331" s="65">
        <f t="shared" si="9"/>
        <v>97</v>
      </c>
      <c r="J1331" s="65" t="b">
        <f t="shared" si="16"/>
        <v>1</v>
      </c>
      <c r="K1331" s="65" t="b">
        <f t="shared" si="11"/>
        <v>1</v>
      </c>
      <c r="L1331" s="74">
        <f>IF(AND(Main!$M:$M&gt;=10, Main!$M:$M &lt; 25 , B:B = $B$3 ), A1331,0)</f>
        <v>0</v>
      </c>
      <c r="M1331" s="75">
        <f t="shared" si="12"/>
        <v>97</v>
      </c>
      <c r="N1331" s="67"/>
      <c r="O1331" s="67"/>
      <c r="P1331" s="67"/>
      <c r="Q1331" s="67"/>
      <c r="R1331" s="67"/>
      <c r="S1331" s="67"/>
      <c r="T1331" s="67"/>
      <c r="U1331" s="67"/>
      <c r="V1331" s="67"/>
      <c r="W1331" s="67"/>
      <c r="X1331" s="67"/>
      <c r="Y1331" s="67"/>
      <c r="Z1331" s="67"/>
    </row>
    <row r="1332">
      <c r="A1332" s="136" t="s">
        <v>1885</v>
      </c>
      <c r="B1332" s="66" t="s">
        <v>51</v>
      </c>
      <c r="C1332" s="69" t="s">
        <v>119</v>
      </c>
      <c r="D1332" s="70" t="s">
        <v>1368</v>
      </c>
      <c r="E1332" s="91" t="s">
        <v>1409</v>
      </c>
      <c r="F1332" s="72"/>
      <c r="G1332" s="145">
        <v>97.0</v>
      </c>
      <c r="H1332" s="65">
        <f t="shared" si="8"/>
        <v>97</v>
      </c>
      <c r="I1332" s="65">
        <f t="shared" si="9"/>
        <v>97</v>
      </c>
      <c r="J1332" s="65" t="b">
        <f t="shared" si="16"/>
        <v>1</v>
      </c>
      <c r="K1332" s="65" t="b">
        <f t="shared" si="11"/>
        <v>1</v>
      </c>
      <c r="L1332" s="74">
        <f>IF(AND(Main!$M:$M&gt;=10, Main!$M:$M &lt; 25 , B:B = $B$3 ), A1332,0)</f>
        <v>0</v>
      </c>
      <c r="M1332" s="75">
        <f t="shared" si="12"/>
        <v>97</v>
      </c>
      <c r="N1332" s="67"/>
      <c r="O1332" s="67"/>
      <c r="P1332" s="67"/>
      <c r="Q1332" s="67"/>
      <c r="R1332" s="67"/>
      <c r="S1332" s="67"/>
      <c r="T1332" s="67"/>
      <c r="U1332" s="67"/>
      <c r="V1332" s="67"/>
      <c r="W1332" s="67"/>
      <c r="X1332" s="67"/>
      <c r="Y1332" s="67"/>
      <c r="Z1332" s="67"/>
    </row>
    <row r="1333">
      <c r="A1333" s="79" t="s">
        <v>1886</v>
      </c>
      <c r="B1333" s="66" t="s">
        <v>51</v>
      </c>
      <c r="C1333" s="69" t="s">
        <v>265</v>
      </c>
      <c r="D1333" s="70" t="s">
        <v>1368</v>
      </c>
      <c r="E1333" s="91" t="s">
        <v>265</v>
      </c>
      <c r="F1333" s="72"/>
      <c r="G1333" s="81">
        <v>97.0</v>
      </c>
      <c r="H1333" s="65">
        <f t="shared" si="8"/>
        <v>97</v>
      </c>
      <c r="I1333" s="65">
        <f t="shared" si="9"/>
        <v>97</v>
      </c>
      <c r="J1333" s="65" t="b">
        <f t="shared" si="16"/>
        <v>1</v>
      </c>
      <c r="K1333" s="65" t="b">
        <f t="shared" si="11"/>
        <v>1</v>
      </c>
      <c r="L1333" s="74">
        <f>IF(AND(Main!$M:$M&gt;=10, Main!$M:$M &lt; 25 , B:B = $B$3 ), A1333,0)</f>
        <v>0</v>
      </c>
      <c r="M1333" s="75">
        <f t="shared" si="12"/>
        <v>97</v>
      </c>
      <c r="N1333" s="67"/>
      <c r="O1333" s="67"/>
      <c r="P1333" s="67"/>
      <c r="Q1333" s="67"/>
      <c r="R1333" s="67"/>
      <c r="S1333" s="67"/>
      <c r="T1333" s="67"/>
      <c r="U1333" s="67"/>
      <c r="V1333" s="67"/>
      <c r="W1333" s="67"/>
      <c r="X1333" s="67"/>
      <c r="Y1333" s="67"/>
      <c r="Z1333" s="67"/>
    </row>
    <row r="1334">
      <c r="A1334" s="79" t="s">
        <v>1887</v>
      </c>
      <c r="B1334" s="66" t="s">
        <v>5</v>
      </c>
      <c r="C1334" s="69" t="s">
        <v>107</v>
      </c>
      <c r="D1334" s="66" t="s">
        <v>53</v>
      </c>
      <c r="E1334" s="144" t="s">
        <v>107</v>
      </c>
      <c r="F1334" s="72"/>
      <c r="G1334" s="145">
        <v>96.0</v>
      </c>
      <c r="H1334" s="65">
        <f t="shared" si="8"/>
        <v>96</v>
      </c>
      <c r="I1334" s="65">
        <f t="shared" si="9"/>
        <v>96</v>
      </c>
      <c r="J1334" s="65" t="b">
        <f t="shared" si="16"/>
        <v>1</v>
      </c>
      <c r="K1334" s="65" t="b">
        <f t="shared" si="11"/>
        <v>1</v>
      </c>
      <c r="L1334" s="74">
        <f>IF(AND(Main!$M:$M&gt;=10, Main!$M:$M &lt; 25 , B:B = $B$3 ), A1334,0)</f>
        <v>0</v>
      </c>
      <c r="M1334" s="75">
        <f t="shared" si="12"/>
        <v>96</v>
      </c>
      <c r="N1334" s="67"/>
      <c r="O1334" s="67"/>
      <c r="P1334" s="67"/>
      <c r="Q1334" s="67"/>
      <c r="R1334" s="67"/>
      <c r="S1334" s="67"/>
      <c r="T1334" s="67"/>
      <c r="U1334" s="67"/>
      <c r="V1334" s="67"/>
      <c r="W1334" s="67"/>
      <c r="X1334" s="67"/>
      <c r="Y1334" s="67"/>
      <c r="Z1334" s="67"/>
    </row>
    <row r="1335">
      <c r="A1335" s="86" t="s">
        <v>1888</v>
      </c>
      <c r="B1335" s="66" t="s">
        <v>51</v>
      </c>
      <c r="C1335" s="69" t="s">
        <v>44</v>
      </c>
      <c r="D1335" s="70" t="s">
        <v>48</v>
      </c>
      <c r="E1335" s="91" t="s">
        <v>48</v>
      </c>
      <c r="F1335" s="72"/>
      <c r="G1335" s="92">
        <v>96.0</v>
      </c>
      <c r="H1335" s="65">
        <f t="shared" si="8"/>
        <v>96</v>
      </c>
      <c r="I1335" s="65">
        <f t="shared" si="9"/>
        <v>96</v>
      </c>
      <c r="J1335" s="65" t="b">
        <f t="shared" si="16"/>
        <v>1</v>
      </c>
      <c r="K1335" s="65" t="b">
        <f t="shared" si="11"/>
        <v>1</v>
      </c>
      <c r="L1335" s="74">
        <f>IF(AND(Main!$M:$M&gt;=10, Main!$M:$M &lt; 25 , B:B = $B$3 ), A1335,0)</f>
        <v>0</v>
      </c>
      <c r="M1335" s="75">
        <f t="shared" si="12"/>
        <v>96</v>
      </c>
      <c r="N1335" s="67"/>
      <c r="O1335" s="67"/>
      <c r="P1335" s="67"/>
      <c r="Q1335" s="67"/>
      <c r="R1335" s="67"/>
      <c r="S1335" s="67"/>
      <c r="T1335" s="67"/>
      <c r="U1335" s="67"/>
      <c r="V1335" s="67"/>
      <c r="W1335" s="67"/>
      <c r="X1335" s="67"/>
      <c r="Y1335" s="67"/>
      <c r="Z1335" s="67"/>
    </row>
    <row r="1336">
      <c r="A1336" s="79" t="s">
        <v>1889</v>
      </c>
      <c r="B1336" s="66" t="s">
        <v>51</v>
      </c>
      <c r="C1336" s="69" t="s">
        <v>44</v>
      </c>
      <c r="D1336" s="70" t="s">
        <v>48</v>
      </c>
      <c r="E1336" s="91" t="s">
        <v>48</v>
      </c>
      <c r="F1336" s="72"/>
      <c r="G1336" s="81">
        <v>96.0</v>
      </c>
      <c r="H1336" s="65">
        <f t="shared" si="8"/>
        <v>96</v>
      </c>
      <c r="I1336" s="65">
        <f t="shared" si="9"/>
        <v>96</v>
      </c>
      <c r="J1336" s="65" t="b">
        <f t="shared" si="16"/>
        <v>1</v>
      </c>
      <c r="K1336" s="65" t="b">
        <f t="shared" si="11"/>
        <v>1</v>
      </c>
      <c r="L1336" s="74">
        <f>IF(AND(Main!$M:$M&gt;=10, Main!$M:$M &lt; 25 , B:B = $B$3 ), A1336,0)</f>
        <v>0</v>
      </c>
      <c r="M1336" s="75">
        <f t="shared" si="12"/>
        <v>96</v>
      </c>
      <c r="N1336" s="67"/>
      <c r="O1336" s="67"/>
      <c r="P1336" s="67"/>
      <c r="Q1336" s="67"/>
      <c r="R1336" s="67"/>
      <c r="S1336" s="67"/>
      <c r="T1336" s="67"/>
      <c r="U1336" s="67"/>
      <c r="V1336" s="67"/>
      <c r="W1336" s="67"/>
      <c r="X1336" s="67"/>
      <c r="Y1336" s="67"/>
      <c r="Z1336" s="67"/>
    </row>
    <row r="1337">
      <c r="A1337" s="150" t="s">
        <v>1890</v>
      </c>
      <c r="B1337" s="66" t="s">
        <v>51</v>
      </c>
      <c r="C1337" s="69" t="s">
        <v>265</v>
      </c>
      <c r="D1337" s="70" t="s">
        <v>87</v>
      </c>
      <c r="E1337" s="91" t="s">
        <v>1571</v>
      </c>
      <c r="F1337" s="72"/>
      <c r="G1337" s="145">
        <v>94.0</v>
      </c>
      <c r="H1337" s="65">
        <f t="shared" si="8"/>
        <v>94</v>
      </c>
      <c r="I1337" s="65">
        <f t="shared" si="9"/>
        <v>94</v>
      </c>
      <c r="J1337" s="65" t="b">
        <f t="shared" si="16"/>
        <v>1</v>
      </c>
      <c r="K1337" s="65" t="b">
        <f t="shared" si="11"/>
        <v>1</v>
      </c>
      <c r="L1337" s="74">
        <f>IF(AND(Main!$M:$M&gt;=10, Main!$M:$M &lt; 25 , B:B = $B$3 ), A1337,0)</f>
        <v>0</v>
      </c>
      <c r="M1337" s="75">
        <f t="shared" si="12"/>
        <v>94</v>
      </c>
      <c r="N1337" s="67"/>
      <c r="O1337" s="67"/>
      <c r="P1337" s="67"/>
      <c r="Q1337" s="67"/>
      <c r="R1337" s="67"/>
      <c r="S1337" s="67"/>
      <c r="T1337" s="67"/>
      <c r="U1337" s="67"/>
      <c r="V1337" s="67"/>
      <c r="W1337" s="67"/>
      <c r="X1337" s="67"/>
      <c r="Y1337" s="67"/>
      <c r="Z1337" s="67"/>
    </row>
    <row r="1338">
      <c r="A1338" s="148" t="s">
        <v>1891</v>
      </c>
      <c r="B1338" s="66" t="s">
        <v>5</v>
      </c>
      <c r="C1338" s="69" t="s">
        <v>107</v>
      </c>
      <c r="D1338" s="70" t="s">
        <v>1458</v>
      </c>
      <c r="E1338" s="144" t="s">
        <v>1458</v>
      </c>
      <c r="F1338" s="72"/>
      <c r="G1338" s="85">
        <v>94.0</v>
      </c>
      <c r="H1338" s="65">
        <f t="shared" si="8"/>
        <v>94</v>
      </c>
      <c r="I1338" s="65">
        <f t="shared" si="9"/>
        <v>94</v>
      </c>
      <c r="J1338" s="65" t="b">
        <f t="shared" si="16"/>
        <v>1</v>
      </c>
      <c r="K1338" s="65" t="b">
        <f t="shared" si="11"/>
        <v>1</v>
      </c>
      <c r="L1338" s="74">
        <f>IF(AND(Main!$M:$M&gt;=10, Main!$M:$M &lt; 25 , B:B = $B$3 ), A1338,0)</f>
        <v>0</v>
      </c>
      <c r="M1338" s="75">
        <f t="shared" si="12"/>
        <v>94</v>
      </c>
      <c r="N1338" s="67"/>
      <c r="O1338" s="67"/>
      <c r="P1338" s="67"/>
      <c r="Q1338" s="67"/>
      <c r="R1338" s="67"/>
      <c r="S1338" s="67"/>
      <c r="T1338" s="67"/>
      <c r="U1338" s="67"/>
      <c r="V1338" s="67"/>
      <c r="W1338" s="67"/>
      <c r="X1338" s="67"/>
      <c r="Y1338" s="67"/>
      <c r="Z1338" s="67"/>
    </row>
    <row r="1339">
      <c r="A1339" s="136" t="s">
        <v>1892</v>
      </c>
      <c r="B1339" s="66" t="s">
        <v>51</v>
      </c>
      <c r="C1339" s="69" t="s">
        <v>44</v>
      </c>
      <c r="D1339" s="70" t="s">
        <v>79</v>
      </c>
      <c r="E1339" s="91" t="s">
        <v>1067</v>
      </c>
      <c r="F1339" s="72"/>
      <c r="G1339" s="81">
        <v>93.0</v>
      </c>
      <c r="H1339" s="65">
        <f t="shared" si="8"/>
        <v>93</v>
      </c>
      <c r="I1339" s="65">
        <f t="shared" si="9"/>
        <v>93</v>
      </c>
      <c r="J1339" s="65" t="b">
        <f t="shared" si="16"/>
        <v>1</v>
      </c>
      <c r="K1339" s="65" t="b">
        <f t="shared" si="11"/>
        <v>1</v>
      </c>
      <c r="L1339" s="74">
        <f>IF(AND(Main!$M:$M&gt;=10, Main!$M:$M &lt; 25 , B:B = $B$3 ), A1339,0)</f>
        <v>0</v>
      </c>
      <c r="M1339" s="75">
        <f t="shared" si="12"/>
        <v>93</v>
      </c>
      <c r="N1339" s="67"/>
      <c r="O1339" s="67"/>
      <c r="P1339" s="67"/>
      <c r="Q1339" s="67"/>
      <c r="R1339" s="67"/>
      <c r="S1339" s="67"/>
      <c r="T1339" s="67"/>
      <c r="U1339" s="67"/>
      <c r="V1339" s="67"/>
      <c r="W1339" s="67"/>
      <c r="X1339" s="67"/>
      <c r="Y1339" s="67"/>
      <c r="Z1339" s="67"/>
    </row>
    <row r="1340">
      <c r="A1340" s="148" t="s">
        <v>1893</v>
      </c>
      <c r="B1340" s="66" t="s">
        <v>5</v>
      </c>
      <c r="C1340" s="69" t="s">
        <v>107</v>
      </c>
      <c r="D1340" s="70" t="s">
        <v>291</v>
      </c>
      <c r="E1340" s="144" t="s">
        <v>291</v>
      </c>
      <c r="F1340" s="72"/>
      <c r="G1340" s="85">
        <v>92.0</v>
      </c>
      <c r="H1340" s="65">
        <f t="shared" si="8"/>
        <v>92</v>
      </c>
      <c r="I1340" s="65">
        <f t="shared" si="9"/>
        <v>92</v>
      </c>
      <c r="J1340" s="65" t="b">
        <f t="shared" si="16"/>
        <v>1</v>
      </c>
      <c r="K1340" s="65" t="b">
        <f t="shared" si="11"/>
        <v>1</v>
      </c>
      <c r="L1340" s="74">
        <f>IF(AND(Main!$M:$M&gt;=10, Main!$M:$M &lt; 25 , B:B = $B$3 ), A1340,0)</f>
        <v>0</v>
      </c>
      <c r="M1340" s="75">
        <f t="shared" si="12"/>
        <v>92</v>
      </c>
      <c r="N1340" s="67"/>
      <c r="O1340" s="67"/>
      <c r="P1340" s="67"/>
      <c r="Q1340" s="67"/>
      <c r="R1340" s="67"/>
      <c r="S1340" s="67"/>
      <c r="T1340" s="67"/>
      <c r="U1340" s="67"/>
      <c r="V1340" s="67"/>
      <c r="W1340" s="67"/>
      <c r="X1340" s="67"/>
      <c r="Y1340" s="67"/>
      <c r="Z1340" s="67"/>
    </row>
    <row r="1341">
      <c r="A1341" s="150" t="s">
        <v>1894</v>
      </c>
      <c r="B1341" s="66" t="s">
        <v>51</v>
      </c>
      <c r="C1341" s="69" t="s">
        <v>265</v>
      </c>
      <c r="D1341" s="70" t="s">
        <v>87</v>
      </c>
      <c r="E1341" s="91" t="s">
        <v>1571</v>
      </c>
      <c r="F1341" s="72"/>
      <c r="G1341" s="145">
        <v>91.0</v>
      </c>
      <c r="H1341" s="65">
        <f t="shared" si="8"/>
        <v>91</v>
      </c>
      <c r="I1341" s="65">
        <f t="shared" si="9"/>
        <v>91</v>
      </c>
      <c r="J1341" s="65" t="b">
        <f t="shared" si="16"/>
        <v>1</v>
      </c>
      <c r="K1341" s="65" t="b">
        <f t="shared" si="11"/>
        <v>1</v>
      </c>
      <c r="L1341" s="74">
        <f>IF(AND(Main!$M:$M&gt;=10, Main!$M:$M &lt; 25 , B:B = $B$3 ), A1341,0)</f>
        <v>0</v>
      </c>
      <c r="M1341" s="75">
        <f t="shared" si="12"/>
        <v>91</v>
      </c>
      <c r="N1341" s="67"/>
      <c r="O1341" s="67"/>
      <c r="P1341" s="67"/>
      <c r="Q1341" s="67"/>
      <c r="R1341" s="67"/>
      <c r="S1341" s="67"/>
      <c r="T1341" s="67"/>
      <c r="U1341" s="67"/>
      <c r="V1341" s="67"/>
      <c r="W1341" s="67"/>
      <c r="X1341" s="67"/>
      <c r="Y1341" s="67"/>
      <c r="Z1341" s="67"/>
    </row>
    <row r="1342">
      <c r="A1342" s="136" t="s">
        <v>1895</v>
      </c>
      <c r="B1342" s="66" t="s">
        <v>51</v>
      </c>
      <c r="C1342" s="69" t="s">
        <v>44</v>
      </c>
      <c r="D1342" s="70" t="s">
        <v>48</v>
      </c>
      <c r="E1342" s="91" t="s">
        <v>48</v>
      </c>
      <c r="F1342" s="72"/>
      <c r="G1342" s="81">
        <v>91.0</v>
      </c>
      <c r="H1342" s="65">
        <f t="shared" si="8"/>
        <v>91</v>
      </c>
      <c r="I1342" s="65">
        <f t="shared" si="9"/>
        <v>91</v>
      </c>
      <c r="J1342" s="65" t="b">
        <f t="shared" si="16"/>
        <v>1</v>
      </c>
      <c r="K1342" s="65" t="b">
        <f t="shared" si="11"/>
        <v>1</v>
      </c>
      <c r="L1342" s="74">
        <f>IF(AND(Main!$M:$M&gt;=10, Main!$M:$M &lt; 25 , B:B = $B$3 ), A1342,0)</f>
        <v>0</v>
      </c>
      <c r="M1342" s="75">
        <f t="shared" si="12"/>
        <v>91</v>
      </c>
      <c r="N1342" s="67"/>
      <c r="O1342" s="67"/>
      <c r="P1342" s="67"/>
      <c r="Q1342" s="67"/>
      <c r="R1342" s="67"/>
      <c r="S1342" s="67"/>
      <c r="T1342" s="67"/>
      <c r="U1342" s="67"/>
      <c r="V1342" s="67"/>
      <c r="W1342" s="67"/>
      <c r="X1342" s="67"/>
      <c r="Y1342" s="67"/>
      <c r="Z1342" s="67"/>
    </row>
    <row r="1343">
      <c r="A1343" s="77" t="s">
        <v>1896</v>
      </c>
      <c r="B1343" s="66" t="s">
        <v>43</v>
      </c>
      <c r="C1343" s="69" t="s">
        <v>44</v>
      </c>
      <c r="D1343" s="70" t="s">
        <v>53</v>
      </c>
      <c r="E1343" s="71" t="s">
        <v>54</v>
      </c>
      <c r="F1343" s="72"/>
      <c r="G1343" s="64">
        <v>90.0</v>
      </c>
      <c r="H1343" s="65">
        <f t="shared" si="8"/>
        <v>90</v>
      </c>
      <c r="I1343" s="65">
        <f t="shared" si="9"/>
        <v>90</v>
      </c>
      <c r="J1343" s="65" t="b">
        <f t="shared" si="16"/>
        <v>1</v>
      </c>
      <c r="K1343" s="65" t="b">
        <f t="shared" si="11"/>
        <v>1</v>
      </c>
      <c r="L1343" s="74">
        <f>IF(AND(Main!$M:$M&gt;=10, Main!$M:$M &lt; 25 , B:B = $B$3 ), A1343,0)</f>
        <v>0</v>
      </c>
      <c r="M1343" s="75">
        <f t="shared" si="12"/>
        <v>90</v>
      </c>
      <c r="N1343" s="67"/>
      <c r="O1343" s="67"/>
      <c r="P1343" s="67"/>
      <c r="Q1343" s="67"/>
      <c r="R1343" s="67"/>
      <c r="S1343" s="67"/>
      <c r="T1343" s="67"/>
      <c r="U1343" s="67"/>
      <c r="V1343" s="67"/>
      <c r="W1343" s="67"/>
      <c r="X1343" s="67"/>
      <c r="Y1343" s="67"/>
      <c r="Z1343" s="67"/>
    </row>
    <row r="1344">
      <c r="A1344" s="136" t="s">
        <v>1897</v>
      </c>
      <c r="B1344" s="66" t="s">
        <v>51</v>
      </c>
      <c r="C1344" s="69" t="s">
        <v>44</v>
      </c>
      <c r="D1344" s="70" t="s">
        <v>158</v>
      </c>
      <c r="E1344" s="91" t="s">
        <v>158</v>
      </c>
      <c r="F1344" s="72"/>
      <c r="G1344" s="81">
        <v>90.0</v>
      </c>
      <c r="H1344" s="65">
        <f t="shared" si="8"/>
        <v>90</v>
      </c>
      <c r="I1344" s="65">
        <f t="shared" si="9"/>
        <v>90</v>
      </c>
      <c r="J1344" s="65" t="b">
        <f t="shared" si="16"/>
        <v>1</v>
      </c>
      <c r="K1344" s="65" t="b">
        <f t="shared" si="11"/>
        <v>1</v>
      </c>
      <c r="L1344" s="74">
        <f>IF(AND(Main!$M:$M&gt;=10, Main!$M:$M &lt; 25 , B:B = $B$3 ), A1344,0)</f>
        <v>0</v>
      </c>
      <c r="M1344" s="75">
        <f t="shared" si="12"/>
        <v>90</v>
      </c>
      <c r="N1344" s="67"/>
      <c r="O1344" s="67"/>
      <c r="P1344" s="67"/>
      <c r="Q1344" s="67"/>
      <c r="R1344" s="67"/>
      <c r="S1344" s="67"/>
      <c r="T1344" s="67"/>
      <c r="U1344" s="67"/>
      <c r="V1344" s="67"/>
      <c r="W1344" s="67"/>
      <c r="X1344" s="67"/>
      <c r="Y1344" s="67"/>
      <c r="Z1344" s="67"/>
    </row>
    <row r="1345">
      <c r="A1345" s="148" t="s">
        <v>1898</v>
      </c>
      <c r="B1345" s="66" t="s">
        <v>5</v>
      </c>
      <c r="C1345" s="69" t="s">
        <v>107</v>
      </c>
      <c r="D1345" s="70" t="s">
        <v>291</v>
      </c>
      <c r="E1345" s="144" t="s">
        <v>291</v>
      </c>
      <c r="F1345" s="72"/>
      <c r="G1345" s="85">
        <v>90.0</v>
      </c>
      <c r="H1345" s="65">
        <f t="shared" si="8"/>
        <v>90</v>
      </c>
      <c r="I1345" s="65">
        <f t="shared" si="9"/>
        <v>90</v>
      </c>
      <c r="J1345" s="65" t="b">
        <f t="shared" si="16"/>
        <v>1</v>
      </c>
      <c r="K1345" s="65" t="b">
        <f t="shared" si="11"/>
        <v>1</v>
      </c>
      <c r="L1345" s="74">
        <f>IF(AND(Main!$M:$M&gt;=10, Main!$M:$M &lt; 25 , B:B = $B$3 ), A1345,0)</f>
        <v>0</v>
      </c>
      <c r="M1345" s="75">
        <f t="shared" si="12"/>
        <v>90</v>
      </c>
      <c r="N1345" s="67"/>
      <c r="O1345" s="67"/>
      <c r="P1345" s="67"/>
      <c r="Q1345" s="67"/>
      <c r="R1345" s="67"/>
      <c r="S1345" s="67"/>
      <c r="T1345" s="67"/>
      <c r="U1345" s="67"/>
      <c r="V1345" s="67"/>
      <c r="W1345" s="67"/>
      <c r="X1345" s="67"/>
      <c r="Y1345" s="67"/>
      <c r="Z1345" s="67"/>
    </row>
    <row r="1346">
      <c r="A1346" s="86" t="s">
        <v>1899</v>
      </c>
      <c r="B1346" s="66" t="s">
        <v>5</v>
      </c>
      <c r="C1346" s="69" t="s">
        <v>107</v>
      </c>
      <c r="D1346" s="66" t="s">
        <v>53</v>
      </c>
      <c r="E1346" s="144" t="s">
        <v>1385</v>
      </c>
      <c r="F1346" s="72"/>
      <c r="G1346" s="95">
        <v>90.0</v>
      </c>
      <c r="H1346" s="65">
        <f t="shared" si="8"/>
        <v>90</v>
      </c>
      <c r="I1346" s="65">
        <f t="shared" si="9"/>
        <v>90</v>
      </c>
      <c r="J1346" s="65" t="b">
        <f t="shared" si="16"/>
        <v>1</v>
      </c>
      <c r="K1346" s="65" t="b">
        <f t="shared" si="11"/>
        <v>1</v>
      </c>
      <c r="L1346" s="74">
        <f>IF(AND(Main!$M:$M&gt;=10, Main!$M:$M &lt; 25 , B:B = $B$3 ), A1346,0)</f>
        <v>0</v>
      </c>
      <c r="M1346" s="75">
        <f t="shared" si="12"/>
        <v>90</v>
      </c>
      <c r="N1346" s="67"/>
      <c r="O1346" s="67"/>
      <c r="P1346" s="67"/>
      <c r="Q1346" s="67"/>
      <c r="R1346" s="67"/>
      <c r="S1346" s="67"/>
      <c r="T1346" s="67"/>
      <c r="U1346" s="67"/>
      <c r="V1346" s="67"/>
      <c r="W1346" s="67"/>
      <c r="X1346" s="67"/>
      <c r="Y1346" s="67"/>
      <c r="Z1346" s="67"/>
    </row>
    <row r="1347">
      <c r="A1347" s="148" t="s">
        <v>1900</v>
      </c>
      <c r="B1347" s="66" t="s">
        <v>51</v>
      </c>
      <c r="C1347" s="69" t="s">
        <v>265</v>
      </c>
      <c r="D1347" s="70" t="s">
        <v>1368</v>
      </c>
      <c r="E1347" s="91" t="s">
        <v>265</v>
      </c>
      <c r="F1347" s="72"/>
      <c r="G1347" s="64">
        <v>89.0</v>
      </c>
      <c r="H1347" s="65">
        <f t="shared" si="8"/>
        <v>89</v>
      </c>
      <c r="I1347" s="65">
        <f t="shared" si="9"/>
        <v>89</v>
      </c>
      <c r="J1347" s="65" t="b">
        <f t="shared" si="16"/>
        <v>1</v>
      </c>
      <c r="K1347" s="65" t="b">
        <f t="shared" si="11"/>
        <v>1</v>
      </c>
      <c r="L1347" s="74">
        <f>IF(AND(Main!$M:$M&gt;=10, Main!$M:$M &lt; 25 , B:B = $B$3 ), A1347,0)</f>
        <v>0</v>
      </c>
      <c r="M1347" s="75">
        <f t="shared" si="12"/>
        <v>89</v>
      </c>
      <c r="N1347" s="67"/>
      <c r="O1347" s="67"/>
      <c r="P1347" s="67"/>
      <c r="Q1347" s="67"/>
      <c r="R1347" s="67"/>
      <c r="S1347" s="67"/>
      <c r="T1347" s="67"/>
      <c r="U1347" s="67"/>
      <c r="V1347" s="67"/>
      <c r="W1347" s="67"/>
      <c r="X1347" s="67"/>
      <c r="Y1347" s="67"/>
      <c r="Z1347" s="67"/>
    </row>
    <row r="1348">
      <c r="A1348" s="136" t="s">
        <v>1901</v>
      </c>
      <c r="B1348" s="66" t="s">
        <v>51</v>
      </c>
      <c r="C1348" s="69" t="s">
        <v>119</v>
      </c>
      <c r="D1348" s="70" t="s">
        <v>1118</v>
      </c>
      <c r="E1348" s="91" t="s">
        <v>1118</v>
      </c>
      <c r="F1348" s="72"/>
      <c r="G1348" s="145">
        <v>89.0</v>
      </c>
      <c r="H1348" s="65">
        <f t="shared" si="8"/>
        <v>89</v>
      </c>
      <c r="I1348" s="65">
        <f t="shared" si="9"/>
        <v>89</v>
      </c>
      <c r="J1348" s="65" t="b">
        <f t="shared" si="16"/>
        <v>1</v>
      </c>
      <c r="K1348" s="65" t="b">
        <f t="shared" si="11"/>
        <v>1</v>
      </c>
      <c r="L1348" s="74">
        <f>IF(AND(Main!$M:$M&gt;=10, Main!$M:$M &lt; 25 , B:B = $B$3 ), A1348,0)</f>
        <v>0</v>
      </c>
      <c r="M1348" s="75">
        <f t="shared" si="12"/>
        <v>89</v>
      </c>
      <c r="N1348" s="65"/>
      <c r="O1348" s="67"/>
      <c r="P1348" s="67"/>
      <c r="Q1348" s="67"/>
      <c r="R1348" s="67"/>
      <c r="S1348" s="67"/>
      <c r="T1348" s="67"/>
      <c r="U1348" s="67"/>
      <c r="V1348" s="67"/>
      <c r="W1348" s="67"/>
      <c r="X1348" s="67"/>
      <c r="Y1348" s="67"/>
      <c r="Z1348" s="67"/>
    </row>
    <row r="1349">
      <c r="A1349" s="86" t="s">
        <v>1902</v>
      </c>
      <c r="B1349" s="66" t="s">
        <v>5</v>
      </c>
      <c r="C1349" s="69" t="s">
        <v>107</v>
      </c>
      <c r="D1349" s="66" t="s">
        <v>87</v>
      </c>
      <c r="E1349" s="144" t="s">
        <v>107</v>
      </c>
      <c r="F1349" s="72"/>
      <c r="G1349" s="92">
        <v>89.0</v>
      </c>
      <c r="H1349" s="65">
        <f t="shared" si="8"/>
        <v>89</v>
      </c>
      <c r="I1349" s="65">
        <f t="shared" si="9"/>
        <v>89</v>
      </c>
      <c r="J1349" s="65" t="b">
        <f t="shared" si="16"/>
        <v>1</v>
      </c>
      <c r="K1349" s="65" t="b">
        <f t="shared" si="11"/>
        <v>1</v>
      </c>
      <c r="L1349" s="74">
        <f>IF(AND(Main!$M:$M&gt;=10, Main!$M:$M &lt; 25 , B:B = $B$3 ), A1349,0)</f>
        <v>0</v>
      </c>
      <c r="M1349" s="75">
        <f t="shared" si="12"/>
        <v>89</v>
      </c>
      <c r="N1349" s="65"/>
      <c r="O1349" s="67"/>
      <c r="P1349" s="67"/>
      <c r="Q1349" s="67"/>
      <c r="R1349" s="67"/>
      <c r="S1349" s="67"/>
      <c r="T1349" s="67"/>
      <c r="U1349" s="67"/>
      <c r="V1349" s="67"/>
      <c r="W1349" s="67"/>
      <c r="X1349" s="67"/>
      <c r="Y1349" s="67"/>
      <c r="Z1349" s="67"/>
    </row>
    <row r="1350">
      <c r="A1350" s="79" t="s">
        <v>1903</v>
      </c>
      <c r="B1350" s="66" t="s">
        <v>51</v>
      </c>
      <c r="C1350" s="69" t="s">
        <v>44</v>
      </c>
      <c r="D1350" s="70" t="s">
        <v>48</v>
      </c>
      <c r="E1350" s="91" t="s">
        <v>48</v>
      </c>
      <c r="F1350" s="72"/>
      <c r="G1350" s="81">
        <v>88.0</v>
      </c>
      <c r="H1350" s="65">
        <f t="shared" si="8"/>
        <v>88</v>
      </c>
      <c r="I1350" s="65">
        <f t="shared" si="9"/>
        <v>88</v>
      </c>
      <c r="J1350" s="65" t="b">
        <f t="shared" si="16"/>
        <v>1</v>
      </c>
      <c r="K1350" s="65" t="b">
        <f t="shared" si="11"/>
        <v>1</v>
      </c>
      <c r="L1350" s="74">
        <f>IF(AND(Main!$M:$M&gt;=10, Main!$M:$M &lt; 25 , B:B = $B$3 ), A1350,0)</f>
        <v>0</v>
      </c>
      <c r="M1350" s="75">
        <f t="shared" si="12"/>
        <v>88</v>
      </c>
      <c r="N1350" s="65"/>
      <c r="O1350" s="67"/>
      <c r="P1350" s="67"/>
      <c r="Q1350" s="67"/>
      <c r="R1350" s="67"/>
      <c r="S1350" s="67"/>
      <c r="T1350" s="67"/>
      <c r="U1350" s="67"/>
      <c r="V1350" s="67"/>
      <c r="W1350" s="67"/>
      <c r="X1350" s="67"/>
      <c r="Y1350" s="67"/>
      <c r="Z1350" s="67"/>
    </row>
    <row r="1351">
      <c r="A1351" s="175" t="s">
        <v>1904</v>
      </c>
      <c r="B1351" s="66" t="s">
        <v>51</v>
      </c>
      <c r="C1351" s="69" t="s">
        <v>60</v>
      </c>
      <c r="D1351" s="70" t="s">
        <v>74</v>
      </c>
      <c r="E1351" s="91" t="s">
        <v>60</v>
      </c>
      <c r="F1351" s="72"/>
      <c r="G1351" s="81">
        <v>88.0</v>
      </c>
      <c r="H1351" s="65">
        <f t="shared" si="8"/>
        <v>88</v>
      </c>
      <c r="I1351" s="65">
        <f t="shared" si="9"/>
        <v>88</v>
      </c>
      <c r="J1351" s="65" t="b">
        <f t="shared" si="16"/>
        <v>1</v>
      </c>
      <c r="K1351" s="65" t="b">
        <f t="shared" si="11"/>
        <v>1</v>
      </c>
      <c r="L1351" s="74">
        <f>IF(AND(Main!$M:$M&gt;=10, Main!$M:$M &lt; 25 , B:B = $B$3 ), A1351,0)</f>
        <v>0</v>
      </c>
      <c r="M1351" s="75">
        <f t="shared" si="12"/>
        <v>88</v>
      </c>
      <c r="N1351" s="65"/>
      <c r="O1351" s="67"/>
      <c r="P1351" s="67"/>
      <c r="Q1351" s="67"/>
      <c r="R1351" s="67"/>
      <c r="S1351" s="67"/>
      <c r="T1351" s="67"/>
      <c r="U1351" s="67"/>
      <c r="V1351" s="67"/>
      <c r="W1351" s="67"/>
      <c r="X1351" s="67"/>
      <c r="Y1351" s="67"/>
      <c r="Z1351" s="67"/>
    </row>
    <row r="1352">
      <c r="A1352" s="148" t="s">
        <v>1905</v>
      </c>
      <c r="B1352" s="66" t="s">
        <v>51</v>
      </c>
      <c r="C1352" s="69" t="s">
        <v>265</v>
      </c>
      <c r="D1352" s="70" t="s">
        <v>1368</v>
      </c>
      <c r="E1352" s="91" t="s">
        <v>265</v>
      </c>
      <c r="F1352" s="72"/>
      <c r="G1352" s="64">
        <v>88.0</v>
      </c>
      <c r="H1352" s="65">
        <f t="shared" si="8"/>
        <v>88</v>
      </c>
      <c r="I1352" s="65">
        <f t="shared" si="9"/>
        <v>88</v>
      </c>
      <c r="J1352" s="65" t="b">
        <f t="shared" si="16"/>
        <v>1</v>
      </c>
      <c r="K1352" s="65" t="b">
        <f t="shared" si="11"/>
        <v>1</v>
      </c>
      <c r="L1352" s="74">
        <f>IF(AND(Main!$M:$M&gt;=10, Main!$M:$M &lt; 25 , B:B = $B$3 ), A1352,0)</f>
        <v>0</v>
      </c>
      <c r="M1352" s="75">
        <f t="shared" si="12"/>
        <v>88</v>
      </c>
      <c r="N1352" s="65"/>
      <c r="O1352" s="67"/>
      <c r="P1352" s="67"/>
      <c r="Q1352" s="67"/>
      <c r="R1352" s="67"/>
      <c r="S1352" s="67"/>
      <c r="T1352" s="67"/>
      <c r="U1352" s="67"/>
      <c r="V1352" s="67"/>
      <c r="W1352" s="67"/>
      <c r="X1352" s="67"/>
      <c r="Y1352" s="67"/>
      <c r="Z1352" s="67"/>
    </row>
    <row r="1353">
      <c r="A1353" s="77" t="s">
        <v>1906</v>
      </c>
      <c r="B1353" s="66" t="s">
        <v>43</v>
      </c>
      <c r="C1353" s="69" t="s">
        <v>44</v>
      </c>
      <c r="D1353" s="70" t="s">
        <v>53</v>
      </c>
      <c r="E1353" s="71" t="s">
        <v>54</v>
      </c>
      <c r="F1353" s="87">
        <v>9.9118161E7</v>
      </c>
      <c r="G1353" s="64">
        <v>87.0</v>
      </c>
      <c r="H1353" s="65">
        <f t="shared" si="8"/>
        <v>87</v>
      </c>
      <c r="I1353" s="65">
        <f t="shared" si="9"/>
        <v>87</v>
      </c>
      <c r="J1353" s="65" t="b">
        <f t="shared" si="16"/>
        <v>1</v>
      </c>
      <c r="K1353" s="65" t="b">
        <f t="shared" si="11"/>
        <v>1</v>
      </c>
      <c r="L1353" s="74">
        <f>IF(AND(Main!$M:$M&gt;=10, Main!$M:$M &lt; 25 , B:B = $B$3 ), A1353,0)</f>
        <v>0</v>
      </c>
      <c r="M1353" s="75">
        <f t="shared" si="12"/>
        <v>87</v>
      </c>
      <c r="N1353" s="65"/>
      <c r="O1353" s="67"/>
      <c r="P1353" s="67"/>
      <c r="Q1353" s="67"/>
      <c r="R1353" s="67"/>
      <c r="S1353" s="67"/>
      <c r="T1353" s="67"/>
      <c r="U1353" s="67"/>
      <c r="V1353" s="67"/>
      <c r="W1353" s="67"/>
      <c r="X1353" s="67"/>
      <c r="Y1353" s="67"/>
      <c r="Z1353" s="67"/>
    </row>
    <row r="1354">
      <c r="A1354" s="86" t="s">
        <v>1907</v>
      </c>
      <c r="B1354" s="66" t="s">
        <v>51</v>
      </c>
      <c r="C1354" s="69" t="s">
        <v>44</v>
      </c>
      <c r="D1354" s="70" t="s">
        <v>422</v>
      </c>
      <c r="E1354" s="91" t="s">
        <v>637</v>
      </c>
      <c r="F1354" s="72"/>
      <c r="G1354" s="92">
        <v>87.0</v>
      </c>
      <c r="H1354" s="65">
        <f t="shared" si="8"/>
        <v>87</v>
      </c>
      <c r="I1354" s="65">
        <f t="shared" si="9"/>
        <v>87</v>
      </c>
      <c r="J1354" s="65" t="b">
        <f t="shared" si="16"/>
        <v>1</v>
      </c>
      <c r="K1354" s="65" t="b">
        <f t="shared" si="11"/>
        <v>1</v>
      </c>
      <c r="L1354" s="74">
        <f>IF(AND(Main!$M:$M&gt;=10, Main!$M:$M &lt; 25 , B:B = $B$3 ), A1354,0)</f>
        <v>0</v>
      </c>
      <c r="M1354" s="75">
        <f t="shared" si="12"/>
        <v>87</v>
      </c>
      <c r="N1354" s="65" t="s">
        <v>272</v>
      </c>
      <c r="O1354" s="67"/>
      <c r="P1354" s="67"/>
      <c r="Q1354" s="67"/>
      <c r="R1354" s="67"/>
      <c r="S1354" s="67"/>
      <c r="T1354" s="67"/>
      <c r="U1354" s="67"/>
      <c r="V1354" s="67"/>
      <c r="W1354" s="67"/>
      <c r="X1354" s="67"/>
      <c r="Y1354" s="67"/>
      <c r="Z1354" s="67"/>
    </row>
    <row r="1355">
      <c r="A1355" s="148" t="s">
        <v>1908</v>
      </c>
      <c r="B1355" s="66" t="s">
        <v>51</v>
      </c>
      <c r="C1355" s="69" t="s">
        <v>265</v>
      </c>
      <c r="D1355" s="70" t="s">
        <v>1368</v>
      </c>
      <c r="E1355" s="91" t="s">
        <v>265</v>
      </c>
      <c r="F1355" s="72"/>
      <c r="G1355" s="64">
        <v>87.0</v>
      </c>
      <c r="H1355" s="65">
        <f t="shared" si="8"/>
        <v>87</v>
      </c>
      <c r="I1355" s="65">
        <f t="shared" si="9"/>
        <v>87</v>
      </c>
      <c r="J1355" s="65" t="b">
        <f t="shared" si="16"/>
        <v>1</v>
      </c>
      <c r="K1355" s="65" t="b">
        <f t="shared" si="11"/>
        <v>1</v>
      </c>
      <c r="L1355" s="74">
        <f>IF(AND(Main!$M:$M&gt;=10, Main!$M:$M &lt; 25 , B:B = $B$3 ), A1355,0)</f>
        <v>0</v>
      </c>
      <c r="M1355" s="75">
        <f t="shared" si="12"/>
        <v>87</v>
      </c>
      <c r="N1355" s="67"/>
      <c r="O1355" s="67"/>
      <c r="P1355" s="67"/>
      <c r="Q1355" s="67"/>
      <c r="R1355" s="67"/>
      <c r="S1355" s="67"/>
      <c r="T1355" s="67"/>
      <c r="U1355" s="67"/>
      <c r="V1355" s="67"/>
      <c r="W1355" s="67"/>
      <c r="X1355" s="67"/>
      <c r="Y1355" s="67"/>
      <c r="Z1355" s="67"/>
    </row>
    <row r="1356">
      <c r="A1356" s="79" t="s">
        <v>1909</v>
      </c>
      <c r="B1356" s="66" t="s">
        <v>5</v>
      </c>
      <c r="C1356" s="69" t="s">
        <v>107</v>
      </c>
      <c r="D1356" s="70" t="s">
        <v>291</v>
      </c>
      <c r="E1356" s="144" t="s">
        <v>291</v>
      </c>
      <c r="F1356" s="72"/>
      <c r="G1356" s="145">
        <v>87.0</v>
      </c>
      <c r="H1356" s="65">
        <f t="shared" si="8"/>
        <v>87</v>
      </c>
      <c r="I1356" s="65">
        <f t="shared" si="9"/>
        <v>87</v>
      </c>
      <c r="J1356" s="65" t="b">
        <f t="shared" si="16"/>
        <v>1</v>
      </c>
      <c r="K1356" s="65" t="b">
        <f t="shared" si="11"/>
        <v>1</v>
      </c>
      <c r="L1356" s="74">
        <f>IF(AND(Main!$M:$M&gt;=10, Main!$M:$M &lt; 25 , B:B = $B$3 ), A1356,0)</f>
        <v>0</v>
      </c>
      <c r="M1356" s="75">
        <f t="shared" si="12"/>
        <v>87</v>
      </c>
      <c r="N1356" s="67"/>
      <c r="O1356" s="67"/>
      <c r="P1356" s="67"/>
      <c r="Q1356" s="67"/>
      <c r="R1356" s="67"/>
      <c r="S1356" s="67"/>
      <c r="T1356" s="67"/>
      <c r="U1356" s="67"/>
      <c r="V1356" s="67"/>
      <c r="W1356" s="67"/>
      <c r="X1356" s="67"/>
      <c r="Y1356" s="67"/>
      <c r="Z1356" s="67"/>
    </row>
    <row r="1357">
      <c r="A1357" s="79" t="s">
        <v>1910</v>
      </c>
      <c r="B1357" s="66" t="s">
        <v>51</v>
      </c>
      <c r="C1357" s="69" t="s">
        <v>44</v>
      </c>
      <c r="D1357" s="70" t="s">
        <v>412</v>
      </c>
      <c r="E1357" s="91" t="s">
        <v>1594</v>
      </c>
      <c r="F1357" s="72"/>
      <c r="G1357" s="81">
        <v>86.0</v>
      </c>
      <c r="H1357" s="65">
        <f t="shared" si="8"/>
        <v>86</v>
      </c>
      <c r="I1357" s="65">
        <f t="shared" si="9"/>
        <v>86</v>
      </c>
      <c r="J1357" s="65" t="b">
        <f t="shared" si="16"/>
        <v>1</v>
      </c>
      <c r="K1357" s="65" t="b">
        <f t="shared" si="11"/>
        <v>1</v>
      </c>
      <c r="L1357" s="74">
        <f>IF(AND(Main!$M:$M&gt;=10, Main!$M:$M &lt; 25 , B:B = $B$3 ), A1357,0)</f>
        <v>0</v>
      </c>
      <c r="M1357" s="75">
        <f t="shared" si="12"/>
        <v>86</v>
      </c>
      <c r="N1357" s="67"/>
      <c r="O1357" s="67"/>
      <c r="P1357" s="67"/>
      <c r="Q1357" s="67"/>
      <c r="R1357" s="67"/>
      <c r="S1357" s="67"/>
      <c r="T1357" s="67"/>
      <c r="U1357" s="67"/>
      <c r="V1357" s="67"/>
      <c r="W1357" s="67"/>
      <c r="X1357" s="67"/>
      <c r="Y1357" s="67"/>
      <c r="Z1357" s="67"/>
    </row>
    <row r="1358">
      <c r="A1358" s="176" t="s">
        <v>1911</v>
      </c>
      <c r="B1358" s="177" t="s">
        <v>43</v>
      </c>
      <c r="C1358" s="178" t="s">
        <v>60</v>
      </c>
      <c r="D1358" s="70" t="s">
        <v>53</v>
      </c>
      <c r="E1358" s="71" t="s">
        <v>54</v>
      </c>
      <c r="F1358" s="179">
        <v>9.1917199E7</v>
      </c>
      <c r="G1358" s="180">
        <v>85.7</v>
      </c>
      <c r="H1358" s="181">
        <f t="shared" si="8"/>
        <v>85.7</v>
      </c>
      <c r="I1358" s="181">
        <f t="shared" si="9"/>
        <v>85.7</v>
      </c>
      <c r="J1358" s="181" t="b">
        <f t="shared" si="16"/>
        <v>1</v>
      </c>
      <c r="K1358" s="181" t="b">
        <f t="shared" si="11"/>
        <v>1</v>
      </c>
      <c r="L1358" s="182">
        <f>IF(AND(Main!$M:$M&gt;=10, Main!$M:$M &lt; 25 , B:B = $B$3 ), A1358,0)</f>
        <v>0</v>
      </c>
      <c r="M1358" s="75">
        <f t="shared" si="12"/>
        <v>85.7</v>
      </c>
      <c r="N1358" s="67"/>
      <c r="O1358" s="67"/>
      <c r="P1358" s="67"/>
      <c r="Q1358" s="67"/>
      <c r="R1358" s="67"/>
      <c r="S1358" s="67"/>
      <c r="T1358" s="67"/>
      <c r="U1358" s="67"/>
      <c r="V1358" s="67"/>
      <c r="W1358" s="67"/>
      <c r="X1358" s="67"/>
      <c r="Y1358" s="67"/>
      <c r="Z1358" s="67"/>
    </row>
    <row r="1359">
      <c r="A1359" s="136" t="s">
        <v>1912</v>
      </c>
      <c r="B1359" s="66" t="s">
        <v>51</v>
      </c>
      <c r="C1359" s="69" t="s">
        <v>119</v>
      </c>
      <c r="D1359" s="70" t="s">
        <v>87</v>
      </c>
      <c r="E1359" s="91" t="s">
        <v>1409</v>
      </c>
      <c r="F1359" s="72"/>
      <c r="G1359" s="145">
        <v>85.0</v>
      </c>
      <c r="H1359" s="65">
        <f t="shared" si="8"/>
        <v>85</v>
      </c>
      <c r="I1359" s="65">
        <f t="shared" si="9"/>
        <v>85</v>
      </c>
      <c r="J1359" s="65" t="b">
        <f t="shared" si="16"/>
        <v>1</v>
      </c>
      <c r="K1359" s="65" t="b">
        <f t="shared" si="11"/>
        <v>1</v>
      </c>
      <c r="L1359" s="74">
        <f>IF(AND(Main!$M:$M&gt;=10, Main!$M:$M &lt; 25 , B:B = $B$3 ), A1359,0)</f>
        <v>0</v>
      </c>
      <c r="M1359" s="75">
        <f t="shared" si="12"/>
        <v>85</v>
      </c>
      <c r="N1359" s="67"/>
      <c r="O1359" s="67"/>
      <c r="P1359" s="67"/>
      <c r="Q1359" s="67"/>
      <c r="R1359" s="67"/>
      <c r="S1359" s="67"/>
      <c r="T1359" s="67"/>
      <c r="U1359" s="67"/>
      <c r="V1359" s="67"/>
      <c r="W1359" s="67"/>
      <c r="X1359" s="67"/>
      <c r="Y1359" s="67"/>
      <c r="Z1359" s="67"/>
    </row>
    <row r="1360">
      <c r="A1360" s="86" t="s">
        <v>1913</v>
      </c>
      <c r="B1360" s="66" t="s">
        <v>51</v>
      </c>
      <c r="C1360" s="69" t="s">
        <v>86</v>
      </c>
      <c r="D1360" s="70" t="s">
        <v>87</v>
      </c>
      <c r="E1360" s="91" t="s">
        <v>333</v>
      </c>
      <c r="F1360" s="72"/>
      <c r="G1360" s="92">
        <v>85.0</v>
      </c>
      <c r="H1360" s="65">
        <f t="shared" si="8"/>
        <v>85</v>
      </c>
      <c r="I1360" s="65">
        <f t="shared" si="9"/>
        <v>85</v>
      </c>
      <c r="J1360" s="65" t="b">
        <f t="shared" si="16"/>
        <v>1</v>
      </c>
      <c r="K1360" s="65" t="b">
        <f t="shared" si="11"/>
        <v>1</v>
      </c>
      <c r="L1360" s="74">
        <f>IF(AND(Main!$M:$M&gt;=10, Main!$M:$M &lt; 25 , B:B = $B$3 ), A1360,0)</f>
        <v>0</v>
      </c>
      <c r="M1360" s="75">
        <f t="shared" si="12"/>
        <v>85</v>
      </c>
      <c r="N1360" s="67"/>
      <c r="O1360" s="67"/>
      <c r="P1360" s="67"/>
      <c r="Q1360" s="67"/>
      <c r="R1360" s="67"/>
      <c r="S1360" s="67"/>
      <c r="T1360" s="67"/>
      <c r="U1360" s="67"/>
      <c r="V1360" s="67"/>
      <c r="W1360" s="67"/>
      <c r="X1360" s="67"/>
      <c r="Y1360" s="67"/>
      <c r="Z1360" s="67"/>
    </row>
    <row r="1361">
      <c r="A1361" s="148" t="s">
        <v>1914</v>
      </c>
      <c r="B1361" s="66" t="s">
        <v>5</v>
      </c>
      <c r="C1361" s="69" t="s">
        <v>107</v>
      </c>
      <c r="D1361" s="70" t="s">
        <v>1368</v>
      </c>
      <c r="E1361" s="146" t="s">
        <v>265</v>
      </c>
      <c r="F1361" s="72"/>
      <c r="G1361" s="85">
        <v>85.0</v>
      </c>
      <c r="H1361" s="65">
        <f t="shared" si="8"/>
        <v>85</v>
      </c>
      <c r="I1361" s="65">
        <f t="shared" si="9"/>
        <v>85</v>
      </c>
      <c r="J1361" s="65" t="b">
        <f t="shared" si="16"/>
        <v>1</v>
      </c>
      <c r="K1361" s="65" t="b">
        <f t="shared" si="11"/>
        <v>1</v>
      </c>
      <c r="L1361" s="74">
        <f>IF(AND(Main!$M:$M&gt;=10, Main!$M:$M &lt; 25 , B:B = $B$3 ), A1361,0)</f>
        <v>0</v>
      </c>
      <c r="M1361" s="75">
        <f t="shared" si="12"/>
        <v>85</v>
      </c>
      <c r="N1361" s="67"/>
      <c r="O1361" s="67"/>
      <c r="P1361" s="67"/>
      <c r="Q1361" s="67"/>
      <c r="R1361" s="67"/>
      <c r="S1361" s="67"/>
      <c r="T1361" s="67"/>
      <c r="U1361" s="67"/>
      <c r="V1361" s="67"/>
      <c r="W1361" s="67"/>
      <c r="X1361" s="67"/>
      <c r="Y1361" s="67"/>
      <c r="Z1361" s="67"/>
    </row>
    <row r="1362">
      <c r="A1362" s="136" t="s">
        <v>1915</v>
      </c>
      <c r="B1362" s="66" t="s">
        <v>51</v>
      </c>
      <c r="C1362" s="69" t="s">
        <v>119</v>
      </c>
      <c r="D1362" s="70" t="s">
        <v>291</v>
      </c>
      <c r="E1362" s="91" t="s">
        <v>291</v>
      </c>
      <c r="F1362" s="72"/>
      <c r="G1362" s="81">
        <v>85.0</v>
      </c>
      <c r="H1362" s="65">
        <f t="shared" si="8"/>
        <v>85</v>
      </c>
      <c r="I1362" s="65">
        <f t="shared" si="9"/>
        <v>85</v>
      </c>
      <c r="J1362" s="65" t="b">
        <f t="shared" si="16"/>
        <v>1</v>
      </c>
      <c r="K1362" s="65" t="b">
        <f t="shared" si="11"/>
        <v>1</v>
      </c>
      <c r="L1362" s="74">
        <f>IF(AND(Main!$M:$M&gt;=10, Main!$M:$M &lt; 25 , B:B = $B$3 ), A1362,0)</f>
        <v>0</v>
      </c>
      <c r="M1362" s="75">
        <f t="shared" si="12"/>
        <v>85</v>
      </c>
      <c r="N1362" s="67"/>
      <c r="O1362" s="67"/>
      <c r="P1362" s="67"/>
      <c r="Q1362" s="67"/>
      <c r="R1362" s="67"/>
      <c r="S1362" s="67"/>
      <c r="T1362" s="67"/>
      <c r="U1362" s="67"/>
      <c r="V1362" s="67"/>
      <c r="W1362" s="67"/>
      <c r="X1362" s="67"/>
      <c r="Y1362" s="67"/>
      <c r="Z1362" s="67"/>
    </row>
    <row r="1363">
      <c r="A1363" s="86" t="s">
        <v>1916</v>
      </c>
      <c r="B1363" s="66" t="s">
        <v>5</v>
      </c>
      <c r="C1363" s="69" t="s">
        <v>107</v>
      </c>
      <c r="D1363" s="66" t="s">
        <v>53</v>
      </c>
      <c r="E1363" s="144" t="s">
        <v>1385</v>
      </c>
      <c r="F1363" s="72"/>
      <c r="G1363" s="95">
        <v>85.0</v>
      </c>
      <c r="H1363" s="65">
        <f t="shared" si="8"/>
        <v>85</v>
      </c>
      <c r="I1363" s="65">
        <f t="shared" si="9"/>
        <v>85</v>
      </c>
      <c r="J1363" s="65" t="b">
        <f t="shared" si="16"/>
        <v>1</v>
      </c>
      <c r="K1363" s="65" t="b">
        <f t="shared" si="11"/>
        <v>1</v>
      </c>
      <c r="L1363" s="74">
        <f>IF(AND(Main!$M:$M&gt;=10, Main!$M:$M &lt; 25 , B:B = $B$3 ), A1363,0)</f>
        <v>0</v>
      </c>
      <c r="M1363" s="75">
        <f t="shared" si="12"/>
        <v>85</v>
      </c>
      <c r="N1363" s="67"/>
      <c r="O1363" s="67"/>
      <c r="P1363" s="67"/>
      <c r="Q1363" s="67"/>
      <c r="R1363" s="67"/>
      <c r="S1363" s="67"/>
      <c r="T1363" s="67"/>
      <c r="U1363" s="67"/>
      <c r="V1363" s="67"/>
      <c r="W1363" s="67"/>
      <c r="X1363" s="67"/>
      <c r="Y1363" s="67"/>
      <c r="Z1363" s="67"/>
    </row>
    <row r="1364">
      <c r="A1364" s="136" t="s">
        <v>1917</v>
      </c>
      <c r="B1364" s="66" t="s">
        <v>5</v>
      </c>
      <c r="C1364" s="69" t="s">
        <v>107</v>
      </c>
      <c r="D1364" s="70" t="s">
        <v>1057</v>
      </c>
      <c r="E1364" s="144" t="s">
        <v>1409</v>
      </c>
      <c r="F1364" s="72"/>
      <c r="G1364" s="145">
        <v>84.0</v>
      </c>
      <c r="H1364" s="65">
        <f t="shared" si="8"/>
        <v>84</v>
      </c>
      <c r="I1364" s="65">
        <f t="shared" si="9"/>
        <v>84</v>
      </c>
      <c r="J1364" s="65" t="b">
        <f t="shared" si="16"/>
        <v>1</v>
      </c>
      <c r="K1364" s="65" t="b">
        <f t="shared" si="11"/>
        <v>1</v>
      </c>
      <c r="L1364" s="74">
        <f>IF(AND(Main!$M:$M&gt;=10, Main!$M:$M &lt; 25 , B:B = $B$3 ), A1364,0)</f>
        <v>0</v>
      </c>
      <c r="M1364" s="75">
        <f t="shared" si="12"/>
        <v>84</v>
      </c>
      <c r="N1364" s="67"/>
      <c r="O1364" s="67"/>
      <c r="P1364" s="67"/>
      <c r="Q1364" s="67"/>
      <c r="R1364" s="67"/>
      <c r="S1364" s="67"/>
      <c r="T1364" s="67"/>
      <c r="U1364" s="67"/>
      <c r="V1364" s="67"/>
      <c r="W1364" s="67"/>
      <c r="X1364" s="67"/>
      <c r="Y1364" s="67"/>
      <c r="Z1364" s="67"/>
    </row>
    <row r="1365">
      <c r="A1365" s="136" t="s">
        <v>1918</v>
      </c>
      <c r="B1365" s="66" t="s">
        <v>51</v>
      </c>
      <c r="C1365" s="69" t="s">
        <v>265</v>
      </c>
      <c r="D1365" s="70" t="s">
        <v>87</v>
      </c>
      <c r="E1365" s="91" t="s">
        <v>87</v>
      </c>
      <c r="F1365" s="72"/>
      <c r="G1365" s="81">
        <v>83.0</v>
      </c>
      <c r="H1365" s="65">
        <f t="shared" si="8"/>
        <v>83</v>
      </c>
      <c r="I1365" s="65">
        <f t="shared" si="9"/>
        <v>83</v>
      </c>
      <c r="J1365" s="65" t="b">
        <f t="shared" si="16"/>
        <v>1</v>
      </c>
      <c r="K1365" s="65" t="b">
        <f t="shared" si="11"/>
        <v>1</v>
      </c>
      <c r="L1365" s="74">
        <f>IF(AND(Main!$M:$M&gt;=10, Main!$M:$M &lt; 25 , B:B = $B$3 ), A1365,0)</f>
        <v>0</v>
      </c>
      <c r="M1365" s="75">
        <f t="shared" si="12"/>
        <v>83</v>
      </c>
      <c r="N1365" s="67"/>
      <c r="O1365" s="67"/>
      <c r="P1365" s="67"/>
      <c r="Q1365" s="67"/>
      <c r="R1365" s="67"/>
      <c r="S1365" s="67"/>
      <c r="T1365" s="67"/>
      <c r="U1365" s="67"/>
      <c r="V1365" s="67"/>
      <c r="W1365" s="67"/>
      <c r="X1365" s="67"/>
      <c r="Y1365" s="67"/>
      <c r="Z1365" s="67"/>
    </row>
    <row r="1366">
      <c r="A1366" s="183" t="s">
        <v>1919</v>
      </c>
      <c r="B1366" s="66" t="s">
        <v>51</v>
      </c>
      <c r="C1366" s="69" t="s">
        <v>265</v>
      </c>
      <c r="D1366" s="70" t="s">
        <v>1810</v>
      </c>
      <c r="E1366" s="91" t="s">
        <v>1571</v>
      </c>
      <c r="F1366" s="72"/>
      <c r="G1366" s="73">
        <v>83.0</v>
      </c>
      <c r="H1366" s="65">
        <f t="shared" si="8"/>
        <v>83</v>
      </c>
      <c r="I1366" s="65">
        <f t="shared" si="9"/>
        <v>83</v>
      </c>
      <c r="J1366" s="65" t="b">
        <f t="shared" si="16"/>
        <v>1</v>
      </c>
      <c r="K1366" s="65" t="b">
        <f t="shared" si="11"/>
        <v>1</v>
      </c>
      <c r="L1366" s="74">
        <f>IF(AND(Main!$M:$M&gt;=10, Main!$M:$M &lt; 25 , B:B = $B$3 ), A1366,0)</f>
        <v>0</v>
      </c>
      <c r="M1366" s="75">
        <f t="shared" si="12"/>
        <v>83</v>
      </c>
      <c r="N1366" s="67"/>
      <c r="O1366" s="67"/>
      <c r="P1366" s="67"/>
      <c r="Q1366" s="67"/>
      <c r="R1366" s="67"/>
      <c r="S1366" s="67"/>
      <c r="T1366" s="67"/>
      <c r="U1366" s="67"/>
      <c r="V1366" s="67"/>
      <c r="W1366" s="67"/>
      <c r="X1366" s="67"/>
      <c r="Y1366" s="67"/>
      <c r="Z1366" s="67"/>
    </row>
    <row r="1367">
      <c r="A1367" s="77" t="s">
        <v>1920</v>
      </c>
      <c r="B1367" s="66" t="s">
        <v>43</v>
      </c>
      <c r="C1367" s="69" t="s">
        <v>60</v>
      </c>
      <c r="D1367" s="70" t="s">
        <v>74</v>
      </c>
      <c r="E1367" s="71" t="s">
        <v>60</v>
      </c>
      <c r="F1367" s="72"/>
      <c r="G1367" s="85">
        <v>83.0</v>
      </c>
      <c r="H1367" s="65">
        <f t="shared" si="8"/>
        <v>83</v>
      </c>
      <c r="I1367" s="65">
        <f t="shared" si="9"/>
        <v>83</v>
      </c>
      <c r="J1367" s="65" t="b">
        <f t="shared" si="16"/>
        <v>1</v>
      </c>
      <c r="K1367" s="65" t="b">
        <f t="shared" si="11"/>
        <v>1</v>
      </c>
      <c r="L1367" s="74">
        <f>IF(AND(Main!$M:$M&gt;=10, Main!$M:$M &lt; 25 , B:B = $B$3 ), A1367,0)</f>
        <v>0</v>
      </c>
      <c r="M1367" s="75">
        <f t="shared" si="12"/>
        <v>83</v>
      </c>
      <c r="N1367" s="67"/>
      <c r="O1367" s="67"/>
      <c r="P1367" s="67"/>
      <c r="Q1367" s="67"/>
      <c r="R1367" s="67"/>
      <c r="S1367" s="67"/>
      <c r="T1367" s="67"/>
      <c r="U1367" s="67"/>
      <c r="V1367" s="67"/>
      <c r="W1367" s="67"/>
      <c r="X1367" s="67"/>
      <c r="Y1367" s="67"/>
      <c r="Z1367" s="67"/>
    </row>
    <row r="1368">
      <c r="A1368" s="77" t="s">
        <v>1921</v>
      </c>
      <c r="B1368" s="66" t="s">
        <v>43</v>
      </c>
      <c r="C1368" s="69" t="s">
        <v>60</v>
      </c>
      <c r="D1368" s="70" t="s">
        <v>74</v>
      </c>
      <c r="E1368" s="71" t="s">
        <v>60</v>
      </c>
      <c r="F1368" s="72"/>
      <c r="G1368" s="85">
        <v>83.0</v>
      </c>
      <c r="H1368" s="65">
        <f t="shared" si="8"/>
        <v>83</v>
      </c>
      <c r="I1368" s="65">
        <f t="shared" si="9"/>
        <v>83</v>
      </c>
      <c r="J1368" s="65" t="b">
        <f t="shared" si="16"/>
        <v>1</v>
      </c>
      <c r="K1368" s="65" t="b">
        <f t="shared" si="11"/>
        <v>1</v>
      </c>
      <c r="L1368" s="74">
        <f>IF(AND(Main!$M:$M&gt;=10, Main!$M:$M &lt; 25 , B:B = $B$3 ), A1368,0)</f>
        <v>0</v>
      </c>
      <c r="M1368" s="75">
        <f t="shared" si="12"/>
        <v>83</v>
      </c>
      <c r="N1368" s="67"/>
      <c r="O1368" s="67"/>
      <c r="P1368" s="67"/>
      <c r="Q1368" s="67"/>
      <c r="R1368" s="67"/>
      <c r="S1368" s="67"/>
      <c r="T1368" s="67"/>
      <c r="U1368" s="67"/>
      <c r="V1368" s="67"/>
      <c r="W1368" s="67"/>
      <c r="X1368" s="67"/>
      <c r="Y1368" s="67"/>
      <c r="Z1368" s="67"/>
    </row>
    <row r="1369">
      <c r="A1369" s="79" t="s">
        <v>1922</v>
      </c>
      <c r="B1369" s="66" t="s">
        <v>5</v>
      </c>
      <c r="C1369" s="69" t="s">
        <v>107</v>
      </c>
      <c r="D1369" s="66" t="s">
        <v>87</v>
      </c>
      <c r="E1369" s="144" t="s">
        <v>107</v>
      </c>
      <c r="F1369" s="72"/>
      <c r="G1369" s="81">
        <v>83.0</v>
      </c>
      <c r="H1369" s="65">
        <f t="shared" si="8"/>
        <v>83</v>
      </c>
      <c r="I1369" s="65">
        <f t="shared" si="9"/>
        <v>83</v>
      </c>
      <c r="J1369" s="65" t="b">
        <f t="shared" si="16"/>
        <v>1</v>
      </c>
      <c r="K1369" s="65" t="b">
        <f t="shared" si="11"/>
        <v>1</v>
      </c>
      <c r="L1369" s="74">
        <f>IF(AND(Main!$M:$M&gt;=10, Main!$M:$M &lt; 25 , B:B = $B$3 ), A1369,0)</f>
        <v>0</v>
      </c>
      <c r="M1369" s="75">
        <f t="shared" si="12"/>
        <v>83</v>
      </c>
      <c r="N1369" s="67"/>
      <c r="O1369" s="67"/>
      <c r="P1369" s="67"/>
      <c r="Q1369" s="67"/>
      <c r="R1369" s="67"/>
      <c r="S1369" s="67"/>
      <c r="T1369" s="67"/>
      <c r="U1369" s="67"/>
      <c r="V1369" s="67"/>
      <c r="W1369" s="67"/>
      <c r="X1369" s="67"/>
      <c r="Y1369" s="67"/>
      <c r="Z1369" s="67"/>
    </row>
    <row r="1370">
      <c r="A1370" s="79" t="s">
        <v>1923</v>
      </c>
      <c r="B1370" s="66" t="s">
        <v>5</v>
      </c>
      <c r="C1370" s="69" t="s">
        <v>107</v>
      </c>
      <c r="D1370" s="70" t="s">
        <v>87</v>
      </c>
      <c r="E1370" s="144" t="s">
        <v>87</v>
      </c>
      <c r="F1370" s="63" t="s">
        <v>1924</v>
      </c>
      <c r="G1370" s="145">
        <v>82.0</v>
      </c>
      <c r="H1370" s="65">
        <f t="shared" si="8"/>
        <v>82</v>
      </c>
      <c r="I1370" s="65">
        <f t="shared" si="9"/>
        <v>82</v>
      </c>
      <c r="J1370" s="65" t="b">
        <f t="shared" si="16"/>
        <v>1</v>
      </c>
      <c r="K1370" s="65" t="b">
        <f t="shared" si="11"/>
        <v>1</v>
      </c>
      <c r="L1370" s="74">
        <f>IF(AND(Main!$M:$M&gt;=10, Main!$M:$M &lt; 25 , B:B = $B$3 ), A1370,0)</f>
        <v>0</v>
      </c>
      <c r="M1370" s="75">
        <f t="shared" si="12"/>
        <v>82</v>
      </c>
      <c r="N1370" s="67"/>
      <c r="O1370" s="67"/>
      <c r="P1370" s="67"/>
      <c r="Q1370" s="67"/>
      <c r="R1370" s="67"/>
      <c r="S1370" s="67"/>
      <c r="T1370" s="67"/>
      <c r="U1370" s="67"/>
      <c r="V1370" s="67"/>
      <c r="W1370" s="67"/>
      <c r="X1370" s="67"/>
      <c r="Y1370" s="67"/>
      <c r="Z1370" s="67"/>
    </row>
    <row r="1371">
      <c r="A1371" s="86" t="s">
        <v>1925</v>
      </c>
      <c r="B1371" s="66" t="s">
        <v>51</v>
      </c>
      <c r="C1371" s="69" t="s">
        <v>265</v>
      </c>
      <c r="D1371" s="70" t="s">
        <v>100</v>
      </c>
      <c r="E1371" s="91" t="s">
        <v>100</v>
      </c>
      <c r="F1371" s="72"/>
      <c r="G1371" s="92">
        <v>82.0</v>
      </c>
      <c r="H1371" s="65">
        <f t="shared" si="8"/>
        <v>82</v>
      </c>
      <c r="I1371" s="65">
        <f t="shared" si="9"/>
        <v>82</v>
      </c>
      <c r="J1371" s="65" t="b">
        <f t="shared" si="16"/>
        <v>1</v>
      </c>
      <c r="K1371" s="65" t="b">
        <f t="shared" si="11"/>
        <v>1</v>
      </c>
      <c r="L1371" s="74">
        <f>IF(AND(Main!$M:$M&gt;=10, Main!$M:$M &lt; 25 , B:B = $B$3 ), A1371,0)</f>
        <v>0</v>
      </c>
      <c r="M1371" s="75">
        <f t="shared" si="12"/>
        <v>82</v>
      </c>
      <c r="N1371" s="67"/>
      <c r="O1371" s="67"/>
      <c r="P1371" s="67"/>
      <c r="Q1371" s="67"/>
      <c r="R1371" s="67"/>
      <c r="S1371" s="67"/>
      <c r="T1371" s="67"/>
      <c r="U1371" s="67"/>
      <c r="V1371" s="67"/>
      <c r="W1371" s="67"/>
      <c r="X1371" s="67"/>
      <c r="Y1371" s="67"/>
      <c r="Z1371" s="67"/>
    </row>
    <row r="1372">
      <c r="A1372" s="79" t="s">
        <v>1926</v>
      </c>
      <c r="B1372" s="66" t="s">
        <v>51</v>
      </c>
      <c r="C1372" s="69" t="s">
        <v>44</v>
      </c>
      <c r="D1372" s="70" t="s">
        <v>422</v>
      </c>
      <c r="E1372" s="91" t="s">
        <v>637</v>
      </c>
      <c r="F1372" s="72"/>
      <c r="G1372" s="81">
        <v>82.0</v>
      </c>
      <c r="H1372" s="65">
        <f t="shared" si="8"/>
        <v>82</v>
      </c>
      <c r="I1372" s="65">
        <f t="shared" si="9"/>
        <v>82</v>
      </c>
      <c r="J1372" s="65" t="b">
        <f t="shared" si="16"/>
        <v>1</v>
      </c>
      <c r="K1372" s="65" t="b">
        <f t="shared" si="11"/>
        <v>1</v>
      </c>
      <c r="L1372" s="74">
        <f>IF(AND(Main!$M:$M&gt;=10, Main!$M:$M &lt; 25 , B:B = $B$3 ), A1372,0)</f>
        <v>0</v>
      </c>
      <c r="M1372" s="75">
        <f t="shared" si="12"/>
        <v>82</v>
      </c>
      <c r="N1372" s="67"/>
      <c r="O1372" s="67"/>
      <c r="P1372" s="67"/>
      <c r="Q1372" s="67"/>
      <c r="R1372" s="67"/>
      <c r="S1372" s="67"/>
      <c r="T1372" s="67"/>
      <c r="U1372" s="67"/>
      <c r="V1372" s="67"/>
      <c r="W1372" s="67"/>
      <c r="X1372" s="67"/>
      <c r="Y1372" s="67"/>
      <c r="Z1372" s="67"/>
    </row>
    <row r="1373">
      <c r="A1373" s="79" t="s">
        <v>1927</v>
      </c>
      <c r="B1373" s="66" t="s">
        <v>51</v>
      </c>
      <c r="C1373" s="69" t="s">
        <v>265</v>
      </c>
      <c r="D1373" s="70" t="s">
        <v>1368</v>
      </c>
      <c r="E1373" s="91" t="s">
        <v>265</v>
      </c>
      <c r="F1373" s="72"/>
      <c r="G1373" s="81">
        <v>82.0</v>
      </c>
      <c r="H1373" s="65">
        <f t="shared" si="8"/>
        <v>82</v>
      </c>
      <c r="I1373" s="65">
        <f t="shared" si="9"/>
        <v>82</v>
      </c>
      <c r="J1373" s="65" t="b">
        <f t="shared" si="16"/>
        <v>1</v>
      </c>
      <c r="K1373" s="65" t="b">
        <f t="shared" si="11"/>
        <v>1</v>
      </c>
      <c r="L1373" s="74">
        <f>IF(AND(Main!$M:$M&gt;=10, Main!$M:$M &lt; 25 , B:B = $B$3 ), A1373,0)</f>
        <v>0</v>
      </c>
      <c r="M1373" s="75">
        <f t="shared" si="12"/>
        <v>82</v>
      </c>
      <c r="N1373" s="67"/>
      <c r="O1373" s="67"/>
      <c r="P1373" s="67"/>
      <c r="Q1373" s="67"/>
      <c r="R1373" s="67"/>
      <c r="S1373" s="67"/>
      <c r="T1373" s="67"/>
      <c r="U1373" s="67"/>
      <c r="V1373" s="67"/>
      <c r="W1373" s="67"/>
      <c r="X1373" s="67"/>
      <c r="Y1373" s="67"/>
      <c r="Z1373" s="67"/>
    </row>
    <row r="1374">
      <c r="A1374" s="79" t="s">
        <v>1928</v>
      </c>
      <c r="B1374" s="66" t="s">
        <v>51</v>
      </c>
      <c r="C1374" s="69" t="s">
        <v>44</v>
      </c>
      <c r="D1374" s="70" t="s">
        <v>87</v>
      </c>
      <c r="E1374" s="91" t="s">
        <v>333</v>
      </c>
      <c r="F1374" s="72"/>
      <c r="G1374" s="145">
        <v>81.0</v>
      </c>
      <c r="H1374" s="65">
        <f t="shared" si="8"/>
        <v>81</v>
      </c>
      <c r="I1374" s="65">
        <f t="shared" si="9"/>
        <v>81</v>
      </c>
      <c r="J1374" s="65" t="b">
        <f t="shared" si="16"/>
        <v>1</v>
      </c>
      <c r="K1374" s="65" t="b">
        <f t="shared" si="11"/>
        <v>1</v>
      </c>
      <c r="L1374" s="74">
        <f>IF(AND(Main!$M:$M&gt;=10, Main!$M:$M &lt; 25 , B:B = $B$3 ), A1374,0)</f>
        <v>0</v>
      </c>
      <c r="M1374" s="75">
        <f t="shared" si="12"/>
        <v>81</v>
      </c>
      <c r="N1374" s="67"/>
      <c r="O1374" s="67"/>
      <c r="P1374" s="67"/>
      <c r="Q1374" s="67"/>
      <c r="R1374" s="67"/>
      <c r="S1374" s="67"/>
      <c r="T1374" s="67"/>
      <c r="U1374" s="67"/>
      <c r="V1374" s="67"/>
      <c r="W1374" s="67"/>
      <c r="X1374" s="67"/>
      <c r="Y1374" s="67"/>
      <c r="Z1374" s="67"/>
    </row>
    <row r="1375">
      <c r="A1375" s="68" t="s">
        <v>1929</v>
      </c>
      <c r="B1375" s="66" t="s">
        <v>51</v>
      </c>
      <c r="C1375" s="69" t="s">
        <v>44</v>
      </c>
      <c r="D1375" s="70" t="s">
        <v>261</v>
      </c>
      <c r="E1375" s="91" t="s">
        <v>1594</v>
      </c>
      <c r="F1375" s="72"/>
      <c r="G1375" s="92">
        <v>81.0</v>
      </c>
      <c r="H1375" s="65">
        <f t="shared" si="8"/>
        <v>81</v>
      </c>
      <c r="I1375" s="65">
        <f t="shared" si="9"/>
        <v>81</v>
      </c>
      <c r="J1375" s="65" t="b">
        <f t="shared" si="16"/>
        <v>1</v>
      </c>
      <c r="K1375" s="65" t="b">
        <f t="shared" si="11"/>
        <v>1</v>
      </c>
      <c r="L1375" s="74">
        <f>IF(AND(Main!$M:$M&gt;=10, Main!$M:$M &lt; 25 , B:B = $B$3 ), A1375,0)</f>
        <v>0</v>
      </c>
      <c r="M1375" s="75">
        <f t="shared" si="12"/>
        <v>81</v>
      </c>
      <c r="N1375" s="67"/>
      <c r="O1375" s="67"/>
      <c r="P1375" s="67"/>
      <c r="Q1375" s="67"/>
      <c r="R1375" s="67"/>
      <c r="S1375" s="67"/>
      <c r="T1375" s="67"/>
      <c r="U1375" s="67"/>
      <c r="V1375" s="67"/>
      <c r="W1375" s="67"/>
      <c r="X1375" s="67"/>
      <c r="Y1375" s="67"/>
      <c r="Z1375" s="67"/>
    </row>
    <row r="1376">
      <c r="A1376" s="140" t="s">
        <v>1930</v>
      </c>
      <c r="B1376" s="66" t="s">
        <v>5</v>
      </c>
      <c r="C1376" s="69" t="s">
        <v>107</v>
      </c>
      <c r="D1376" s="70" t="s">
        <v>1931</v>
      </c>
      <c r="E1376" s="144" t="s">
        <v>1385</v>
      </c>
      <c r="F1376" s="72"/>
      <c r="G1376" s="85">
        <v>81.0</v>
      </c>
      <c r="H1376" s="65">
        <f t="shared" si="8"/>
        <v>81</v>
      </c>
      <c r="I1376" s="65">
        <f t="shared" si="9"/>
        <v>81</v>
      </c>
      <c r="J1376" s="65" t="b">
        <f t="shared" si="16"/>
        <v>1</v>
      </c>
      <c r="K1376" s="65" t="b">
        <f t="shared" si="11"/>
        <v>1</v>
      </c>
      <c r="L1376" s="74">
        <f>IF(AND(Main!$M:$M&gt;=10, Main!$M:$M &lt; 25 , B:B = $B$3 ), A1376,0)</f>
        <v>0</v>
      </c>
      <c r="M1376" s="75">
        <f t="shared" si="12"/>
        <v>81</v>
      </c>
      <c r="N1376" s="67"/>
      <c r="O1376" s="67"/>
      <c r="P1376" s="67"/>
      <c r="Q1376" s="67"/>
      <c r="R1376" s="67"/>
      <c r="S1376" s="67"/>
      <c r="T1376" s="67"/>
      <c r="U1376" s="67"/>
      <c r="V1376" s="67"/>
      <c r="W1376" s="67"/>
      <c r="X1376" s="67"/>
      <c r="Y1376" s="67"/>
      <c r="Z1376" s="67"/>
    </row>
    <row r="1377">
      <c r="A1377" s="148" t="s">
        <v>1932</v>
      </c>
      <c r="B1377" s="66" t="s">
        <v>5</v>
      </c>
      <c r="C1377" s="69" t="s">
        <v>107</v>
      </c>
      <c r="D1377" s="66" t="s">
        <v>53</v>
      </c>
      <c r="E1377" s="144" t="s">
        <v>107</v>
      </c>
      <c r="F1377" s="72"/>
      <c r="G1377" s="64">
        <v>80.0</v>
      </c>
      <c r="H1377" s="65">
        <f t="shared" si="8"/>
        <v>80</v>
      </c>
      <c r="I1377" s="65">
        <f t="shared" si="9"/>
        <v>80</v>
      </c>
      <c r="J1377" s="65" t="b">
        <f t="shared" si="16"/>
        <v>1</v>
      </c>
      <c r="K1377" s="65" t="b">
        <f t="shared" si="11"/>
        <v>1</v>
      </c>
      <c r="L1377" s="74">
        <f>IF(AND(Main!$M:$M&gt;=10, Main!$M:$M &lt; 25 , B:B = $B$3 ), A1377,0)</f>
        <v>0</v>
      </c>
      <c r="M1377" s="75">
        <f t="shared" si="12"/>
        <v>80</v>
      </c>
      <c r="N1377" s="67"/>
      <c r="O1377" s="67"/>
      <c r="P1377" s="67"/>
      <c r="Q1377" s="67"/>
      <c r="R1377" s="67"/>
      <c r="S1377" s="67"/>
      <c r="T1377" s="67"/>
      <c r="U1377" s="67"/>
      <c r="V1377" s="67"/>
      <c r="W1377" s="67"/>
      <c r="X1377" s="67"/>
      <c r="Y1377" s="67"/>
      <c r="Z1377" s="67"/>
    </row>
    <row r="1378">
      <c r="A1378" s="86" t="s">
        <v>1933</v>
      </c>
      <c r="B1378" s="66" t="s">
        <v>51</v>
      </c>
      <c r="C1378" s="69" t="s">
        <v>44</v>
      </c>
      <c r="D1378" s="70" t="s">
        <v>48</v>
      </c>
      <c r="E1378" s="91" t="s">
        <v>48</v>
      </c>
      <c r="F1378" s="72"/>
      <c r="G1378" s="92">
        <v>80.0</v>
      </c>
      <c r="H1378" s="65">
        <f t="shared" si="8"/>
        <v>80</v>
      </c>
      <c r="I1378" s="65">
        <f t="shared" si="9"/>
        <v>80</v>
      </c>
      <c r="J1378" s="65" t="b">
        <f t="shared" si="16"/>
        <v>1</v>
      </c>
      <c r="K1378" s="65" t="b">
        <f t="shared" si="11"/>
        <v>1</v>
      </c>
      <c r="L1378" s="74">
        <f>IF(AND(Main!$M:$M&gt;=10, Main!$M:$M &lt; 25 , B:B = $B$3 ), A1378,0)</f>
        <v>0</v>
      </c>
      <c r="M1378" s="75">
        <f t="shared" si="12"/>
        <v>80</v>
      </c>
      <c r="N1378" s="67"/>
      <c r="O1378" s="67"/>
      <c r="P1378" s="67"/>
      <c r="Q1378" s="67"/>
      <c r="R1378" s="67"/>
      <c r="S1378" s="67"/>
      <c r="T1378" s="67"/>
      <c r="U1378" s="67"/>
      <c r="V1378" s="67"/>
      <c r="W1378" s="67"/>
      <c r="X1378" s="67"/>
      <c r="Y1378" s="67"/>
      <c r="Z1378" s="67"/>
    </row>
    <row r="1379">
      <c r="A1379" s="86" t="s">
        <v>1934</v>
      </c>
      <c r="B1379" s="66" t="s">
        <v>51</v>
      </c>
      <c r="C1379" s="69" t="s">
        <v>265</v>
      </c>
      <c r="D1379" s="70" t="s">
        <v>1368</v>
      </c>
      <c r="E1379" s="91" t="s">
        <v>265</v>
      </c>
      <c r="F1379" s="72"/>
      <c r="G1379" s="92">
        <v>80.0</v>
      </c>
      <c r="H1379" s="65">
        <f t="shared" si="8"/>
        <v>80</v>
      </c>
      <c r="I1379" s="65">
        <f t="shared" si="9"/>
        <v>80</v>
      </c>
      <c r="J1379" s="65" t="b">
        <f t="shared" si="16"/>
        <v>1</v>
      </c>
      <c r="K1379" s="65" t="b">
        <f t="shared" si="11"/>
        <v>1</v>
      </c>
      <c r="L1379" s="74">
        <f>IF(AND(Main!$M:$M&gt;=10, Main!$M:$M &lt; 25 , B:B = $B$3 ), A1379,0)</f>
        <v>0</v>
      </c>
      <c r="M1379" s="75">
        <f t="shared" si="12"/>
        <v>80</v>
      </c>
      <c r="N1379" s="67"/>
      <c r="O1379" s="67"/>
      <c r="P1379" s="67"/>
      <c r="Q1379" s="67"/>
      <c r="R1379" s="67"/>
      <c r="S1379" s="67"/>
      <c r="T1379" s="67"/>
      <c r="U1379" s="67"/>
      <c r="V1379" s="67"/>
      <c r="W1379" s="67"/>
      <c r="X1379" s="67"/>
      <c r="Y1379" s="67"/>
      <c r="Z1379" s="67"/>
    </row>
    <row r="1380">
      <c r="A1380" s="79" t="s">
        <v>1935</v>
      </c>
      <c r="B1380" s="66" t="s">
        <v>51</v>
      </c>
      <c r="C1380" s="69" t="s">
        <v>44</v>
      </c>
      <c r="D1380" s="70" t="s">
        <v>48</v>
      </c>
      <c r="E1380" s="91" t="s">
        <v>48</v>
      </c>
      <c r="F1380" s="72"/>
      <c r="G1380" s="81">
        <v>79.0</v>
      </c>
      <c r="H1380" s="65">
        <f t="shared" si="8"/>
        <v>79</v>
      </c>
      <c r="I1380" s="65">
        <f t="shared" si="9"/>
        <v>79</v>
      </c>
      <c r="J1380" s="65" t="b">
        <f t="shared" si="16"/>
        <v>1</v>
      </c>
      <c r="K1380" s="65" t="b">
        <f t="shared" si="11"/>
        <v>1</v>
      </c>
      <c r="L1380" s="74">
        <f>IF(AND(Main!$M:$M&gt;=10, Main!$M:$M &lt; 25 , B:B = $B$3 ), A1380,0)</f>
        <v>0</v>
      </c>
      <c r="M1380" s="75">
        <f t="shared" si="12"/>
        <v>79</v>
      </c>
      <c r="N1380" s="67"/>
      <c r="O1380" s="67"/>
      <c r="P1380" s="67"/>
      <c r="Q1380" s="67"/>
      <c r="R1380" s="67"/>
      <c r="S1380" s="67"/>
      <c r="T1380" s="67"/>
      <c r="U1380" s="67"/>
      <c r="V1380" s="67"/>
      <c r="W1380" s="67"/>
      <c r="X1380" s="67"/>
      <c r="Y1380" s="67"/>
      <c r="Z1380" s="67"/>
    </row>
    <row r="1381">
      <c r="A1381" s="140" t="s">
        <v>1936</v>
      </c>
      <c r="B1381" s="66" t="s">
        <v>51</v>
      </c>
      <c r="C1381" s="69" t="s">
        <v>44</v>
      </c>
      <c r="D1381" s="70" t="s">
        <v>79</v>
      </c>
      <c r="E1381" s="91" t="s">
        <v>1067</v>
      </c>
      <c r="F1381" s="72"/>
      <c r="G1381" s="123">
        <v>79.0</v>
      </c>
      <c r="H1381" s="65">
        <f t="shared" si="8"/>
        <v>79</v>
      </c>
      <c r="I1381" s="65">
        <f t="shared" si="9"/>
        <v>79</v>
      </c>
      <c r="J1381" s="65" t="b">
        <f t="shared" si="16"/>
        <v>1</v>
      </c>
      <c r="K1381" s="65" t="b">
        <f t="shared" si="11"/>
        <v>1</v>
      </c>
      <c r="L1381" s="74">
        <f>IF(AND(Main!$M:$M&gt;=10, Main!$M:$M &lt; 25 , B:B = $B$3 ), A1381,0)</f>
        <v>0</v>
      </c>
      <c r="M1381" s="75">
        <f t="shared" si="12"/>
        <v>79</v>
      </c>
      <c r="N1381" s="67"/>
      <c r="O1381" s="67"/>
      <c r="P1381" s="67"/>
      <c r="Q1381" s="67"/>
      <c r="R1381" s="67"/>
      <c r="S1381" s="67"/>
      <c r="T1381" s="67"/>
      <c r="U1381" s="67"/>
      <c r="V1381" s="67"/>
      <c r="W1381" s="67"/>
      <c r="X1381" s="67"/>
      <c r="Y1381" s="67"/>
      <c r="Z1381" s="67"/>
    </row>
    <row r="1382">
      <c r="A1382" s="79" t="s">
        <v>1937</v>
      </c>
      <c r="B1382" s="66" t="s">
        <v>51</v>
      </c>
      <c r="C1382" s="69" t="s">
        <v>60</v>
      </c>
      <c r="D1382" s="70" t="s">
        <v>74</v>
      </c>
      <c r="E1382" s="91" t="s">
        <v>60</v>
      </c>
      <c r="F1382" s="72"/>
      <c r="G1382" s="81">
        <v>79.0</v>
      </c>
      <c r="H1382" s="65">
        <f t="shared" si="8"/>
        <v>79</v>
      </c>
      <c r="I1382" s="65">
        <f t="shared" si="9"/>
        <v>79</v>
      </c>
      <c r="J1382" s="65" t="b">
        <f t="shared" si="16"/>
        <v>1</v>
      </c>
      <c r="K1382" s="65" t="b">
        <f t="shared" si="11"/>
        <v>1</v>
      </c>
      <c r="L1382" s="74">
        <f>IF(AND(Main!$M:$M&gt;=10, Main!$M:$M &lt; 25 , B:B = $B$3 ), A1382,0)</f>
        <v>0</v>
      </c>
      <c r="M1382" s="75">
        <f t="shared" si="12"/>
        <v>79</v>
      </c>
      <c r="N1382" s="67"/>
      <c r="O1382" s="67"/>
      <c r="P1382" s="67"/>
      <c r="Q1382" s="67"/>
      <c r="R1382" s="67"/>
      <c r="S1382" s="67"/>
      <c r="T1382" s="67"/>
      <c r="U1382" s="67"/>
      <c r="V1382" s="67"/>
      <c r="W1382" s="67"/>
      <c r="X1382" s="67"/>
      <c r="Y1382" s="67"/>
      <c r="Z1382" s="67"/>
    </row>
    <row r="1383">
      <c r="A1383" s="113" t="s">
        <v>1938</v>
      </c>
      <c r="B1383" s="66" t="s">
        <v>5</v>
      </c>
      <c r="C1383" s="69" t="s">
        <v>107</v>
      </c>
      <c r="D1383" s="70" t="s">
        <v>100</v>
      </c>
      <c r="E1383" s="144" t="s">
        <v>100</v>
      </c>
      <c r="F1383" s="72"/>
      <c r="G1383" s="167">
        <v>79.0</v>
      </c>
      <c r="H1383" s="65">
        <f t="shared" si="8"/>
        <v>79</v>
      </c>
      <c r="I1383" s="65">
        <f t="shared" si="9"/>
        <v>79</v>
      </c>
      <c r="J1383" s="65" t="b">
        <f t="shared" si="16"/>
        <v>1</v>
      </c>
      <c r="K1383" s="65" t="b">
        <f t="shared" si="11"/>
        <v>1</v>
      </c>
      <c r="L1383" s="74">
        <f>IF(AND(Main!$M:$M&gt;=10, Main!$M:$M &lt; 25 , B:B = $B$3 ), A1383,0)</f>
        <v>0</v>
      </c>
      <c r="M1383" s="75">
        <f t="shared" si="12"/>
        <v>79</v>
      </c>
      <c r="N1383" s="67"/>
      <c r="O1383" s="67"/>
      <c r="P1383" s="67"/>
      <c r="Q1383" s="67"/>
      <c r="R1383" s="67"/>
      <c r="S1383" s="67"/>
      <c r="T1383" s="67"/>
      <c r="U1383" s="67"/>
      <c r="V1383" s="67"/>
      <c r="W1383" s="67"/>
      <c r="X1383" s="67"/>
      <c r="Y1383" s="67"/>
      <c r="Z1383" s="67"/>
    </row>
    <row r="1384">
      <c r="A1384" s="79" t="s">
        <v>1939</v>
      </c>
      <c r="B1384" s="66" t="s">
        <v>5</v>
      </c>
      <c r="C1384" s="69" t="s">
        <v>107</v>
      </c>
      <c r="D1384" s="70" t="s">
        <v>422</v>
      </c>
      <c r="E1384" s="144" t="s">
        <v>637</v>
      </c>
      <c r="F1384" s="72"/>
      <c r="G1384" s="145">
        <v>79.0</v>
      </c>
      <c r="H1384" s="65">
        <f t="shared" si="8"/>
        <v>79</v>
      </c>
      <c r="I1384" s="65">
        <f t="shared" si="9"/>
        <v>79</v>
      </c>
      <c r="J1384" s="65" t="b">
        <f t="shared" si="16"/>
        <v>1</v>
      </c>
      <c r="K1384" s="65" t="b">
        <f t="shared" si="11"/>
        <v>1</v>
      </c>
      <c r="L1384" s="74">
        <f>IF(AND(Main!$M:$M&gt;=10, Main!$M:$M &lt; 25 , B:B = $B$3 ), A1384,0)</f>
        <v>0</v>
      </c>
      <c r="M1384" s="75">
        <f t="shared" si="12"/>
        <v>79</v>
      </c>
      <c r="N1384" s="67"/>
      <c r="O1384" s="67"/>
      <c r="P1384" s="67"/>
      <c r="Q1384" s="67"/>
      <c r="R1384" s="67"/>
      <c r="S1384" s="67"/>
      <c r="T1384" s="67"/>
      <c r="U1384" s="67"/>
      <c r="V1384" s="67"/>
      <c r="W1384" s="67"/>
      <c r="X1384" s="67"/>
      <c r="Y1384" s="67"/>
      <c r="Z1384" s="67"/>
    </row>
    <row r="1385">
      <c r="A1385" s="136" t="s">
        <v>1940</v>
      </c>
      <c r="B1385" s="66" t="s">
        <v>51</v>
      </c>
      <c r="C1385" s="69" t="s">
        <v>44</v>
      </c>
      <c r="D1385" s="70" t="s">
        <v>126</v>
      </c>
      <c r="E1385" s="91" t="s">
        <v>126</v>
      </c>
      <c r="F1385" s="72"/>
      <c r="G1385" s="81">
        <v>79.0</v>
      </c>
      <c r="H1385" s="65">
        <f t="shared" si="8"/>
        <v>79</v>
      </c>
      <c r="I1385" s="65">
        <f t="shared" si="9"/>
        <v>79</v>
      </c>
      <c r="J1385" s="65" t="b">
        <f t="shared" si="16"/>
        <v>1</v>
      </c>
      <c r="K1385" s="65" t="b">
        <f t="shared" si="11"/>
        <v>1</v>
      </c>
      <c r="L1385" s="74">
        <f>IF(AND(Main!$M:$M&gt;=10, Main!$M:$M &lt; 25 , B:B = $B$3 ), A1385,0)</f>
        <v>0</v>
      </c>
      <c r="M1385" s="75">
        <f t="shared" si="12"/>
        <v>79</v>
      </c>
      <c r="N1385" s="67"/>
      <c r="O1385" s="67"/>
      <c r="P1385" s="67"/>
      <c r="Q1385" s="67"/>
      <c r="R1385" s="67"/>
      <c r="S1385" s="67"/>
      <c r="T1385" s="67"/>
      <c r="U1385" s="67"/>
      <c r="V1385" s="67"/>
      <c r="W1385" s="67"/>
      <c r="X1385" s="67"/>
      <c r="Y1385" s="67"/>
      <c r="Z1385" s="67"/>
    </row>
    <row r="1386">
      <c r="A1386" s="148" t="s">
        <v>1941</v>
      </c>
      <c r="B1386" s="66" t="s">
        <v>5</v>
      </c>
      <c r="C1386" s="69" t="s">
        <v>107</v>
      </c>
      <c r="D1386" s="66" t="s">
        <v>87</v>
      </c>
      <c r="E1386" s="144" t="s">
        <v>107</v>
      </c>
      <c r="F1386" s="72"/>
      <c r="G1386" s="64">
        <v>79.0</v>
      </c>
      <c r="H1386" s="65">
        <f t="shared" si="8"/>
        <v>79</v>
      </c>
      <c r="I1386" s="65">
        <f t="shared" si="9"/>
        <v>79</v>
      </c>
      <c r="J1386" s="65" t="b">
        <f t="shared" si="16"/>
        <v>1</v>
      </c>
      <c r="K1386" s="65" t="b">
        <f t="shared" si="11"/>
        <v>1</v>
      </c>
      <c r="L1386" s="74">
        <f>IF(AND(Main!$M:$M&gt;=10, Main!$M:$M &lt; 25 , B:B = $B$3 ), A1386,0)</f>
        <v>0</v>
      </c>
      <c r="M1386" s="75">
        <f t="shared" si="12"/>
        <v>79</v>
      </c>
      <c r="N1386" s="67"/>
      <c r="O1386" s="67"/>
      <c r="P1386" s="67"/>
      <c r="Q1386" s="67"/>
      <c r="R1386" s="67"/>
      <c r="S1386" s="67"/>
      <c r="T1386" s="67"/>
      <c r="U1386" s="67"/>
      <c r="V1386" s="67"/>
      <c r="W1386" s="67"/>
      <c r="X1386" s="67"/>
      <c r="Y1386" s="67"/>
      <c r="Z1386" s="67"/>
    </row>
    <row r="1387">
      <c r="A1387" s="86" t="s">
        <v>1942</v>
      </c>
      <c r="B1387" s="66" t="s">
        <v>51</v>
      </c>
      <c r="C1387" s="69" t="s">
        <v>44</v>
      </c>
      <c r="D1387" s="70" t="s">
        <v>48</v>
      </c>
      <c r="E1387" s="91" t="s">
        <v>48</v>
      </c>
      <c r="F1387" s="72"/>
      <c r="G1387" s="92">
        <v>78.0</v>
      </c>
      <c r="H1387" s="65">
        <f t="shared" si="8"/>
        <v>78</v>
      </c>
      <c r="I1387" s="65">
        <f t="shared" si="9"/>
        <v>78</v>
      </c>
      <c r="J1387" s="65" t="b">
        <f t="shared" si="16"/>
        <v>1</v>
      </c>
      <c r="K1387" s="65" t="b">
        <f t="shared" si="11"/>
        <v>1</v>
      </c>
      <c r="L1387" s="74">
        <f>IF(AND(Main!$M:$M&gt;=10, Main!$M:$M &lt; 25 , B:B = $B$3 ), A1387,0)</f>
        <v>0</v>
      </c>
      <c r="M1387" s="75">
        <f t="shared" si="12"/>
        <v>78</v>
      </c>
      <c r="N1387" s="67"/>
      <c r="O1387" s="67"/>
      <c r="P1387" s="67"/>
      <c r="Q1387" s="67"/>
      <c r="R1387" s="67"/>
      <c r="S1387" s="67"/>
      <c r="T1387" s="67"/>
      <c r="U1387" s="67"/>
      <c r="V1387" s="67"/>
      <c r="W1387" s="67"/>
      <c r="X1387" s="67"/>
      <c r="Y1387" s="67"/>
      <c r="Z1387" s="67"/>
    </row>
    <row r="1388">
      <c r="A1388" s="86" t="s">
        <v>1943</v>
      </c>
      <c r="B1388" s="66" t="s">
        <v>51</v>
      </c>
      <c r="C1388" s="69" t="s">
        <v>44</v>
      </c>
      <c r="D1388" s="70" t="s">
        <v>97</v>
      </c>
      <c r="E1388" s="91" t="s">
        <v>71</v>
      </c>
      <c r="F1388" s="72"/>
      <c r="G1388" s="73">
        <v>77.0</v>
      </c>
      <c r="H1388" s="65">
        <f t="shared" si="8"/>
        <v>77</v>
      </c>
      <c r="I1388" s="65">
        <f t="shared" si="9"/>
        <v>77</v>
      </c>
      <c r="J1388" s="65" t="b">
        <f t="shared" si="16"/>
        <v>1</v>
      </c>
      <c r="K1388" s="65" t="b">
        <f t="shared" si="11"/>
        <v>1</v>
      </c>
      <c r="L1388" s="74">
        <f>IF(AND(Main!$M:$M&gt;=10, Main!$M:$M &lt; 25 , B:B = $B$3 ), A1388,0)</f>
        <v>0</v>
      </c>
      <c r="M1388" s="75">
        <f t="shared" si="12"/>
        <v>77</v>
      </c>
      <c r="N1388" s="67"/>
      <c r="O1388" s="67"/>
      <c r="P1388" s="67"/>
      <c r="Q1388" s="67"/>
      <c r="R1388" s="67"/>
      <c r="S1388" s="67"/>
      <c r="T1388" s="67"/>
      <c r="U1388" s="67"/>
      <c r="V1388" s="67"/>
      <c r="W1388" s="67"/>
      <c r="X1388" s="67"/>
      <c r="Y1388" s="67"/>
      <c r="Z1388" s="67"/>
    </row>
    <row r="1389">
      <c r="A1389" s="148" t="s">
        <v>1944</v>
      </c>
      <c r="B1389" s="66" t="s">
        <v>5</v>
      </c>
      <c r="C1389" s="69" t="s">
        <v>107</v>
      </c>
      <c r="D1389" s="70" t="s">
        <v>12</v>
      </c>
      <c r="E1389" s="144" t="s">
        <v>383</v>
      </c>
      <c r="F1389" s="72"/>
      <c r="G1389" s="85">
        <v>77.0</v>
      </c>
      <c r="H1389" s="65">
        <f t="shared" si="8"/>
        <v>77</v>
      </c>
      <c r="I1389" s="65">
        <f t="shared" si="9"/>
        <v>77</v>
      </c>
      <c r="J1389" s="65" t="b">
        <f t="shared" si="16"/>
        <v>1</v>
      </c>
      <c r="K1389" s="65" t="b">
        <f t="shared" si="11"/>
        <v>1</v>
      </c>
      <c r="L1389" s="74">
        <f>IF(AND(Main!$M:$M&gt;=10, Main!$M:$M &lt; 25 , B:B = $B$3 ), A1389,0)</f>
        <v>0</v>
      </c>
      <c r="M1389" s="75">
        <f t="shared" si="12"/>
        <v>77</v>
      </c>
      <c r="N1389" s="67"/>
      <c r="O1389" s="67"/>
      <c r="P1389" s="67"/>
      <c r="Q1389" s="67"/>
      <c r="R1389" s="67"/>
      <c r="S1389" s="67"/>
      <c r="T1389" s="67"/>
      <c r="U1389" s="67"/>
      <c r="V1389" s="67"/>
      <c r="W1389" s="67"/>
      <c r="X1389" s="67"/>
      <c r="Y1389" s="67"/>
      <c r="Z1389" s="67"/>
    </row>
    <row r="1390">
      <c r="A1390" s="136" t="s">
        <v>1945</v>
      </c>
      <c r="B1390" s="66" t="s">
        <v>51</v>
      </c>
      <c r="C1390" s="69" t="s">
        <v>44</v>
      </c>
      <c r="D1390" s="70" t="s">
        <v>126</v>
      </c>
      <c r="E1390" s="91" t="s">
        <v>126</v>
      </c>
      <c r="F1390" s="72"/>
      <c r="G1390" s="81">
        <v>77.0</v>
      </c>
      <c r="H1390" s="65">
        <f t="shared" si="8"/>
        <v>77</v>
      </c>
      <c r="I1390" s="65">
        <f t="shared" si="9"/>
        <v>77</v>
      </c>
      <c r="J1390" s="65" t="b">
        <f t="shared" si="16"/>
        <v>1</v>
      </c>
      <c r="K1390" s="65" t="b">
        <f t="shared" si="11"/>
        <v>1</v>
      </c>
      <c r="L1390" s="74">
        <f>IF(AND(Main!$M:$M&gt;=10, Main!$M:$M &lt; 25 , B:B = $B$3 ), A1390,0)</f>
        <v>0</v>
      </c>
      <c r="M1390" s="75">
        <f t="shared" si="12"/>
        <v>77</v>
      </c>
      <c r="N1390" s="67"/>
      <c r="O1390" s="67"/>
      <c r="P1390" s="67"/>
      <c r="Q1390" s="67"/>
      <c r="R1390" s="67"/>
      <c r="S1390" s="67"/>
      <c r="T1390" s="67"/>
      <c r="U1390" s="67"/>
      <c r="V1390" s="67"/>
      <c r="W1390" s="67"/>
      <c r="X1390" s="67"/>
      <c r="Y1390" s="67"/>
      <c r="Z1390" s="67"/>
    </row>
    <row r="1391">
      <c r="A1391" s="148" t="s">
        <v>1946</v>
      </c>
      <c r="B1391" s="66" t="s">
        <v>5</v>
      </c>
      <c r="C1391" s="69" t="s">
        <v>107</v>
      </c>
      <c r="D1391" s="70" t="s">
        <v>87</v>
      </c>
      <c r="E1391" s="144" t="s">
        <v>87</v>
      </c>
      <c r="F1391" s="72"/>
      <c r="G1391" s="85">
        <v>76.0</v>
      </c>
      <c r="H1391" s="65">
        <f t="shared" si="8"/>
        <v>76</v>
      </c>
      <c r="I1391" s="65">
        <f t="shared" si="9"/>
        <v>76</v>
      </c>
      <c r="J1391" s="65" t="b">
        <f t="shared" si="16"/>
        <v>1</v>
      </c>
      <c r="K1391" s="65" t="b">
        <f t="shared" si="11"/>
        <v>1</v>
      </c>
      <c r="L1391" s="74">
        <f>IF(AND(Main!$M:$M&gt;=10, Main!$M:$M &lt; 25 , B:B = $B$3 ), A1391,0)</f>
        <v>0</v>
      </c>
      <c r="M1391" s="75">
        <f t="shared" si="12"/>
        <v>76</v>
      </c>
      <c r="N1391" s="67"/>
      <c r="O1391" s="67"/>
      <c r="P1391" s="67"/>
      <c r="Q1391" s="67"/>
      <c r="R1391" s="67"/>
      <c r="S1391" s="67"/>
      <c r="T1391" s="67"/>
      <c r="U1391" s="67"/>
      <c r="V1391" s="67"/>
      <c r="W1391" s="67"/>
      <c r="X1391" s="67"/>
      <c r="Y1391" s="67"/>
      <c r="Z1391" s="67"/>
    </row>
    <row r="1392">
      <c r="A1392" s="86" t="s">
        <v>1947</v>
      </c>
      <c r="B1392" s="66" t="s">
        <v>51</v>
      </c>
      <c r="C1392" s="69" t="s">
        <v>265</v>
      </c>
      <c r="D1392" s="70" t="s">
        <v>1368</v>
      </c>
      <c r="E1392" s="91" t="s">
        <v>265</v>
      </c>
      <c r="F1392" s="72"/>
      <c r="G1392" s="92">
        <v>76.0</v>
      </c>
      <c r="H1392" s="65">
        <f t="shared" si="8"/>
        <v>76</v>
      </c>
      <c r="I1392" s="65">
        <f t="shared" si="9"/>
        <v>76</v>
      </c>
      <c r="J1392" s="65" t="b">
        <f t="shared" si="16"/>
        <v>1</v>
      </c>
      <c r="K1392" s="65" t="b">
        <f t="shared" si="11"/>
        <v>1</v>
      </c>
      <c r="L1392" s="74">
        <f>IF(AND(Main!$M:$M&gt;=10, Main!$M:$M &lt; 25 , B:B = $B$3 ), A1392,0)</f>
        <v>0</v>
      </c>
      <c r="M1392" s="75">
        <f t="shared" si="12"/>
        <v>76</v>
      </c>
      <c r="N1392" s="67"/>
      <c r="O1392" s="67"/>
      <c r="P1392" s="67"/>
      <c r="Q1392" s="67"/>
      <c r="R1392" s="67"/>
      <c r="S1392" s="67"/>
      <c r="T1392" s="67"/>
      <c r="U1392" s="67"/>
      <c r="V1392" s="67"/>
      <c r="W1392" s="67"/>
      <c r="X1392" s="67"/>
      <c r="Y1392" s="67"/>
      <c r="Z1392" s="67"/>
    </row>
    <row r="1393">
      <c r="A1393" s="79" t="s">
        <v>1948</v>
      </c>
      <c r="B1393" s="66" t="s">
        <v>5</v>
      </c>
      <c r="C1393" s="69" t="s">
        <v>107</v>
      </c>
      <c r="D1393" s="70" t="s">
        <v>1931</v>
      </c>
      <c r="E1393" s="144" t="s">
        <v>1385</v>
      </c>
      <c r="F1393" s="72"/>
      <c r="G1393" s="145">
        <v>76.0</v>
      </c>
      <c r="H1393" s="65">
        <f t="shared" si="8"/>
        <v>76</v>
      </c>
      <c r="I1393" s="65">
        <f t="shared" si="9"/>
        <v>76</v>
      </c>
      <c r="J1393" s="65" t="b">
        <f t="shared" si="16"/>
        <v>1</v>
      </c>
      <c r="K1393" s="65" t="b">
        <f t="shared" si="11"/>
        <v>1</v>
      </c>
      <c r="L1393" s="74">
        <f>IF(AND(Main!$M:$M&gt;=10, Main!$M:$M &lt; 25 , B:B = $B$3 ), A1393,0)</f>
        <v>0</v>
      </c>
      <c r="M1393" s="75">
        <f t="shared" si="12"/>
        <v>76</v>
      </c>
      <c r="N1393" s="67"/>
      <c r="O1393" s="67"/>
      <c r="P1393" s="67"/>
      <c r="Q1393" s="67"/>
      <c r="R1393" s="67"/>
      <c r="S1393" s="67"/>
      <c r="T1393" s="67"/>
      <c r="U1393" s="67"/>
      <c r="V1393" s="67"/>
      <c r="W1393" s="67"/>
      <c r="X1393" s="67"/>
      <c r="Y1393" s="67"/>
      <c r="Z1393" s="67"/>
    </row>
    <row r="1394">
      <c r="A1394" s="79" t="s">
        <v>1949</v>
      </c>
      <c r="B1394" s="66" t="s">
        <v>51</v>
      </c>
      <c r="C1394" s="69" t="s">
        <v>576</v>
      </c>
      <c r="D1394" s="70" t="s">
        <v>344</v>
      </c>
      <c r="E1394" s="91" t="s">
        <v>333</v>
      </c>
      <c r="F1394" s="72"/>
      <c r="G1394" s="145">
        <v>75.0</v>
      </c>
      <c r="H1394" s="65">
        <f t="shared" si="8"/>
        <v>75</v>
      </c>
      <c r="I1394" s="65">
        <f t="shared" si="9"/>
        <v>75</v>
      </c>
      <c r="J1394" s="65" t="b">
        <f t="shared" si="16"/>
        <v>1</v>
      </c>
      <c r="K1394" s="65" t="b">
        <f t="shared" si="11"/>
        <v>1</v>
      </c>
      <c r="L1394" s="74">
        <f>IF(AND(Main!$M:$M&gt;=10, Main!$M:$M &lt; 25 , B:B = $B$3 ), A1394,0)</f>
        <v>0</v>
      </c>
      <c r="M1394" s="75">
        <f t="shared" si="12"/>
        <v>75</v>
      </c>
      <c r="N1394" s="67"/>
      <c r="O1394" s="67"/>
      <c r="P1394" s="67"/>
      <c r="Q1394" s="67"/>
      <c r="R1394" s="67"/>
      <c r="S1394" s="67"/>
      <c r="T1394" s="67"/>
      <c r="U1394" s="67"/>
      <c r="V1394" s="67"/>
      <c r="W1394" s="67"/>
      <c r="X1394" s="67"/>
      <c r="Y1394" s="67"/>
      <c r="Z1394" s="67"/>
    </row>
    <row r="1395">
      <c r="A1395" s="86" t="s">
        <v>1950</v>
      </c>
      <c r="B1395" s="66" t="s">
        <v>5</v>
      </c>
      <c r="C1395" s="69" t="s">
        <v>107</v>
      </c>
      <c r="D1395" s="70" t="s">
        <v>100</v>
      </c>
      <c r="E1395" s="144" t="s">
        <v>100</v>
      </c>
      <c r="F1395" s="72"/>
      <c r="G1395" s="95">
        <v>75.0</v>
      </c>
      <c r="H1395" s="65">
        <f t="shared" si="8"/>
        <v>75</v>
      </c>
      <c r="I1395" s="65">
        <f t="shared" si="9"/>
        <v>75</v>
      </c>
      <c r="J1395" s="65" t="b">
        <f t="shared" si="16"/>
        <v>1</v>
      </c>
      <c r="K1395" s="65" t="b">
        <f t="shared" si="11"/>
        <v>1</v>
      </c>
      <c r="L1395" s="74">
        <f>IF(AND(Main!$M:$M&gt;=10, Main!$M:$M &lt; 25 , B:B = $B$3 ), A1395,0)</f>
        <v>0</v>
      </c>
      <c r="M1395" s="75">
        <f t="shared" si="12"/>
        <v>75</v>
      </c>
      <c r="N1395" s="67"/>
      <c r="O1395" s="67"/>
      <c r="P1395" s="67"/>
      <c r="Q1395" s="67"/>
      <c r="R1395" s="67"/>
      <c r="S1395" s="67"/>
      <c r="T1395" s="67"/>
      <c r="U1395" s="67"/>
      <c r="V1395" s="67"/>
      <c r="W1395" s="67"/>
      <c r="X1395" s="67"/>
      <c r="Y1395" s="67"/>
      <c r="Z1395" s="67"/>
    </row>
    <row r="1396">
      <c r="A1396" s="79" t="s">
        <v>1951</v>
      </c>
      <c r="B1396" s="66" t="s">
        <v>5</v>
      </c>
      <c r="C1396" s="69" t="s">
        <v>107</v>
      </c>
      <c r="D1396" s="70" t="s">
        <v>422</v>
      </c>
      <c r="E1396" s="144" t="s">
        <v>637</v>
      </c>
      <c r="F1396" s="72"/>
      <c r="G1396" s="145">
        <v>75.0</v>
      </c>
      <c r="H1396" s="65">
        <f t="shared" si="8"/>
        <v>75</v>
      </c>
      <c r="I1396" s="65">
        <f t="shared" si="9"/>
        <v>75</v>
      </c>
      <c r="J1396" s="65" t="b">
        <f t="shared" si="16"/>
        <v>1</v>
      </c>
      <c r="K1396" s="65" t="b">
        <f t="shared" si="11"/>
        <v>1</v>
      </c>
      <c r="L1396" s="74">
        <f>IF(AND(Main!$M:$M&gt;=10, Main!$M:$M &lt; 25 , B:B = $B$3 ), A1396,0)</f>
        <v>0</v>
      </c>
      <c r="M1396" s="75">
        <f t="shared" si="12"/>
        <v>75</v>
      </c>
      <c r="N1396" s="67"/>
      <c r="O1396" s="67"/>
      <c r="P1396" s="67"/>
      <c r="Q1396" s="67"/>
      <c r="R1396" s="67"/>
      <c r="S1396" s="67"/>
      <c r="T1396" s="67"/>
      <c r="U1396" s="67"/>
      <c r="V1396" s="67"/>
      <c r="W1396" s="67"/>
      <c r="X1396" s="67"/>
      <c r="Y1396" s="67"/>
      <c r="Z1396" s="67"/>
    </row>
    <row r="1397">
      <c r="A1397" s="86" t="s">
        <v>1952</v>
      </c>
      <c r="B1397" s="66" t="s">
        <v>51</v>
      </c>
      <c r="C1397" s="69" t="s">
        <v>265</v>
      </c>
      <c r="D1397" s="70" t="s">
        <v>1368</v>
      </c>
      <c r="E1397" s="91" t="s">
        <v>265</v>
      </c>
      <c r="F1397" s="72"/>
      <c r="G1397" s="92">
        <v>75.0</v>
      </c>
      <c r="H1397" s="65">
        <f t="shared" si="8"/>
        <v>75</v>
      </c>
      <c r="I1397" s="65">
        <f t="shared" si="9"/>
        <v>75</v>
      </c>
      <c r="J1397" s="65" t="b">
        <f t="shared" si="16"/>
        <v>1</v>
      </c>
      <c r="K1397" s="65" t="b">
        <f t="shared" si="11"/>
        <v>1</v>
      </c>
      <c r="L1397" s="74">
        <f>IF(AND(Main!$M:$M&gt;=10, Main!$M:$M &lt; 25 , B:B = $B$3 ), A1397,0)</f>
        <v>0</v>
      </c>
      <c r="M1397" s="75">
        <f t="shared" si="12"/>
        <v>75</v>
      </c>
      <c r="N1397" s="67"/>
      <c r="O1397" s="67"/>
      <c r="P1397" s="67"/>
      <c r="Q1397" s="67"/>
      <c r="R1397" s="67"/>
      <c r="S1397" s="67"/>
      <c r="T1397" s="67"/>
      <c r="U1397" s="67"/>
      <c r="V1397" s="67"/>
      <c r="W1397" s="67"/>
      <c r="X1397" s="67"/>
      <c r="Y1397" s="67"/>
      <c r="Z1397" s="67"/>
    </row>
    <row r="1398">
      <c r="A1398" s="136" t="s">
        <v>1953</v>
      </c>
      <c r="B1398" s="66" t="s">
        <v>51</v>
      </c>
      <c r="C1398" s="69" t="s">
        <v>119</v>
      </c>
      <c r="D1398" s="70" t="s">
        <v>1118</v>
      </c>
      <c r="E1398" s="91" t="s">
        <v>1118</v>
      </c>
      <c r="F1398" s="72"/>
      <c r="G1398" s="145">
        <v>75.0</v>
      </c>
      <c r="H1398" s="65">
        <f t="shared" si="8"/>
        <v>75</v>
      </c>
      <c r="I1398" s="65">
        <f t="shared" si="9"/>
        <v>75</v>
      </c>
      <c r="J1398" s="65" t="b">
        <f t="shared" si="16"/>
        <v>1</v>
      </c>
      <c r="K1398" s="65" t="b">
        <f t="shared" si="11"/>
        <v>1</v>
      </c>
      <c r="L1398" s="74">
        <f>IF(AND(Main!$M:$M&gt;=10, Main!$M:$M &lt; 25 , B:B = $B$3 ), A1398,0)</f>
        <v>0</v>
      </c>
      <c r="M1398" s="75">
        <f t="shared" si="12"/>
        <v>75</v>
      </c>
      <c r="N1398" s="67"/>
      <c r="O1398" s="67"/>
      <c r="P1398" s="67"/>
      <c r="Q1398" s="67"/>
      <c r="R1398" s="67"/>
      <c r="S1398" s="67"/>
      <c r="T1398" s="67"/>
      <c r="U1398" s="67"/>
      <c r="V1398" s="67"/>
      <c r="W1398" s="67"/>
      <c r="X1398" s="67"/>
      <c r="Y1398" s="67"/>
      <c r="Z1398" s="67"/>
    </row>
    <row r="1399">
      <c r="A1399" s="148" t="s">
        <v>1954</v>
      </c>
      <c r="B1399" s="66" t="s">
        <v>5</v>
      </c>
      <c r="C1399" s="69" t="s">
        <v>107</v>
      </c>
      <c r="D1399" s="70" t="s">
        <v>291</v>
      </c>
      <c r="E1399" s="144" t="s">
        <v>291</v>
      </c>
      <c r="F1399" s="72"/>
      <c r="G1399" s="85">
        <v>75.0</v>
      </c>
      <c r="H1399" s="65">
        <f t="shared" si="8"/>
        <v>75</v>
      </c>
      <c r="I1399" s="65">
        <f t="shared" si="9"/>
        <v>75</v>
      </c>
      <c r="J1399" s="65" t="b">
        <f t="shared" si="16"/>
        <v>1</v>
      </c>
      <c r="K1399" s="65" t="b">
        <f t="shared" si="11"/>
        <v>1</v>
      </c>
      <c r="L1399" s="74">
        <f>IF(AND(Main!$M:$M&gt;=10, Main!$M:$M &lt; 25 , B:B = $B$3 ), A1399,0)</f>
        <v>0</v>
      </c>
      <c r="M1399" s="75">
        <f t="shared" si="12"/>
        <v>75</v>
      </c>
      <c r="N1399" s="67"/>
      <c r="O1399" s="67"/>
      <c r="P1399" s="67"/>
      <c r="Q1399" s="67"/>
      <c r="R1399" s="67"/>
      <c r="S1399" s="67"/>
      <c r="T1399" s="67"/>
      <c r="U1399" s="67"/>
      <c r="V1399" s="67"/>
      <c r="W1399" s="67"/>
      <c r="X1399" s="67"/>
      <c r="Y1399" s="67"/>
      <c r="Z1399" s="67"/>
    </row>
    <row r="1400">
      <c r="A1400" s="136" t="s">
        <v>1955</v>
      </c>
      <c r="B1400" s="66" t="s">
        <v>51</v>
      </c>
      <c r="C1400" s="69" t="s">
        <v>44</v>
      </c>
      <c r="D1400" s="70" t="s">
        <v>87</v>
      </c>
      <c r="E1400" s="91" t="s">
        <v>333</v>
      </c>
      <c r="F1400" s="72"/>
      <c r="G1400" s="81">
        <v>74.0</v>
      </c>
      <c r="H1400" s="65">
        <f t="shared" si="8"/>
        <v>74</v>
      </c>
      <c r="I1400" s="65">
        <f t="shared" si="9"/>
        <v>74</v>
      </c>
      <c r="J1400" s="65" t="b">
        <f t="shared" si="16"/>
        <v>1</v>
      </c>
      <c r="K1400" s="65" t="b">
        <f t="shared" si="11"/>
        <v>1</v>
      </c>
      <c r="L1400" s="74">
        <f>IF(AND(Main!$M:$M&gt;=10, Main!$M:$M &lt; 25 , B:B = $B$3 ), A1400,0)</f>
        <v>0</v>
      </c>
      <c r="M1400" s="75">
        <f t="shared" si="12"/>
        <v>74</v>
      </c>
      <c r="N1400" s="67"/>
      <c r="O1400" s="67"/>
      <c r="P1400" s="67"/>
      <c r="Q1400" s="67"/>
      <c r="R1400" s="67"/>
      <c r="S1400" s="67"/>
      <c r="T1400" s="67"/>
      <c r="U1400" s="67"/>
      <c r="V1400" s="67"/>
      <c r="W1400" s="67"/>
      <c r="X1400" s="67"/>
      <c r="Y1400" s="67"/>
      <c r="Z1400" s="67"/>
    </row>
    <row r="1401">
      <c r="A1401" s="86" t="s">
        <v>1956</v>
      </c>
      <c r="B1401" s="66" t="s">
        <v>51</v>
      </c>
      <c r="C1401" s="69" t="s">
        <v>60</v>
      </c>
      <c r="D1401" s="70" t="s">
        <v>74</v>
      </c>
      <c r="E1401" s="91" t="s">
        <v>60</v>
      </c>
      <c r="F1401" s="63">
        <v>9.5157379E7</v>
      </c>
      <c r="G1401" s="92">
        <v>74.0</v>
      </c>
      <c r="H1401" s="65">
        <f t="shared" si="8"/>
        <v>74</v>
      </c>
      <c r="I1401" s="65">
        <f t="shared" si="9"/>
        <v>74</v>
      </c>
      <c r="J1401" s="65" t="b">
        <f t="shared" si="16"/>
        <v>1</v>
      </c>
      <c r="K1401" s="65" t="b">
        <f t="shared" si="11"/>
        <v>1</v>
      </c>
      <c r="L1401" s="74">
        <f>IF(AND(Main!$M:$M&gt;=10, Main!$M:$M &lt; 25 , B:B = $B$3 ), A1401,0)</f>
        <v>0</v>
      </c>
      <c r="M1401" s="75">
        <f t="shared" si="12"/>
        <v>74</v>
      </c>
      <c r="N1401" s="67"/>
      <c r="O1401" s="67"/>
      <c r="P1401" s="67"/>
      <c r="Q1401" s="67"/>
      <c r="R1401" s="67"/>
      <c r="S1401" s="67"/>
      <c r="T1401" s="67"/>
      <c r="U1401" s="67"/>
      <c r="V1401" s="67"/>
      <c r="W1401" s="67"/>
      <c r="X1401" s="67"/>
      <c r="Y1401" s="67"/>
      <c r="Z1401" s="67"/>
    </row>
    <row r="1402">
      <c r="A1402" s="148" t="s">
        <v>1957</v>
      </c>
      <c r="B1402" s="66" t="s">
        <v>5</v>
      </c>
      <c r="C1402" s="69" t="s">
        <v>107</v>
      </c>
      <c r="D1402" s="70" t="s">
        <v>1368</v>
      </c>
      <c r="E1402" s="146" t="s">
        <v>265</v>
      </c>
      <c r="F1402" s="72"/>
      <c r="G1402" s="85">
        <v>74.0</v>
      </c>
      <c r="H1402" s="65">
        <f t="shared" si="8"/>
        <v>74</v>
      </c>
      <c r="I1402" s="65">
        <f t="shared" si="9"/>
        <v>74</v>
      </c>
      <c r="J1402" s="65" t="b">
        <f t="shared" si="16"/>
        <v>1</v>
      </c>
      <c r="K1402" s="65" t="b">
        <f t="shared" si="11"/>
        <v>1</v>
      </c>
      <c r="L1402" s="74">
        <f>IF(AND(Main!$M:$M&gt;=10, Main!$M:$M &lt; 25 , B:B = $B$3 ), A1402,0)</f>
        <v>0</v>
      </c>
      <c r="M1402" s="75">
        <f t="shared" si="12"/>
        <v>74</v>
      </c>
      <c r="N1402" s="67"/>
      <c r="O1402" s="67"/>
      <c r="P1402" s="67"/>
      <c r="Q1402" s="67"/>
      <c r="R1402" s="67"/>
      <c r="S1402" s="67"/>
      <c r="T1402" s="67"/>
      <c r="U1402" s="67"/>
      <c r="V1402" s="67"/>
      <c r="W1402" s="67"/>
      <c r="X1402" s="67"/>
      <c r="Y1402" s="67"/>
      <c r="Z1402" s="67"/>
    </row>
    <row r="1403">
      <c r="A1403" s="148" t="s">
        <v>1958</v>
      </c>
      <c r="B1403" s="66" t="s">
        <v>5</v>
      </c>
      <c r="C1403" s="69" t="s">
        <v>107</v>
      </c>
      <c r="D1403" s="70" t="s">
        <v>87</v>
      </c>
      <c r="E1403" s="144" t="s">
        <v>87</v>
      </c>
      <c r="F1403" s="72"/>
      <c r="G1403" s="85">
        <v>73.0</v>
      </c>
      <c r="H1403" s="65">
        <f t="shared" si="8"/>
        <v>73</v>
      </c>
      <c r="I1403" s="65">
        <f t="shared" si="9"/>
        <v>73</v>
      </c>
      <c r="J1403" s="65" t="b">
        <f t="shared" si="16"/>
        <v>1</v>
      </c>
      <c r="K1403" s="65" t="b">
        <f t="shared" si="11"/>
        <v>1</v>
      </c>
      <c r="L1403" s="74">
        <f>IF(AND(Main!$M:$M&gt;=10, Main!$M:$M &lt; 25 , B:B = $B$3 ), A1403,0)</f>
        <v>0</v>
      </c>
      <c r="M1403" s="75">
        <f t="shared" si="12"/>
        <v>73</v>
      </c>
      <c r="N1403" s="67"/>
      <c r="O1403" s="67"/>
      <c r="P1403" s="67"/>
      <c r="Q1403" s="67"/>
      <c r="R1403" s="67"/>
      <c r="S1403" s="67"/>
      <c r="T1403" s="67"/>
      <c r="U1403" s="67"/>
      <c r="V1403" s="67"/>
      <c r="W1403" s="67"/>
      <c r="X1403" s="67"/>
      <c r="Y1403" s="67"/>
      <c r="Z1403" s="67"/>
    </row>
    <row r="1404">
      <c r="A1404" s="136" t="s">
        <v>1959</v>
      </c>
      <c r="B1404" s="66" t="s">
        <v>51</v>
      </c>
      <c r="C1404" s="69" t="s">
        <v>265</v>
      </c>
      <c r="D1404" s="70" t="s">
        <v>87</v>
      </c>
      <c r="E1404" s="91" t="s">
        <v>87</v>
      </c>
      <c r="F1404" s="72"/>
      <c r="G1404" s="81">
        <v>73.0</v>
      </c>
      <c r="H1404" s="65">
        <f t="shared" si="8"/>
        <v>73</v>
      </c>
      <c r="I1404" s="65">
        <f t="shared" si="9"/>
        <v>73</v>
      </c>
      <c r="J1404" s="65" t="b">
        <f t="shared" si="16"/>
        <v>1</v>
      </c>
      <c r="K1404" s="65" t="b">
        <f t="shared" si="11"/>
        <v>1</v>
      </c>
      <c r="L1404" s="74">
        <f>IF(AND(Main!$M:$M&gt;=10, Main!$M:$M &lt; 25 , B:B = $B$3 ), A1404,0)</f>
        <v>0</v>
      </c>
      <c r="M1404" s="75">
        <f t="shared" si="12"/>
        <v>73</v>
      </c>
      <c r="N1404" s="67"/>
      <c r="O1404" s="67"/>
      <c r="P1404" s="67"/>
      <c r="Q1404" s="67"/>
      <c r="R1404" s="67"/>
      <c r="S1404" s="67"/>
      <c r="T1404" s="67"/>
      <c r="U1404" s="67"/>
      <c r="V1404" s="67"/>
      <c r="W1404" s="67"/>
      <c r="X1404" s="67"/>
      <c r="Y1404" s="67"/>
      <c r="Z1404" s="67"/>
    </row>
    <row r="1405">
      <c r="A1405" s="79" t="s">
        <v>1960</v>
      </c>
      <c r="B1405" s="66" t="s">
        <v>5</v>
      </c>
      <c r="C1405" s="69" t="s">
        <v>107</v>
      </c>
      <c r="D1405" s="70" t="s">
        <v>422</v>
      </c>
      <c r="E1405" s="144" t="s">
        <v>637</v>
      </c>
      <c r="F1405" s="72"/>
      <c r="G1405" s="145">
        <v>73.0</v>
      </c>
      <c r="H1405" s="65">
        <f t="shared" si="8"/>
        <v>73</v>
      </c>
      <c r="I1405" s="65">
        <f t="shared" si="9"/>
        <v>73</v>
      </c>
      <c r="J1405" s="65" t="b">
        <f t="shared" si="16"/>
        <v>1</v>
      </c>
      <c r="K1405" s="65" t="b">
        <f t="shared" si="11"/>
        <v>1</v>
      </c>
      <c r="L1405" s="74">
        <f>IF(AND(Main!$M:$M&gt;=10, Main!$M:$M &lt; 25 , B:B = $B$3 ), A1405,0)</f>
        <v>0</v>
      </c>
      <c r="M1405" s="75">
        <f t="shared" si="12"/>
        <v>73</v>
      </c>
      <c r="N1405" s="67"/>
      <c r="O1405" s="67"/>
      <c r="P1405" s="67"/>
      <c r="Q1405" s="67"/>
      <c r="R1405" s="67"/>
      <c r="S1405" s="67"/>
      <c r="T1405" s="67"/>
      <c r="U1405" s="67"/>
      <c r="V1405" s="67"/>
      <c r="W1405" s="67"/>
      <c r="X1405" s="67"/>
      <c r="Y1405" s="67"/>
      <c r="Z1405" s="67"/>
    </row>
    <row r="1406">
      <c r="A1406" s="77" t="s">
        <v>1961</v>
      </c>
      <c r="B1406" s="66" t="s">
        <v>43</v>
      </c>
      <c r="C1406" s="69" t="s">
        <v>44</v>
      </c>
      <c r="D1406" s="70" t="s">
        <v>53</v>
      </c>
      <c r="E1406" s="71" t="s">
        <v>54</v>
      </c>
      <c r="F1406" s="72"/>
      <c r="G1406" s="64">
        <v>71.0</v>
      </c>
      <c r="H1406" s="65">
        <f t="shared" si="8"/>
        <v>71</v>
      </c>
      <c r="I1406" s="65">
        <f t="shared" si="9"/>
        <v>71</v>
      </c>
      <c r="J1406" s="65" t="b">
        <f t="shared" si="16"/>
        <v>1</v>
      </c>
      <c r="K1406" s="65" t="b">
        <f t="shared" si="11"/>
        <v>1</v>
      </c>
      <c r="L1406" s="74">
        <f>IF(AND(Main!$M:$M&gt;=10, Main!$M:$M &lt; 25 , B:B = $B$3 ), A1406,0)</f>
        <v>0</v>
      </c>
      <c r="M1406" s="75">
        <f t="shared" si="12"/>
        <v>71</v>
      </c>
      <c r="N1406" s="67"/>
      <c r="O1406" s="67"/>
      <c r="P1406" s="67"/>
      <c r="Q1406" s="67"/>
      <c r="R1406" s="67"/>
      <c r="S1406" s="67"/>
      <c r="T1406" s="67"/>
      <c r="U1406" s="67"/>
      <c r="V1406" s="67"/>
      <c r="W1406" s="67"/>
      <c r="X1406" s="67"/>
      <c r="Y1406" s="67"/>
      <c r="Z1406" s="67"/>
    </row>
    <row r="1407">
      <c r="A1407" s="136" t="s">
        <v>1962</v>
      </c>
      <c r="B1407" s="66" t="s">
        <v>51</v>
      </c>
      <c r="C1407" s="69" t="s">
        <v>60</v>
      </c>
      <c r="D1407" s="70" t="s">
        <v>74</v>
      </c>
      <c r="E1407" s="91" t="s">
        <v>60</v>
      </c>
      <c r="F1407" s="72"/>
      <c r="G1407" s="81">
        <v>71.0</v>
      </c>
      <c r="H1407" s="65">
        <f t="shared" si="8"/>
        <v>71</v>
      </c>
      <c r="I1407" s="65">
        <f t="shared" si="9"/>
        <v>71</v>
      </c>
      <c r="J1407" s="65" t="b">
        <f t="shared" si="16"/>
        <v>1</v>
      </c>
      <c r="K1407" s="65" t="b">
        <f t="shared" si="11"/>
        <v>1</v>
      </c>
      <c r="L1407" s="74">
        <f>IF(AND(Main!$M:$M&gt;=10, Main!$M:$M &lt; 25 , B:B = $B$3 ), A1407,0)</f>
        <v>0</v>
      </c>
      <c r="M1407" s="75">
        <f t="shared" si="12"/>
        <v>71</v>
      </c>
      <c r="N1407" s="67"/>
      <c r="O1407" s="67"/>
      <c r="P1407" s="67"/>
      <c r="Q1407" s="67"/>
      <c r="R1407" s="67"/>
      <c r="S1407" s="67"/>
      <c r="T1407" s="67"/>
      <c r="U1407" s="67"/>
      <c r="V1407" s="67"/>
      <c r="W1407" s="67"/>
      <c r="X1407" s="67"/>
      <c r="Y1407" s="67"/>
      <c r="Z1407" s="67"/>
    </row>
    <row r="1408">
      <c r="A1408" s="184" t="s">
        <v>1963</v>
      </c>
      <c r="B1408" s="66" t="s">
        <v>51</v>
      </c>
      <c r="C1408" s="69" t="s">
        <v>44</v>
      </c>
      <c r="D1408" s="70" t="s">
        <v>422</v>
      </c>
      <c r="E1408" s="91" t="s">
        <v>637</v>
      </c>
      <c r="F1408" s="72"/>
      <c r="G1408" s="185">
        <v>71.0</v>
      </c>
      <c r="H1408" s="65">
        <f t="shared" si="8"/>
        <v>71</v>
      </c>
      <c r="I1408" s="65">
        <f t="shared" si="9"/>
        <v>71</v>
      </c>
      <c r="J1408" s="65" t="b">
        <f t="shared" si="16"/>
        <v>1</v>
      </c>
      <c r="K1408" s="65" t="b">
        <f t="shared" si="11"/>
        <v>1</v>
      </c>
      <c r="L1408" s="74">
        <f>IF(AND(Main!$M:$M&gt;=10, Main!$M:$M &lt; 25 , B:B = $B$3 ), A1408,0)</f>
        <v>0</v>
      </c>
      <c r="M1408" s="75">
        <f t="shared" si="12"/>
        <v>71</v>
      </c>
      <c r="N1408" s="67"/>
      <c r="O1408" s="67"/>
      <c r="P1408" s="67"/>
      <c r="Q1408" s="67"/>
      <c r="R1408" s="67"/>
      <c r="S1408" s="67"/>
      <c r="T1408" s="67"/>
      <c r="U1408" s="67"/>
      <c r="V1408" s="67"/>
      <c r="W1408" s="67"/>
      <c r="X1408" s="67"/>
      <c r="Y1408" s="67"/>
      <c r="Z1408" s="67"/>
    </row>
    <row r="1409">
      <c r="A1409" s="86" t="s">
        <v>1964</v>
      </c>
      <c r="B1409" s="66" t="s">
        <v>5</v>
      </c>
      <c r="C1409" s="69" t="s">
        <v>107</v>
      </c>
      <c r="D1409" s="70" t="s">
        <v>1931</v>
      </c>
      <c r="E1409" s="144" t="s">
        <v>1931</v>
      </c>
      <c r="F1409" s="72"/>
      <c r="G1409" s="95">
        <v>71.0</v>
      </c>
      <c r="H1409" s="65">
        <f t="shared" si="8"/>
        <v>71</v>
      </c>
      <c r="I1409" s="65">
        <f t="shared" si="9"/>
        <v>71</v>
      </c>
      <c r="J1409" s="65" t="b">
        <f t="shared" si="16"/>
        <v>1</v>
      </c>
      <c r="K1409" s="65" t="b">
        <f t="shared" si="11"/>
        <v>1</v>
      </c>
      <c r="L1409" s="74">
        <f>IF(AND(Main!$M:$M&gt;=10, Main!$M:$M &lt; 25 , B:B = $B$3 ), A1409,0)</f>
        <v>0</v>
      </c>
      <c r="M1409" s="75">
        <f t="shared" si="12"/>
        <v>71</v>
      </c>
      <c r="N1409" s="67"/>
      <c r="O1409" s="67"/>
      <c r="P1409" s="67"/>
      <c r="Q1409" s="67"/>
      <c r="R1409" s="67"/>
      <c r="S1409" s="67"/>
      <c r="T1409" s="67"/>
      <c r="U1409" s="67"/>
      <c r="V1409" s="67"/>
      <c r="W1409" s="67"/>
      <c r="X1409" s="67"/>
      <c r="Y1409" s="67"/>
      <c r="Z1409" s="67"/>
    </row>
    <row r="1410">
      <c r="A1410" s="86" t="s">
        <v>1965</v>
      </c>
      <c r="B1410" s="66" t="s">
        <v>51</v>
      </c>
      <c r="C1410" s="69" t="s">
        <v>119</v>
      </c>
      <c r="D1410" s="70" t="s">
        <v>1118</v>
      </c>
      <c r="E1410" s="91" t="s">
        <v>1316</v>
      </c>
      <c r="F1410" s="72"/>
      <c r="G1410" s="92">
        <v>71.0</v>
      </c>
      <c r="H1410" s="65">
        <f t="shared" si="8"/>
        <v>71</v>
      </c>
      <c r="I1410" s="65">
        <f t="shared" si="9"/>
        <v>71</v>
      </c>
      <c r="J1410" s="65" t="b">
        <f t="shared" si="16"/>
        <v>1</v>
      </c>
      <c r="K1410" s="65" t="b">
        <f t="shared" si="11"/>
        <v>1</v>
      </c>
      <c r="L1410" s="74">
        <f>IF(AND(Main!$M:$M&gt;=10, Main!$M:$M &lt; 25 , B:B = $B$3 ), A1410,0)</f>
        <v>0</v>
      </c>
      <c r="M1410" s="75">
        <f t="shared" si="12"/>
        <v>71</v>
      </c>
      <c r="N1410" s="67"/>
      <c r="O1410" s="67"/>
      <c r="P1410" s="67"/>
      <c r="Q1410" s="67"/>
      <c r="R1410" s="67"/>
      <c r="S1410" s="67"/>
      <c r="T1410" s="67"/>
      <c r="U1410" s="67"/>
      <c r="V1410" s="67"/>
      <c r="W1410" s="67"/>
      <c r="X1410" s="67"/>
      <c r="Y1410" s="67"/>
      <c r="Z1410" s="67"/>
    </row>
    <row r="1411">
      <c r="A1411" s="77" t="s">
        <v>1966</v>
      </c>
      <c r="B1411" s="66" t="s">
        <v>43</v>
      </c>
      <c r="C1411" s="69" t="s">
        <v>44</v>
      </c>
      <c r="D1411" s="70" t="s">
        <v>84</v>
      </c>
      <c r="E1411" s="71" t="s">
        <v>84</v>
      </c>
      <c r="F1411" s="63">
        <v>9.9139664E7</v>
      </c>
      <c r="G1411" s="85">
        <v>70.0</v>
      </c>
      <c r="H1411" s="65">
        <f t="shared" si="8"/>
        <v>70</v>
      </c>
      <c r="I1411" s="65">
        <f t="shared" si="9"/>
        <v>70</v>
      </c>
      <c r="J1411" s="65" t="b">
        <f t="shared" si="16"/>
        <v>1</v>
      </c>
      <c r="K1411" s="65" t="b">
        <f t="shared" si="11"/>
        <v>1</v>
      </c>
      <c r="L1411" s="74">
        <f>IF(AND(Main!$M:$M&gt;=10, Main!$M:$M &lt; 25 , B:B = $B$3 ), A1411,0)</f>
        <v>0</v>
      </c>
      <c r="M1411" s="75">
        <f t="shared" si="12"/>
        <v>70</v>
      </c>
      <c r="N1411" s="67"/>
      <c r="O1411" s="67"/>
      <c r="P1411" s="67"/>
      <c r="Q1411" s="67"/>
      <c r="R1411" s="67"/>
      <c r="S1411" s="67"/>
      <c r="T1411" s="67"/>
      <c r="U1411" s="67"/>
      <c r="V1411" s="67"/>
      <c r="W1411" s="67"/>
      <c r="X1411" s="67"/>
      <c r="Y1411" s="67"/>
      <c r="Z1411" s="67"/>
    </row>
    <row r="1412">
      <c r="A1412" s="86" t="s">
        <v>1967</v>
      </c>
      <c r="B1412" s="66" t="s">
        <v>51</v>
      </c>
      <c r="C1412" s="69" t="s">
        <v>44</v>
      </c>
      <c r="D1412" s="70" t="s">
        <v>48</v>
      </c>
      <c r="E1412" s="91" t="s">
        <v>48</v>
      </c>
      <c r="F1412" s="72"/>
      <c r="G1412" s="92">
        <v>70.0</v>
      </c>
      <c r="H1412" s="65">
        <f t="shared" si="8"/>
        <v>70</v>
      </c>
      <c r="I1412" s="65">
        <f t="shared" si="9"/>
        <v>70</v>
      </c>
      <c r="J1412" s="65" t="b">
        <f t="shared" si="16"/>
        <v>1</v>
      </c>
      <c r="K1412" s="65" t="b">
        <f t="shared" si="11"/>
        <v>1</v>
      </c>
      <c r="L1412" s="74">
        <f>IF(AND(Main!$M:$M&gt;=10, Main!$M:$M &lt; 25 , B:B = $B$3 ), A1412,0)</f>
        <v>0</v>
      </c>
      <c r="M1412" s="75">
        <f t="shared" si="12"/>
        <v>70</v>
      </c>
      <c r="N1412" s="67"/>
      <c r="O1412" s="67"/>
      <c r="P1412" s="67"/>
      <c r="Q1412" s="67"/>
      <c r="R1412" s="67"/>
      <c r="S1412" s="67"/>
      <c r="T1412" s="67"/>
      <c r="U1412" s="67"/>
      <c r="V1412" s="67"/>
      <c r="W1412" s="67"/>
      <c r="X1412" s="67"/>
      <c r="Y1412" s="67"/>
      <c r="Z1412" s="67"/>
    </row>
    <row r="1413">
      <c r="A1413" s="136" t="s">
        <v>1968</v>
      </c>
      <c r="B1413" s="66" t="s">
        <v>51</v>
      </c>
      <c r="C1413" s="69" t="s">
        <v>44</v>
      </c>
      <c r="D1413" s="70" t="s">
        <v>48</v>
      </c>
      <c r="E1413" s="91" t="s">
        <v>48</v>
      </c>
      <c r="F1413" s="72"/>
      <c r="G1413" s="81">
        <v>70.0</v>
      </c>
      <c r="H1413" s="65">
        <f t="shared" si="8"/>
        <v>70</v>
      </c>
      <c r="I1413" s="65">
        <f t="shared" si="9"/>
        <v>70</v>
      </c>
      <c r="J1413" s="65" t="b">
        <f t="shared" si="16"/>
        <v>1</v>
      </c>
      <c r="K1413" s="65" t="b">
        <f t="shared" si="11"/>
        <v>1</v>
      </c>
      <c r="L1413" s="74">
        <f>IF(AND(Main!$M:$M&gt;=10, Main!$M:$M &lt; 25 , B:B = $B$3 ), A1413,0)</f>
        <v>0</v>
      </c>
      <c r="M1413" s="75">
        <f t="shared" si="12"/>
        <v>70</v>
      </c>
      <c r="N1413" s="67"/>
      <c r="O1413" s="67"/>
      <c r="P1413" s="67"/>
      <c r="Q1413" s="67"/>
      <c r="R1413" s="67"/>
      <c r="S1413" s="67"/>
      <c r="T1413" s="67"/>
      <c r="U1413" s="67"/>
      <c r="V1413" s="67"/>
      <c r="W1413" s="67"/>
      <c r="X1413" s="67"/>
      <c r="Y1413" s="67"/>
      <c r="Z1413" s="67"/>
    </row>
    <row r="1414">
      <c r="A1414" s="148" t="s">
        <v>1969</v>
      </c>
      <c r="B1414" s="66" t="s">
        <v>5</v>
      </c>
      <c r="C1414" s="69" t="s">
        <v>107</v>
      </c>
      <c r="D1414" s="70" t="s">
        <v>12</v>
      </c>
      <c r="E1414" s="144" t="s">
        <v>383</v>
      </c>
      <c r="F1414" s="72"/>
      <c r="G1414" s="85">
        <v>70.0</v>
      </c>
      <c r="H1414" s="65">
        <f t="shared" si="8"/>
        <v>70</v>
      </c>
      <c r="I1414" s="65">
        <f t="shared" si="9"/>
        <v>70</v>
      </c>
      <c r="J1414" s="65" t="b">
        <f t="shared" si="16"/>
        <v>1</v>
      </c>
      <c r="K1414" s="65" t="b">
        <f t="shared" si="11"/>
        <v>1</v>
      </c>
      <c r="L1414" s="74">
        <f>IF(AND(Main!$M:$M&gt;=10, Main!$M:$M &lt; 25 , B:B = $B$3 ), A1414,0)</f>
        <v>0</v>
      </c>
      <c r="M1414" s="75">
        <f t="shared" si="12"/>
        <v>70</v>
      </c>
      <c r="N1414" s="67"/>
      <c r="O1414" s="67"/>
      <c r="P1414" s="67"/>
      <c r="Q1414" s="67"/>
      <c r="R1414" s="67"/>
      <c r="S1414" s="67"/>
      <c r="T1414" s="67"/>
      <c r="U1414" s="67"/>
      <c r="V1414" s="67"/>
      <c r="W1414" s="67"/>
      <c r="X1414" s="67"/>
      <c r="Y1414" s="67"/>
      <c r="Z1414" s="67"/>
    </row>
    <row r="1415">
      <c r="A1415" s="79" t="s">
        <v>1970</v>
      </c>
      <c r="B1415" s="66" t="s">
        <v>5</v>
      </c>
      <c r="C1415" s="69" t="s">
        <v>107</v>
      </c>
      <c r="D1415" s="70" t="s">
        <v>12</v>
      </c>
      <c r="E1415" s="144" t="s">
        <v>383</v>
      </c>
      <c r="F1415" s="72"/>
      <c r="G1415" s="145">
        <v>70.0</v>
      </c>
      <c r="H1415" s="65">
        <f t="shared" si="8"/>
        <v>70</v>
      </c>
      <c r="I1415" s="65">
        <f t="shared" si="9"/>
        <v>70</v>
      </c>
      <c r="J1415" s="65" t="b">
        <f t="shared" si="16"/>
        <v>1</v>
      </c>
      <c r="K1415" s="65" t="b">
        <f t="shared" si="11"/>
        <v>1</v>
      </c>
      <c r="L1415" s="74">
        <f>IF(AND(Main!$M:$M&gt;=10, Main!$M:$M &lt; 25 , B:B = $B$3 ), A1415,0)</f>
        <v>0</v>
      </c>
      <c r="M1415" s="75">
        <f t="shared" si="12"/>
        <v>70</v>
      </c>
      <c r="N1415" s="67"/>
      <c r="O1415" s="67"/>
      <c r="P1415" s="67"/>
      <c r="Q1415" s="67"/>
      <c r="R1415" s="67"/>
      <c r="S1415" s="67"/>
      <c r="T1415" s="67"/>
      <c r="U1415" s="67"/>
      <c r="V1415" s="67"/>
      <c r="W1415" s="67"/>
      <c r="X1415" s="67"/>
      <c r="Y1415" s="67"/>
      <c r="Z1415" s="67"/>
    </row>
    <row r="1416">
      <c r="A1416" s="79" t="s">
        <v>1971</v>
      </c>
      <c r="B1416" s="66" t="s">
        <v>5</v>
      </c>
      <c r="C1416" s="69" t="s">
        <v>107</v>
      </c>
      <c r="D1416" s="70" t="s">
        <v>1499</v>
      </c>
      <c r="E1416" s="144" t="s">
        <v>1411</v>
      </c>
      <c r="F1416" s="72"/>
      <c r="G1416" s="81">
        <v>70.0</v>
      </c>
      <c r="H1416" s="65">
        <f t="shared" si="8"/>
        <v>70</v>
      </c>
      <c r="I1416" s="65">
        <f t="shared" si="9"/>
        <v>70</v>
      </c>
      <c r="J1416" s="65" t="b">
        <f t="shared" si="16"/>
        <v>1</v>
      </c>
      <c r="K1416" s="65" t="b">
        <f t="shared" si="11"/>
        <v>1</v>
      </c>
      <c r="L1416" s="74">
        <f>IF(AND(Main!$M:$M&gt;=10, Main!$M:$M &lt; 25 , B:B = $B$3 ), A1416,0)</f>
        <v>0</v>
      </c>
      <c r="M1416" s="75">
        <f t="shared" si="12"/>
        <v>70</v>
      </c>
      <c r="N1416" s="67"/>
      <c r="O1416" s="67"/>
      <c r="P1416" s="67"/>
      <c r="Q1416" s="67"/>
      <c r="R1416" s="67"/>
      <c r="S1416" s="67"/>
      <c r="T1416" s="67"/>
      <c r="U1416" s="67"/>
      <c r="V1416" s="67"/>
      <c r="W1416" s="67"/>
      <c r="X1416" s="67"/>
      <c r="Y1416" s="67"/>
      <c r="Z1416" s="67"/>
    </row>
    <row r="1417">
      <c r="A1417" s="148" t="s">
        <v>1972</v>
      </c>
      <c r="B1417" s="66" t="s">
        <v>5</v>
      </c>
      <c r="C1417" s="69" t="s">
        <v>107</v>
      </c>
      <c r="D1417" s="70" t="s">
        <v>12</v>
      </c>
      <c r="E1417" s="144" t="s">
        <v>383</v>
      </c>
      <c r="F1417" s="72"/>
      <c r="G1417" s="85">
        <v>69.0</v>
      </c>
      <c r="H1417" s="65">
        <f t="shared" si="8"/>
        <v>69</v>
      </c>
      <c r="I1417" s="65">
        <f t="shared" si="9"/>
        <v>69</v>
      </c>
      <c r="J1417" s="65" t="b">
        <f t="shared" si="16"/>
        <v>1</v>
      </c>
      <c r="K1417" s="65" t="b">
        <f t="shared" si="11"/>
        <v>1</v>
      </c>
      <c r="L1417" s="74">
        <f>IF(AND(Main!$M:$M&gt;=10, Main!$M:$M &lt; 25 , B:B = $B$3 ), A1417,0)</f>
        <v>0</v>
      </c>
      <c r="M1417" s="75">
        <f t="shared" si="12"/>
        <v>69</v>
      </c>
      <c r="N1417" s="67"/>
      <c r="O1417" s="67"/>
      <c r="P1417" s="67"/>
      <c r="Q1417" s="67"/>
      <c r="R1417" s="67"/>
      <c r="S1417" s="67"/>
      <c r="T1417" s="67"/>
      <c r="U1417" s="67"/>
      <c r="V1417" s="67"/>
      <c r="W1417" s="67"/>
      <c r="X1417" s="67"/>
      <c r="Y1417" s="67"/>
      <c r="Z1417" s="67"/>
    </row>
    <row r="1418">
      <c r="A1418" s="148" t="s">
        <v>1973</v>
      </c>
      <c r="B1418" s="66" t="s">
        <v>5</v>
      </c>
      <c r="C1418" s="69" t="s">
        <v>107</v>
      </c>
      <c r="D1418" s="70" t="s">
        <v>12</v>
      </c>
      <c r="E1418" s="144" t="s">
        <v>383</v>
      </c>
      <c r="F1418" s="72"/>
      <c r="G1418" s="85">
        <v>69.0</v>
      </c>
      <c r="H1418" s="65">
        <f t="shared" si="8"/>
        <v>69</v>
      </c>
      <c r="I1418" s="65">
        <f t="shared" si="9"/>
        <v>69</v>
      </c>
      <c r="J1418" s="65" t="b">
        <f t="shared" si="16"/>
        <v>1</v>
      </c>
      <c r="K1418" s="65" t="b">
        <f t="shared" si="11"/>
        <v>1</v>
      </c>
      <c r="L1418" s="74">
        <f>IF(AND(Main!$M:$M&gt;=10, Main!$M:$M &lt; 25 , B:B = $B$3 ), A1418,0)</f>
        <v>0</v>
      </c>
      <c r="M1418" s="75">
        <f t="shared" si="12"/>
        <v>69</v>
      </c>
      <c r="N1418" s="67"/>
      <c r="O1418" s="67"/>
      <c r="P1418" s="67"/>
      <c r="Q1418" s="67"/>
      <c r="R1418" s="67"/>
      <c r="S1418" s="67"/>
      <c r="T1418" s="67"/>
      <c r="U1418" s="67"/>
      <c r="V1418" s="67"/>
      <c r="W1418" s="67"/>
      <c r="X1418" s="67"/>
      <c r="Y1418" s="67"/>
      <c r="Z1418" s="67"/>
    </row>
    <row r="1419">
      <c r="A1419" s="79" t="s">
        <v>1974</v>
      </c>
      <c r="B1419" s="66" t="s">
        <v>5</v>
      </c>
      <c r="C1419" s="69" t="s">
        <v>107</v>
      </c>
      <c r="D1419" s="70" t="s">
        <v>1931</v>
      </c>
      <c r="E1419" s="144" t="s">
        <v>1385</v>
      </c>
      <c r="F1419" s="72"/>
      <c r="G1419" s="145">
        <v>69.0</v>
      </c>
      <c r="H1419" s="65">
        <f t="shared" si="8"/>
        <v>69</v>
      </c>
      <c r="I1419" s="65">
        <f t="shared" si="9"/>
        <v>69</v>
      </c>
      <c r="J1419" s="65" t="b">
        <f t="shared" si="16"/>
        <v>1</v>
      </c>
      <c r="K1419" s="65" t="b">
        <f t="shared" si="11"/>
        <v>1</v>
      </c>
      <c r="L1419" s="74">
        <f>IF(AND(Main!$M:$M&gt;=10, Main!$M:$M &lt; 25 , B:B = $B$3 ), A1419,0)</f>
        <v>0</v>
      </c>
      <c r="M1419" s="75">
        <f t="shared" si="12"/>
        <v>69</v>
      </c>
      <c r="N1419" s="67"/>
      <c r="O1419" s="67"/>
      <c r="P1419" s="67"/>
      <c r="Q1419" s="67"/>
      <c r="R1419" s="67"/>
      <c r="S1419" s="67"/>
      <c r="T1419" s="67"/>
      <c r="U1419" s="67"/>
      <c r="V1419" s="67"/>
      <c r="W1419" s="67"/>
      <c r="X1419" s="67"/>
      <c r="Y1419" s="67"/>
      <c r="Z1419" s="67"/>
    </row>
    <row r="1420">
      <c r="A1420" s="93" t="s">
        <v>1975</v>
      </c>
      <c r="B1420" s="66" t="s">
        <v>43</v>
      </c>
      <c r="C1420" s="69" t="s">
        <v>86</v>
      </c>
      <c r="D1420" s="70" t="s">
        <v>87</v>
      </c>
      <c r="E1420" s="71" t="s">
        <v>88</v>
      </c>
      <c r="F1420" s="87">
        <v>8.6111425E7</v>
      </c>
      <c r="G1420" s="64">
        <v>68.0</v>
      </c>
      <c r="H1420" s="65">
        <f t="shared" si="8"/>
        <v>68</v>
      </c>
      <c r="I1420" s="65">
        <f t="shared" si="9"/>
        <v>68</v>
      </c>
      <c r="J1420" s="65" t="b">
        <f t="shared" si="16"/>
        <v>1</v>
      </c>
      <c r="K1420" s="65" t="b">
        <f t="shared" si="11"/>
        <v>1</v>
      </c>
      <c r="L1420" s="74">
        <f>IF(AND(Main!$M:$M&gt;=10, Main!$M:$M &lt; 25 , B:B = $B$3 ), A1420,0)</f>
        <v>0</v>
      </c>
      <c r="M1420" s="75">
        <f t="shared" si="12"/>
        <v>68</v>
      </c>
      <c r="N1420" s="67"/>
      <c r="O1420" s="67"/>
      <c r="P1420" s="67"/>
      <c r="Q1420" s="67"/>
      <c r="R1420" s="67"/>
      <c r="S1420" s="67"/>
      <c r="T1420" s="67"/>
      <c r="U1420" s="67"/>
      <c r="V1420" s="67"/>
      <c r="W1420" s="67"/>
      <c r="X1420" s="67"/>
      <c r="Y1420" s="67"/>
      <c r="Z1420" s="67"/>
    </row>
    <row r="1421">
      <c r="A1421" s="148" t="s">
        <v>1976</v>
      </c>
      <c r="B1421" s="66" t="s">
        <v>51</v>
      </c>
      <c r="C1421" s="69" t="s">
        <v>265</v>
      </c>
      <c r="D1421" s="70" t="s">
        <v>1368</v>
      </c>
      <c r="E1421" s="91" t="s">
        <v>265</v>
      </c>
      <c r="F1421" s="72"/>
      <c r="G1421" s="64">
        <v>68.0</v>
      </c>
      <c r="H1421" s="65">
        <f t="shared" si="8"/>
        <v>68</v>
      </c>
      <c r="I1421" s="65">
        <f t="shared" si="9"/>
        <v>68</v>
      </c>
      <c r="J1421" s="65" t="b">
        <f t="shared" si="16"/>
        <v>1</v>
      </c>
      <c r="K1421" s="65" t="b">
        <f t="shared" si="11"/>
        <v>1</v>
      </c>
      <c r="L1421" s="74">
        <f>IF(AND(Main!$M:$M&gt;=10, Main!$M:$M &lt; 25 , B:B = $B$3 ), A1421,0)</f>
        <v>0</v>
      </c>
      <c r="M1421" s="75">
        <f t="shared" si="12"/>
        <v>68</v>
      </c>
      <c r="N1421" s="67"/>
      <c r="O1421" s="67"/>
      <c r="P1421" s="67"/>
      <c r="Q1421" s="67"/>
      <c r="R1421" s="67"/>
      <c r="S1421" s="67"/>
      <c r="T1421" s="67"/>
      <c r="U1421" s="67"/>
      <c r="V1421" s="67"/>
      <c r="W1421" s="67"/>
      <c r="X1421" s="67"/>
      <c r="Y1421" s="67"/>
      <c r="Z1421" s="67"/>
    </row>
    <row r="1422">
      <c r="A1422" s="79" t="s">
        <v>1977</v>
      </c>
      <c r="B1422" s="66" t="s">
        <v>51</v>
      </c>
      <c r="C1422" s="69" t="s">
        <v>60</v>
      </c>
      <c r="D1422" s="70" t="s">
        <v>74</v>
      </c>
      <c r="E1422" s="91" t="s">
        <v>60</v>
      </c>
      <c r="F1422" s="72"/>
      <c r="G1422" s="81">
        <v>67.0</v>
      </c>
      <c r="H1422" s="65">
        <f t="shared" si="8"/>
        <v>67</v>
      </c>
      <c r="I1422" s="65">
        <f t="shared" si="9"/>
        <v>67</v>
      </c>
      <c r="J1422" s="65" t="b">
        <f t="shared" si="16"/>
        <v>1</v>
      </c>
      <c r="K1422" s="65" t="b">
        <f t="shared" si="11"/>
        <v>1</v>
      </c>
      <c r="L1422" s="74">
        <f>IF(AND(Main!$M:$M&gt;=10, Main!$M:$M &lt; 25 , B:B = $B$3 ), A1422,0)</f>
        <v>0</v>
      </c>
      <c r="M1422" s="75">
        <f t="shared" si="12"/>
        <v>67</v>
      </c>
      <c r="N1422" s="67"/>
      <c r="O1422" s="67"/>
      <c r="P1422" s="67"/>
      <c r="Q1422" s="67"/>
      <c r="R1422" s="67"/>
      <c r="S1422" s="67"/>
      <c r="T1422" s="67"/>
      <c r="U1422" s="67"/>
      <c r="V1422" s="67"/>
      <c r="W1422" s="67"/>
      <c r="X1422" s="67"/>
      <c r="Y1422" s="67"/>
      <c r="Z1422" s="67"/>
    </row>
    <row r="1423">
      <c r="A1423" s="86" t="s">
        <v>1978</v>
      </c>
      <c r="B1423" s="66" t="s">
        <v>51</v>
      </c>
      <c r="C1423" s="69" t="s">
        <v>119</v>
      </c>
      <c r="D1423" s="70" t="s">
        <v>291</v>
      </c>
      <c r="E1423" s="91" t="s">
        <v>291</v>
      </c>
      <c r="F1423" s="72"/>
      <c r="G1423" s="92">
        <v>66.0</v>
      </c>
      <c r="H1423" s="65">
        <f t="shared" si="8"/>
        <v>66</v>
      </c>
      <c r="I1423" s="65">
        <f t="shared" si="9"/>
        <v>66</v>
      </c>
      <c r="J1423" s="65" t="b">
        <f t="shared" si="16"/>
        <v>1</v>
      </c>
      <c r="K1423" s="65" t="b">
        <f t="shared" si="11"/>
        <v>1</v>
      </c>
      <c r="L1423" s="74">
        <f>IF(AND(Main!$M:$M&gt;=10, Main!$M:$M &lt; 25 , B:B = $B$3 ), A1423,0)</f>
        <v>0</v>
      </c>
      <c r="M1423" s="75">
        <f t="shared" si="12"/>
        <v>66</v>
      </c>
      <c r="N1423" s="67"/>
      <c r="O1423" s="67"/>
      <c r="P1423" s="67"/>
      <c r="Q1423" s="67"/>
      <c r="R1423" s="67"/>
      <c r="S1423" s="67"/>
      <c r="T1423" s="67"/>
      <c r="U1423" s="67"/>
      <c r="V1423" s="67"/>
      <c r="W1423" s="67"/>
      <c r="X1423" s="67"/>
      <c r="Y1423" s="67"/>
      <c r="Z1423" s="67"/>
    </row>
    <row r="1424">
      <c r="A1424" s="79" t="s">
        <v>1979</v>
      </c>
      <c r="B1424" s="66" t="s">
        <v>5</v>
      </c>
      <c r="C1424" s="69" t="s">
        <v>107</v>
      </c>
      <c r="D1424" s="70" t="s">
        <v>1499</v>
      </c>
      <c r="E1424" s="144" t="s">
        <v>1411</v>
      </c>
      <c r="F1424" s="72"/>
      <c r="G1424" s="81">
        <v>66.0</v>
      </c>
      <c r="H1424" s="65">
        <f t="shared" si="8"/>
        <v>66</v>
      </c>
      <c r="I1424" s="65">
        <f t="shared" si="9"/>
        <v>66</v>
      </c>
      <c r="J1424" s="65" t="b">
        <f t="shared" si="16"/>
        <v>1</v>
      </c>
      <c r="K1424" s="65" t="b">
        <f t="shared" si="11"/>
        <v>1</v>
      </c>
      <c r="L1424" s="74">
        <f>IF(AND(Main!$M:$M&gt;=10, Main!$M:$M &lt; 25 , B:B = $B$3 ), A1424,0)</f>
        <v>0</v>
      </c>
      <c r="M1424" s="75">
        <f t="shared" si="12"/>
        <v>66</v>
      </c>
      <c r="N1424" s="67"/>
      <c r="O1424" s="67"/>
      <c r="P1424" s="67"/>
      <c r="Q1424" s="67"/>
      <c r="R1424" s="67"/>
      <c r="S1424" s="67"/>
      <c r="T1424" s="67"/>
      <c r="U1424" s="67"/>
      <c r="V1424" s="67"/>
      <c r="W1424" s="67"/>
      <c r="X1424" s="67"/>
      <c r="Y1424" s="67"/>
      <c r="Z1424" s="67"/>
    </row>
    <row r="1425">
      <c r="A1425" s="79" t="s">
        <v>1980</v>
      </c>
      <c r="B1425" s="66" t="s">
        <v>5</v>
      </c>
      <c r="C1425" s="69" t="s">
        <v>107</v>
      </c>
      <c r="D1425" s="70" t="s">
        <v>87</v>
      </c>
      <c r="E1425" s="144" t="s">
        <v>87</v>
      </c>
      <c r="F1425" s="87">
        <v>7.5553131E7</v>
      </c>
      <c r="G1425" s="145">
        <v>65.0</v>
      </c>
      <c r="H1425" s="65">
        <f t="shared" si="8"/>
        <v>65</v>
      </c>
      <c r="I1425" s="65">
        <f t="shared" si="9"/>
        <v>65</v>
      </c>
      <c r="J1425" s="65" t="b">
        <f t="shared" si="16"/>
        <v>1</v>
      </c>
      <c r="K1425" s="65" t="b">
        <f t="shared" si="11"/>
        <v>1</v>
      </c>
      <c r="L1425" s="74">
        <f>IF(AND(Main!$M:$M&gt;=10, Main!$M:$M &lt; 25 , B:B = $B$3 ), A1425,0)</f>
        <v>0</v>
      </c>
      <c r="M1425" s="75">
        <f t="shared" si="12"/>
        <v>65</v>
      </c>
      <c r="N1425" s="67"/>
      <c r="O1425" s="67"/>
      <c r="P1425" s="67"/>
      <c r="Q1425" s="67"/>
      <c r="R1425" s="67"/>
      <c r="S1425" s="67"/>
      <c r="T1425" s="67"/>
      <c r="U1425" s="67"/>
      <c r="V1425" s="67"/>
      <c r="W1425" s="67"/>
      <c r="X1425" s="67"/>
      <c r="Y1425" s="67"/>
      <c r="Z1425" s="67"/>
    </row>
    <row r="1426">
      <c r="A1426" s="77" t="s">
        <v>1981</v>
      </c>
      <c r="B1426" s="66" t="s">
        <v>43</v>
      </c>
      <c r="C1426" s="69" t="s">
        <v>44</v>
      </c>
      <c r="D1426" s="70" t="s">
        <v>53</v>
      </c>
      <c r="E1426" s="71" t="s">
        <v>54</v>
      </c>
      <c r="F1426" s="72"/>
      <c r="G1426" s="64">
        <v>65.0</v>
      </c>
      <c r="H1426" s="65">
        <f t="shared" si="8"/>
        <v>65</v>
      </c>
      <c r="I1426" s="65">
        <f t="shared" si="9"/>
        <v>65</v>
      </c>
      <c r="J1426" s="65" t="b">
        <f t="shared" si="16"/>
        <v>1</v>
      </c>
      <c r="K1426" s="65" t="b">
        <f t="shared" si="11"/>
        <v>1</v>
      </c>
      <c r="L1426" s="74">
        <f>IF(AND(Main!$M:$M&gt;=10, Main!$M:$M &lt; 25 , B:B = $B$3 ), A1426,0)</f>
        <v>0</v>
      </c>
      <c r="M1426" s="75">
        <f t="shared" si="12"/>
        <v>65</v>
      </c>
      <c r="N1426" s="67"/>
      <c r="O1426" s="67"/>
      <c r="P1426" s="67"/>
      <c r="Q1426" s="67"/>
      <c r="R1426" s="67"/>
      <c r="S1426" s="67"/>
      <c r="T1426" s="67"/>
      <c r="U1426" s="67"/>
      <c r="V1426" s="67"/>
      <c r="W1426" s="67"/>
      <c r="X1426" s="67"/>
      <c r="Y1426" s="67"/>
      <c r="Z1426" s="67"/>
    </row>
    <row r="1427">
      <c r="A1427" s="113" t="s">
        <v>1982</v>
      </c>
      <c r="B1427" s="66" t="s">
        <v>51</v>
      </c>
      <c r="C1427" s="69" t="s">
        <v>44</v>
      </c>
      <c r="D1427" s="70" t="s">
        <v>48</v>
      </c>
      <c r="E1427" s="91" t="s">
        <v>333</v>
      </c>
      <c r="F1427" s="72"/>
      <c r="G1427" s="114">
        <v>65.0</v>
      </c>
      <c r="H1427" s="65">
        <f t="shared" si="8"/>
        <v>65</v>
      </c>
      <c r="I1427" s="65">
        <f t="shared" si="9"/>
        <v>65</v>
      </c>
      <c r="J1427" s="65" t="b">
        <f t="shared" si="16"/>
        <v>1</v>
      </c>
      <c r="K1427" s="65" t="b">
        <f t="shared" si="11"/>
        <v>1</v>
      </c>
      <c r="L1427" s="74">
        <f>IF(AND(Main!$M:$M&gt;=10, Main!$M:$M &lt; 25 , B:B = $B$3 ), A1427,0)</f>
        <v>0</v>
      </c>
      <c r="M1427" s="75">
        <f t="shared" si="12"/>
        <v>65</v>
      </c>
      <c r="N1427" s="67"/>
      <c r="O1427" s="67"/>
      <c r="P1427" s="67"/>
      <c r="Q1427" s="67"/>
      <c r="R1427" s="67"/>
      <c r="S1427" s="67"/>
      <c r="T1427" s="67"/>
      <c r="U1427" s="67"/>
      <c r="V1427" s="67"/>
      <c r="W1427" s="67"/>
      <c r="X1427" s="67"/>
      <c r="Y1427" s="67"/>
      <c r="Z1427" s="67"/>
    </row>
    <row r="1428">
      <c r="A1428" s="148" t="s">
        <v>1983</v>
      </c>
      <c r="B1428" s="66" t="s">
        <v>51</v>
      </c>
      <c r="C1428" s="69" t="s">
        <v>265</v>
      </c>
      <c r="D1428" s="70" t="s">
        <v>1368</v>
      </c>
      <c r="E1428" s="91" t="s">
        <v>265</v>
      </c>
      <c r="F1428" s="72"/>
      <c r="G1428" s="64">
        <v>65.0</v>
      </c>
      <c r="H1428" s="65">
        <f t="shared" si="8"/>
        <v>65</v>
      </c>
      <c r="I1428" s="65">
        <f t="shared" si="9"/>
        <v>65</v>
      </c>
      <c r="J1428" s="65" t="b">
        <f t="shared" si="16"/>
        <v>1</v>
      </c>
      <c r="K1428" s="65" t="b">
        <f t="shared" si="11"/>
        <v>1</v>
      </c>
      <c r="L1428" s="74">
        <f>IF(AND(Main!$M:$M&gt;=10, Main!$M:$M &lt; 25 , B:B = $B$3 ), A1428,0)</f>
        <v>0</v>
      </c>
      <c r="M1428" s="75">
        <f t="shared" si="12"/>
        <v>65</v>
      </c>
      <c r="N1428" s="67"/>
      <c r="O1428" s="67"/>
      <c r="P1428" s="67"/>
      <c r="Q1428" s="67"/>
      <c r="R1428" s="67"/>
      <c r="S1428" s="67"/>
      <c r="T1428" s="67"/>
      <c r="U1428" s="67"/>
      <c r="V1428" s="67"/>
      <c r="W1428" s="67"/>
      <c r="X1428" s="67"/>
      <c r="Y1428" s="67"/>
      <c r="Z1428" s="67"/>
    </row>
    <row r="1429">
      <c r="A1429" s="148" t="s">
        <v>1984</v>
      </c>
      <c r="B1429" s="66" t="s">
        <v>5</v>
      </c>
      <c r="C1429" s="69" t="s">
        <v>107</v>
      </c>
      <c r="D1429" s="70" t="s">
        <v>291</v>
      </c>
      <c r="E1429" s="144" t="s">
        <v>291</v>
      </c>
      <c r="F1429" s="72"/>
      <c r="G1429" s="85">
        <v>65.0</v>
      </c>
      <c r="H1429" s="65">
        <f t="shared" si="8"/>
        <v>65</v>
      </c>
      <c r="I1429" s="65">
        <f t="shared" si="9"/>
        <v>65</v>
      </c>
      <c r="J1429" s="65" t="b">
        <f t="shared" si="16"/>
        <v>1</v>
      </c>
      <c r="K1429" s="65" t="b">
        <f t="shared" si="11"/>
        <v>1</v>
      </c>
      <c r="L1429" s="74">
        <f>IF(AND(Main!$M:$M&gt;=10, Main!$M:$M &lt; 25 , B:B = $B$3 ), A1429,0)</f>
        <v>0</v>
      </c>
      <c r="M1429" s="75">
        <f t="shared" si="12"/>
        <v>65</v>
      </c>
      <c r="N1429" s="67"/>
      <c r="O1429" s="67"/>
      <c r="P1429" s="67"/>
      <c r="Q1429" s="67"/>
      <c r="R1429" s="67"/>
      <c r="S1429" s="67"/>
      <c r="T1429" s="67"/>
      <c r="U1429" s="67"/>
      <c r="V1429" s="67"/>
      <c r="W1429" s="67"/>
      <c r="X1429" s="67"/>
      <c r="Y1429" s="67"/>
      <c r="Z1429" s="67"/>
    </row>
    <row r="1430">
      <c r="A1430" s="186" t="s">
        <v>1985</v>
      </c>
      <c r="B1430" s="66" t="s">
        <v>51</v>
      </c>
      <c r="C1430" s="69" t="s">
        <v>44</v>
      </c>
      <c r="D1430" s="70" t="s">
        <v>87</v>
      </c>
      <c r="E1430" s="91" t="s">
        <v>333</v>
      </c>
      <c r="F1430" s="72"/>
      <c r="G1430" s="81">
        <v>64.0</v>
      </c>
      <c r="H1430" s="65">
        <f t="shared" si="8"/>
        <v>64</v>
      </c>
      <c r="I1430" s="65">
        <f t="shared" si="9"/>
        <v>64</v>
      </c>
      <c r="J1430" s="65" t="b">
        <f t="shared" si="16"/>
        <v>1</v>
      </c>
      <c r="K1430" s="65" t="b">
        <f t="shared" si="11"/>
        <v>1</v>
      </c>
      <c r="L1430" s="74">
        <f>IF(AND(Main!$M:$M&gt;=10, Main!$M:$M &lt; 25 , B:B = $B$3 ), A1430,0)</f>
        <v>0</v>
      </c>
      <c r="M1430" s="75">
        <f t="shared" si="12"/>
        <v>64</v>
      </c>
      <c r="N1430" s="67"/>
      <c r="O1430" s="67"/>
      <c r="P1430" s="67"/>
      <c r="Q1430" s="67"/>
      <c r="R1430" s="67"/>
      <c r="S1430" s="67"/>
      <c r="T1430" s="67"/>
      <c r="U1430" s="67"/>
      <c r="V1430" s="67"/>
      <c r="W1430" s="67"/>
      <c r="X1430" s="67"/>
      <c r="Y1430" s="67"/>
      <c r="Z1430" s="67"/>
    </row>
    <row r="1431">
      <c r="A1431" s="136" t="s">
        <v>1986</v>
      </c>
      <c r="B1431" s="66" t="s">
        <v>51</v>
      </c>
      <c r="C1431" s="69" t="s">
        <v>86</v>
      </c>
      <c r="D1431" s="70" t="s">
        <v>87</v>
      </c>
      <c r="E1431" s="91" t="s">
        <v>333</v>
      </c>
      <c r="F1431" s="63">
        <v>9.9085757E7</v>
      </c>
      <c r="G1431" s="81">
        <v>64.0</v>
      </c>
      <c r="H1431" s="65">
        <f t="shared" si="8"/>
        <v>64</v>
      </c>
      <c r="I1431" s="65">
        <f t="shared" si="9"/>
        <v>64</v>
      </c>
      <c r="J1431" s="65" t="b">
        <f t="shared" si="16"/>
        <v>1</v>
      </c>
      <c r="K1431" s="65" t="b">
        <f t="shared" si="11"/>
        <v>1</v>
      </c>
      <c r="L1431" s="74">
        <f>IF(AND(Main!$M:$M&gt;=10, Main!$M:$M &lt; 25 , B:B = $B$3 ), A1431,0)</f>
        <v>0</v>
      </c>
      <c r="M1431" s="75">
        <f t="shared" si="12"/>
        <v>64</v>
      </c>
      <c r="N1431" s="67"/>
      <c r="O1431" s="67"/>
      <c r="P1431" s="67"/>
      <c r="Q1431" s="67"/>
      <c r="R1431" s="67"/>
      <c r="S1431" s="67"/>
      <c r="T1431" s="67"/>
      <c r="U1431" s="67"/>
      <c r="V1431" s="67"/>
      <c r="W1431" s="67"/>
      <c r="X1431" s="67"/>
      <c r="Y1431" s="67"/>
      <c r="Z1431" s="67"/>
    </row>
    <row r="1432">
      <c r="A1432" s="86" t="s">
        <v>1987</v>
      </c>
      <c r="B1432" s="66" t="s">
        <v>51</v>
      </c>
      <c r="C1432" s="69" t="s">
        <v>44</v>
      </c>
      <c r="D1432" s="70" t="s">
        <v>48</v>
      </c>
      <c r="E1432" s="91" t="s">
        <v>48</v>
      </c>
      <c r="F1432" s="72"/>
      <c r="G1432" s="92">
        <v>64.0</v>
      </c>
      <c r="H1432" s="65">
        <f t="shared" si="8"/>
        <v>64</v>
      </c>
      <c r="I1432" s="65">
        <f t="shared" si="9"/>
        <v>64</v>
      </c>
      <c r="J1432" s="65" t="b">
        <f t="shared" si="16"/>
        <v>1</v>
      </c>
      <c r="K1432" s="65" t="b">
        <f t="shared" si="11"/>
        <v>1</v>
      </c>
      <c r="L1432" s="74">
        <f>IF(AND(Main!$M:$M&gt;=10, Main!$M:$M &lt; 25 , B:B = $B$3 ), A1432,0)</f>
        <v>0</v>
      </c>
      <c r="M1432" s="75">
        <f t="shared" si="12"/>
        <v>64</v>
      </c>
      <c r="N1432" s="67"/>
      <c r="O1432" s="67"/>
      <c r="P1432" s="67"/>
      <c r="Q1432" s="67"/>
      <c r="R1432" s="67"/>
      <c r="S1432" s="67"/>
      <c r="T1432" s="67"/>
      <c r="U1432" s="67"/>
      <c r="V1432" s="67"/>
      <c r="W1432" s="67"/>
      <c r="X1432" s="67"/>
      <c r="Y1432" s="67"/>
      <c r="Z1432" s="67"/>
    </row>
    <row r="1433">
      <c r="A1433" s="136" t="s">
        <v>1988</v>
      </c>
      <c r="B1433" s="66" t="s">
        <v>51</v>
      </c>
      <c r="C1433" s="69" t="s">
        <v>44</v>
      </c>
      <c r="D1433" s="70" t="s">
        <v>126</v>
      </c>
      <c r="E1433" s="91" t="s">
        <v>126</v>
      </c>
      <c r="F1433" s="72"/>
      <c r="G1433" s="81">
        <v>64.0</v>
      </c>
      <c r="H1433" s="65">
        <f t="shared" si="8"/>
        <v>64</v>
      </c>
      <c r="I1433" s="65">
        <f t="shared" si="9"/>
        <v>64</v>
      </c>
      <c r="J1433" s="65" t="b">
        <f t="shared" si="16"/>
        <v>1</v>
      </c>
      <c r="K1433" s="65" t="b">
        <f t="shared" si="11"/>
        <v>1</v>
      </c>
      <c r="L1433" s="74">
        <f>IF(AND(Main!$M:$M&gt;=10, Main!$M:$M &lt; 25 , B:B = $B$3 ), A1433,0)</f>
        <v>0</v>
      </c>
      <c r="M1433" s="75">
        <f t="shared" si="12"/>
        <v>64</v>
      </c>
      <c r="N1433" s="67"/>
      <c r="O1433" s="67"/>
      <c r="P1433" s="67"/>
      <c r="Q1433" s="67"/>
      <c r="R1433" s="67"/>
      <c r="S1433" s="67"/>
      <c r="T1433" s="67"/>
      <c r="U1433" s="67"/>
      <c r="V1433" s="67"/>
      <c r="W1433" s="67"/>
      <c r="X1433" s="67"/>
      <c r="Y1433" s="67"/>
      <c r="Z1433" s="67"/>
    </row>
    <row r="1434">
      <c r="A1434" s="136" t="s">
        <v>1989</v>
      </c>
      <c r="B1434" s="66" t="s">
        <v>43</v>
      </c>
      <c r="C1434" s="69" t="s">
        <v>44</v>
      </c>
      <c r="D1434" s="70" t="s">
        <v>53</v>
      </c>
      <c r="E1434" s="71" t="s">
        <v>54</v>
      </c>
      <c r="F1434" s="63">
        <v>8.6836666E7</v>
      </c>
      <c r="G1434" s="81">
        <v>63.6</v>
      </c>
      <c r="H1434" s="65">
        <f t="shared" si="8"/>
        <v>63.6</v>
      </c>
      <c r="I1434" s="65">
        <f t="shared" si="9"/>
        <v>63.6</v>
      </c>
      <c r="J1434" s="65" t="b">
        <f t="shared" si="16"/>
        <v>1</v>
      </c>
      <c r="K1434" s="65" t="b">
        <f t="shared" si="11"/>
        <v>1</v>
      </c>
      <c r="L1434" s="74">
        <f>IF(AND(Main!$M:$M&gt;=10, Main!$M:$M &lt; 25 , B:B = $B$3 ), A1434,0)</f>
        <v>0</v>
      </c>
      <c r="M1434" s="75">
        <f t="shared" si="12"/>
        <v>63.6</v>
      </c>
      <c r="N1434" s="67"/>
      <c r="O1434" s="67"/>
      <c r="P1434" s="67"/>
      <c r="Q1434" s="67"/>
      <c r="R1434" s="67"/>
      <c r="S1434" s="67"/>
      <c r="T1434" s="67"/>
      <c r="U1434" s="67"/>
      <c r="V1434" s="67"/>
      <c r="W1434" s="67"/>
      <c r="X1434" s="67"/>
      <c r="Y1434" s="67"/>
      <c r="Z1434" s="67"/>
    </row>
    <row r="1435">
      <c r="A1435" s="93" t="s">
        <v>1990</v>
      </c>
      <c r="B1435" s="66" t="s">
        <v>43</v>
      </c>
      <c r="C1435" s="69" t="s">
        <v>44</v>
      </c>
      <c r="D1435" s="70" t="s">
        <v>53</v>
      </c>
      <c r="E1435" s="71" t="s">
        <v>54</v>
      </c>
      <c r="F1435" s="72"/>
      <c r="G1435" s="90">
        <v>63.0</v>
      </c>
      <c r="H1435" s="65">
        <f t="shared" si="8"/>
        <v>63</v>
      </c>
      <c r="I1435" s="65">
        <f t="shared" si="9"/>
        <v>63</v>
      </c>
      <c r="J1435" s="65" t="b">
        <f t="shared" si="16"/>
        <v>1</v>
      </c>
      <c r="K1435" s="65" t="b">
        <f t="shared" si="11"/>
        <v>1</v>
      </c>
      <c r="L1435" s="74">
        <f>IF(AND(Main!$M:$M&gt;=10, Main!$M:$M &lt; 25 , B:B = $B$3 ), A1435,0)</f>
        <v>0</v>
      </c>
      <c r="M1435" s="75">
        <f t="shared" si="12"/>
        <v>63</v>
      </c>
      <c r="N1435" s="67"/>
      <c r="O1435" s="67"/>
      <c r="P1435" s="67"/>
      <c r="Q1435" s="67"/>
      <c r="R1435" s="67"/>
      <c r="S1435" s="67"/>
      <c r="T1435" s="67"/>
      <c r="U1435" s="67"/>
      <c r="V1435" s="67"/>
      <c r="W1435" s="67"/>
      <c r="X1435" s="67"/>
      <c r="Y1435" s="67"/>
      <c r="Z1435" s="67"/>
    </row>
    <row r="1436">
      <c r="A1436" s="86" t="s">
        <v>1991</v>
      </c>
      <c r="B1436" s="66" t="s">
        <v>51</v>
      </c>
      <c r="C1436" s="69" t="s">
        <v>60</v>
      </c>
      <c r="D1436" s="70" t="s">
        <v>74</v>
      </c>
      <c r="E1436" s="91" t="s">
        <v>60</v>
      </c>
      <c r="F1436" s="72"/>
      <c r="G1436" s="92">
        <v>63.0</v>
      </c>
      <c r="H1436" s="65">
        <f t="shared" si="8"/>
        <v>63</v>
      </c>
      <c r="I1436" s="65">
        <f t="shared" si="9"/>
        <v>63</v>
      </c>
      <c r="J1436" s="65" t="b">
        <f t="shared" si="16"/>
        <v>1</v>
      </c>
      <c r="K1436" s="65" t="b">
        <f t="shared" si="11"/>
        <v>1</v>
      </c>
      <c r="L1436" s="74">
        <f>IF(AND(Main!$M:$M&gt;=10, Main!$M:$M &lt; 25 , B:B = $B$3 ), A1436,0)</f>
        <v>0</v>
      </c>
      <c r="M1436" s="75">
        <f t="shared" si="12"/>
        <v>63</v>
      </c>
      <c r="N1436" s="67"/>
      <c r="O1436" s="67"/>
      <c r="P1436" s="67"/>
      <c r="Q1436" s="67"/>
      <c r="R1436" s="67"/>
      <c r="S1436" s="67"/>
      <c r="T1436" s="67"/>
      <c r="U1436" s="67"/>
      <c r="V1436" s="67"/>
      <c r="W1436" s="67"/>
      <c r="X1436" s="67"/>
      <c r="Y1436" s="67"/>
      <c r="Z1436" s="67"/>
    </row>
    <row r="1437">
      <c r="A1437" s="148" t="s">
        <v>1992</v>
      </c>
      <c r="B1437" s="66" t="s">
        <v>5</v>
      </c>
      <c r="C1437" s="69" t="s">
        <v>107</v>
      </c>
      <c r="D1437" s="70" t="s">
        <v>291</v>
      </c>
      <c r="E1437" s="144" t="s">
        <v>291</v>
      </c>
      <c r="F1437" s="72"/>
      <c r="G1437" s="85">
        <v>63.0</v>
      </c>
      <c r="H1437" s="65">
        <f t="shared" si="8"/>
        <v>63</v>
      </c>
      <c r="I1437" s="65">
        <f t="shared" si="9"/>
        <v>63</v>
      </c>
      <c r="J1437" s="65" t="b">
        <f t="shared" si="16"/>
        <v>1</v>
      </c>
      <c r="K1437" s="65" t="b">
        <f t="shared" si="11"/>
        <v>1</v>
      </c>
      <c r="L1437" s="74">
        <f>IF(AND(Main!$M:$M&gt;=10, Main!$M:$M &lt; 25 , B:B = $B$3 ), A1437,0)</f>
        <v>0</v>
      </c>
      <c r="M1437" s="75">
        <f t="shared" si="12"/>
        <v>63</v>
      </c>
      <c r="N1437" s="67"/>
      <c r="O1437" s="67"/>
      <c r="P1437" s="67"/>
      <c r="Q1437" s="67"/>
      <c r="R1437" s="67"/>
      <c r="S1437" s="67"/>
      <c r="T1437" s="67"/>
      <c r="U1437" s="67"/>
      <c r="V1437" s="67"/>
      <c r="W1437" s="67"/>
      <c r="X1437" s="67"/>
      <c r="Y1437" s="67"/>
      <c r="Z1437" s="67"/>
    </row>
    <row r="1438">
      <c r="A1438" s="136" t="s">
        <v>1993</v>
      </c>
      <c r="B1438" s="66" t="s">
        <v>51</v>
      </c>
      <c r="C1438" s="69" t="s">
        <v>265</v>
      </c>
      <c r="D1438" s="70" t="s">
        <v>87</v>
      </c>
      <c r="E1438" s="91" t="s">
        <v>333</v>
      </c>
      <c r="F1438" s="72"/>
      <c r="G1438" s="81">
        <v>62.0</v>
      </c>
      <c r="H1438" s="65">
        <f t="shared" si="8"/>
        <v>62</v>
      </c>
      <c r="I1438" s="65">
        <f t="shared" si="9"/>
        <v>62</v>
      </c>
      <c r="J1438" s="65" t="b">
        <f t="shared" si="16"/>
        <v>1</v>
      </c>
      <c r="K1438" s="65" t="b">
        <f t="shared" si="11"/>
        <v>1</v>
      </c>
      <c r="L1438" s="74">
        <f>IF(AND(Main!$M:$M&gt;=10, Main!$M:$M &lt; 25 , B:B = $B$3 ), A1438,0)</f>
        <v>0</v>
      </c>
      <c r="M1438" s="75">
        <f t="shared" si="12"/>
        <v>62</v>
      </c>
      <c r="N1438" s="67"/>
      <c r="O1438" s="67"/>
      <c r="P1438" s="67"/>
      <c r="Q1438" s="67"/>
      <c r="R1438" s="67"/>
      <c r="S1438" s="67"/>
      <c r="T1438" s="67"/>
      <c r="U1438" s="67"/>
      <c r="V1438" s="67"/>
      <c r="W1438" s="67"/>
      <c r="X1438" s="67"/>
      <c r="Y1438" s="67"/>
      <c r="Z1438" s="67"/>
    </row>
    <row r="1439">
      <c r="A1439" s="136" t="s">
        <v>1994</v>
      </c>
      <c r="B1439" s="66" t="s">
        <v>51</v>
      </c>
      <c r="C1439" s="69" t="s">
        <v>44</v>
      </c>
      <c r="D1439" s="70" t="s">
        <v>48</v>
      </c>
      <c r="E1439" s="91" t="s">
        <v>48</v>
      </c>
      <c r="F1439" s="72"/>
      <c r="G1439" s="81">
        <v>62.0</v>
      </c>
      <c r="H1439" s="65">
        <f t="shared" si="8"/>
        <v>62</v>
      </c>
      <c r="I1439" s="65">
        <f t="shared" si="9"/>
        <v>62</v>
      </c>
      <c r="J1439" s="65" t="b">
        <f t="shared" si="16"/>
        <v>1</v>
      </c>
      <c r="K1439" s="65" t="b">
        <f t="shared" si="11"/>
        <v>1</v>
      </c>
      <c r="L1439" s="74">
        <f>IF(AND(Main!$M:$M&gt;=10, Main!$M:$M &lt; 25 , B:B = $B$3 ), A1439,0)</f>
        <v>0</v>
      </c>
      <c r="M1439" s="75">
        <f t="shared" si="12"/>
        <v>62</v>
      </c>
      <c r="N1439" s="67"/>
      <c r="O1439" s="67"/>
      <c r="P1439" s="67"/>
      <c r="Q1439" s="67"/>
      <c r="R1439" s="67"/>
      <c r="S1439" s="67"/>
      <c r="T1439" s="67"/>
      <c r="U1439" s="67"/>
      <c r="V1439" s="67"/>
      <c r="W1439" s="67"/>
      <c r="X1439" s="67"/>
      <c r="Y1439" s="67"/>
      <c r="Z1439" s="67"/>
    </row>
    <row r="1440">
      <c r="A1440" s="86" t="s">
        <v>1995</v>
      </c>
      <c r="B1440" s="66" t="s">
        <v>5</v>
      </c>
      <c r="C1440" s="69" t="s">
        <v>107</v>
      </c>
      <c r="D1440" s="70" t="s">
        <v>100</v>
      </c>
      <c r="E1440" s="144" t="s">
        <v>100</v>
      </c>
      <c r="F1440" s="72"/>
      <c r="G1440" s="95">
        <v>62.0</v>
      </c>
      <c r="H1440" s="65">
        <f t="shared" si="8"/>
        <v>62</v>
      </c>
      <c r="I1440" s="65">
        <f t="shared" si="9"/>
        <v>62</v>
      </c>
      <c r="J1440" s="65" t="b">
        <f t="shared" si="16"/>
        <v>1</v>
      </c>
      <c r="K1440" s="65" t="b">
        <f t="shared" si="11"/>
        <v>1</v>
      </c>
      <c r="L1440" s="74">
        <f>IF(AND(Main!$M:$M&gt;=10, Main!$M:$M &lt; 25 , B:B = $B$3 ), A1440,0)</f>
        <v>0</v>
      </c>
      <c r="M1440" s="75">
        <f t="shared" si="12"/>
        <v>62</v>
      </c>
      <c r="N1440" s="67"/>
      <c r="O1440" s="67"/>
      <c r="P1440" s="67"/>
      <c r="Q1440" s="67"/>
      <c r="R1440" s="67"/>
      <c r="S1440" s="67"/>
      <c r="T1440" s="67"/>
      <c r="U1440" s="67"/>
      <c r="V1440" s="67"/>
      <c r="W1440" s="67"/>
      <c r="X1440" s="67"/>
      <c r="Y1440" s="67"/>
      <c r="Z1440" s="67"/>
    </row>
    <row r="1441">
      <c r="A1441" s="148" t="s">
        <v>1996</v>
      </c>
      <c r="B1441" s="66" t="s">
        <v>5</v>
      </c>
      <c r="C1441" s="69" t="s">
        <v>107</v>
      </c>
      <c r="D1441" s="70" t="s">
        <v>100</v>
      </c>
      <c r="E1441" s="144" t="s">
        <v>100</v>
      </c>
      <c r="F1441" s="72"/>
      <c r="G1441" s="85">
        <v>62.0</v>
      </c>
      <c r="H1441" s="65">
        <f t="shared" si="8"/>
        <v>62</v>
      </c>
      <c r="I1441" s="65">
        <f t="shared" si="9"/>
        <v>62</v>
      </c>
      <c r="J1441" s="65" t="b">
        <f t="shared" si="16"/>
        <v>1</v>
      </c>
      <c r="K1441" s="65" t="b">
        <f t="shared" si="11"/>
        <v>1</v>
      </c>
      <c r="L1441" s="74">
        <f>IF(AND(Main!$M:$M&gt;=10, Main!$M:$M &lt; 25 , B:B = $B$3 ), A1441,0)</f>
        <v>0</v>
      </c>
      <c r="M1441" s="75">
        <f t="shared" si="12"/>
        <v>62</v>
      </c>
      <c r="N1441" s="67"/>
      <c r="O1441" s="67"/>
      <c r="P1441" s="67"/>
      <c r="Q1441" s="67"/>
      <c r="R1441" s="67"/>
      <c r="S1441" s="67"/>
      <c r="T1441" s="67"/>
      <c r="U1441" s="67"/>
      <c r="V1441" s="67"/>
      <c r="W1441" s="67"/>
      <c r="X1441" s="67"/>
      <c r="Y1441" s="67"/>
      <c r="Z1441" s="67"/>
    </row>
    <row r="1442">
      <c r="A1442" s="79" t="s">
        <v>293</v>
      </c>
      <c r="B1442" s="66" t="s">
        <v>51</v>
      </c>
      <c r="C1442" s="69" t="s">
        <v>44</v>
      </c>
      <c r="D1442" s="70" t="s">
        <v>422</v>
      </c>
      <c r="E1442" s="91" t="s">
        <v>637</v>
      </c>
      <c r="F1442" s="72"/>
      <c r="G1442" s="81">
        <v>62.0</v>
      </c>
      <c r="H1442" s="65">
        <f t="shared" si="8"/>
        <v>62</v>
      </c>
      <c r="I1442" s="65">
        <f t="shared" si="9"/>
        <v>62</v>
      </c>
      <c r="J1442" s="65" t="b">
        <f t="shared" si="16"/>
        <v>1</v>
      </c>
      <c r="K1442" s="65" t="b">
        <f t="shared" si="11"/>
        <v>1</v>
      </c>
      <c r="L1442" s="74">
        <f>IF(AND(Main!$M:$M&gt;=10, Main!$M:$M &lt; 25 , B:B = $B$3 ), A1442,0)</f>
        <v>0</v>
      </c>
      <c r="M1442" s="75">
        <f t="shared" si="12"/>
        <v>62</v>
      </c>
      <c r="N1442" s="67"/>
      <c r="O1442" s="67"/>
      <c r="P1442" s="67"/>
      <c r="Q1442" s="67"/>
      <c r="R1442" s="67"/>
      <c r="S1442" s="67"/>
      <c r="T1442" s="67"/>
      <c r="U1442" s="67"/>
      <c r="V1442" s="67"/>
      <c r="W1442" s="67"/>
      <c r="X1442" s="67"/>
      <c r="Y1442" s="67"/>
      <c r="Z1442" s="67"/>
    </row>
    <row r="1443">
      <c r="A1443" s="136" t="s">
        <v>1997</v>
      </c>
      <c r="B1443" s="66" t="s">
        <v>51</v>
      </c>
      <c r="C1443" s="69" t="s">
        <v>265</v>
      </c>
      <c r="D1443" s="70" t="s">
        <v>87</v>
      </c>
      <c r="E1443" s="91" t="s">
        <v>87</v>
      </c>
      <c r="F1443" s="72"/>
      <c r="G1443" s="81">
        <v>61.0</v>
      </c>
      <c r="H1443" s="65">
        <f t="shared" si="8"/>
        <v>61</v>
      </c>
      <c r="I1443" s="65">
        <f t="shared" si="9"/>
        <v>61</v>
      </c>
      <c r="J1443" s="65" t="b">
        <f t="shared" si="16"/>
        <v>1</v>
      </c>
      <c r="K1443" s="65" t="b">
        <f t="shared" si="11"/>
        <v>1</v>
      </c>
      <c r="L1443" s="74">
        <f>IF(AND(Main!$M:$M&gt;=10, Main!$M:$M &lt; 25 , B:B = $B$3 ), A1443,0)</f>
        <v>0</v>
      </c>
      <c r="M1443" s="75">
        <f t="shared" si="12"/>
        <v>61</v>
      </c>
      <c r="N1443" s="67"/>
      <c r="O1443" s="67"/>
      <c r="P1443" s="67"/>
      <c r="Q1443" s="67"/>
      <c r="R1443" s="67"/>
      <c r="S1443" s="67"/>
      <c r="T1443" s="67"/>
      <c r="U1443" s="67"/>
      <c r="V1443" s="67"/>
      <c r="W1443" s="67"/>
      <c r="X1443" s="67"/>
      <c r="Y1443" s="67"/>
      <c r="Z1443" s="67"/>
    </row>
    <row r="1444">
      <c r="A1444" s="68" t="s">
        <v>712</v>
      </c>
      <c r="B1444" s="66" t="s">
        <v>43</v>
      </c>
      <c r="C1444" s="69" t="s">
        <v>44</v>
      </c>
      <c r="D1444" s="70" t="s">
        <v>53</v>
      </c>
      <c r="E1444" s="71" t="s">
        <v>54</v>
      </c>
      <c r="F1444" s="72"/>
      <c r="G1444" s="73">
        <v>61.0</v>
      </c>
      <c r="H1444" s="65">
        <f t="shared" si="8"/>
        <v>61</v>
      </c>
      <c r="I1444" s="65">
        <f t="shared" si="9"/>
        <v>61</v>
      </c>
      <c r="J1444" s="65" t="b">
        <f t="shared" si="16"/>
        <v>1</v>
      </c>
      <c r="K1444" s="65" t="b">
        <f t="shared" si="11"/>
        <v>1</v>
      </c>
      <c r="L1444" s="74">
        <f>IF(AND(Main!$M:$M&gt;=10, Main!$M:$M &lt; 25 , B:B = $B$3 ), A1444,0)</f>
        <v>0</v>
      </c>
      <c r="M1444" s="75">
        <f t="shared" si="12"/>
        <v>61</v>
      </c>
      <c r="N1444" s="67"/>
      <c r="O1444" s="67"/>
      <c r="P1444" s="67"/>
      <c r="Q1444" s="67"/>
      <c r="R1444" s="67"/>
      <c r="S1444" s="67"/>
      <c r="T1444" s="67"/>
      <c r="U1444" s="67"/>
      <c r="V1444" s="67"/>
      <c r="W1444" s="67"/>
      <c r="X1444" s="67"/>
      <c r="Y1444" s="67"/>
      <c r="Z1444" s="67"/>
    </row>
    <row r="1445">
      <c r="A1445" s="86" t="s">
        <v>1998</v>
      </c>
      <c r="B1445" s="66" t="s">
        <v>43</v>
      </c>
      <c r="C1445" s="69" t="s">
        <v>44</v>
      </c>
      <c r="D1445" s="70" t="s">
        <v>261</v>
      </c>
      <c r="E1445" s="71" t="s">
        <v>269</v>
      </c>
      <c r="F1445" s="72"/>
      <c r="G1445" s="73">
        <v>61.0</v>
      </c>
      <c r="H1445" s="65">
        <f t="shared" si="8"/>
        <v>61</v>
      </c>
      <c r="I1445" s="65">
        <f t="shared" si="9"/>
        <v>61</v>
      </c>
      <c r="J1445" s="65" t="b">
        <f t="shared" si="16"/>
        <v>1</v>
      </c>
      <c r="K1445" s="65" t="b">
        <f t="shared" si="11"/>
        <v>1</v>
      </c>
      <c r="L1445" s="74">
        <f>IF(AND(Main!$M:$M&gt;=10, Main!$M:$M &lt; 25 , B:B = $B$3 ), A1445,0)</f>
        <v>0</v>
      </c>
      <c r="M1445" s="75">
        <f t="shared" si="12"/>
        <v>61</v>
      </c>
      <c r="N1445" s="67"/>
      <c r="O1445" s="67"/>
      <c r="P1445" s="67"/>
      <c r="Q1445" s="67"/>
      <c r="R1445" s="67"/>
      <c r="S1445" s="67"/>
      <c r="T1445" s="67"/>
      <c r="U1445" s="67"/>
      <c r="V1445" s="67"/>
      <c r="W1445" s="67"/>
      <c r="X1445" s="67"/>
      <c r="Y1445" s="67"/>
      <c r="Z1445" s="67"/>
    </row>
    <row r="1446">
      <c r="A1446" s="79" t="s">
        <v>1999</v>
      </c>
      <c r="B1446" s="66" t="s">
        <v>5</v>
      </c>
      <c r="C1446" s="69" t="s">
        <v>107</v>
      </c>
      <c r="D1446" s="70" t="s">
        <v>100</v>
      </c>
      <c r="E1446" s="144" t="s">
        <v>100</v>
      </c>
      <c r="F1446" s="87">
        <v>8.0166631E7</v>
      </c>
      <c r="G1446" s="145">
        <v>61.0</v>
      </c>
      <c r="H1446" s="65">
        <f t="shared" si="8"/>
        <v>61</v>
      </c>
      <c r="I1446" s="65">
        <f t="shared" si="9"/>
        <v>61</v>
      </c>
      <c r="J1446" s="65" t="b">
        <f t="shared" si="16"/>
        <v>1</v>
      </c>
      <c r="K1446" s="65" t="b">
        <f t="shared" si="11"/>
        <v>1</v>
      </c>
      <c r="L1446" s="74">
        <f>IF(AND(Main!$M:$M&gt;=10, Main!$M:$M &lt; 25 , B:B = $B$3 ), A1446,0)</f>
        <v>0</v>
      </c>
      <c r="M1446" s="75">
        <f t="shared" si="12"/>
        <v>61</v>
      </c>
      <c r="N1446" s="67"/>
      <c r="O1446" s="67"/>
      <c r="P1446" s="67"/>
      <c r="Q1446" s="67"/>
      <c r="R1446" s="67"/>
      <c r="S1446" s="67"/>
      <c r="T1446" s="67"/>
      <c r="U1446" s="67"/>
      <c r="V1446" s="67"/>
      <c r="W1446" s="67"/>
      <c r="X1446" s="67"/>
      <c r="Y1446" s="67"/>
      <c r="Z1446" s="67"/>
    </row>
    <row r="1447">
      <c r="A1447" s="160" t="s">
        <v>2000</v>
      </c>
      <c r="B1447" s="66" t="s">
        <v>51</v>
      </c>
      <c r="C1447" s="69" t="s">
        <v>265</v>
      </c>
      <c r="D1447" s="70" t="s">
        <v>87</v>
      </c>
      <c r="E1447" s="91" t="s">
        <v>1571</v>
      </c>
      <c r="F1447" s="72"/>
      <c r="G1447" s="167">
        <v>60.0</v>
      </c>
      <c r="H1447" s="65">
        <f t="shared" si="8"/>
        <v>60</v>
      </c>
      <c r="I1447" s="65">
        <f t="shared" si="9"/>
        <v>60</v>
      </c>
      <c r="J1447" s="65" t="b">
        <f t="shared" si="16"/>
        <v>1</v>
      </c>
      <c r="K1447" s="65" t="b">
        <f t="shared" si="11"/>
        <v>1</v>
      </c>
      <c r="L1447" s="74">
        <f>IF(AND(Main!$M:$M&gt;=10, Main!$M:$M &lt; 25 , B:B = $B$3 ), A1447,0)</f>
        <v>0</v>
      </c>
      <c r="M1447" s="75">
        <f t="shared" si="12"/>
        <v>60</v>
      </c>
      <c r="N1447" s="67"/>
      <c r="O1447" s="67"/>
      <c r="P1447" s="67"/>
      <c r="Q1447" s="67"/>
      <c r="R1447" s="67"/>
      <c r="S1447" s="67"/>
      <c r="T1447" s="67"/>
      <c r="U1447" s="67"/>
      <c r="V1447" s="67"/>
      <c r="W1447" s="67"/>
      <c r="X1447" s="67"/>
      <c r="Y1447" s="67"/>
      <c r="Z1447" s="67"/>
    </row>
    <row r="1448">
      <c r="A1448" s="68" t="s">
        <v>2001</v>
      </c>
      <c r="B1448" s="66" t="s">
        <v>43</v>
      </c>
      <c r="C1448" s="69" t="s">
        <v>86</v>
      </c>
      <c r="D1448" s="70" t="s">
        <v>158</v>
      </c>
      <c r="E1448" s="71" t="s">
        <v>88</v>
      </c>
      <c r="F1448" s="72"/>
      <c r="G1448" s="73">
        <v>60.0</v>
      </c>
      <c r="H1448" s="65">
        <f t="shared" si="8"/>
        <v>60</v>
      </c>
      <c r="I1448" s="65">
        <f t="shared" si="9"/>
        <v>60</v>
      </c>
      <c r="J1448" s="65" t="b">
        <f t="shared" si="16"/>
        <v>1</v>
      </c>
      <c r="K1448" s="65" t="b">
        <f t="shared" si="11"/>
        <v>1</v>
      </c>
      <c r="L1448" s="74">
        <f>IF(AND(Main!$M:$M&gt;=10, Main!$M:$M &lt; 25 , B:B = $B$3 ), A1448,0)</f>
        <v>0</v>
      </c>
      <c r="M1448" s="75">
        <f t="shared" si="12"/>
        <v>60</v>
      </c>
      <c r="N1448" s="67"/>
      <c r="O1448" s="67"/>
      <c r="P1448" s="67"/>
      <c r="Q1448" s="67"/>
      <c r="R1448" s="67"/>
      <c r="S1448" s="67"/>
      <c r="T1448" s="67"/>
      <c r="U1448" s="67"/>
      <c r="V1448" s="67"/>
      <c r="W1448" s="67"/>
      <c r="X1448" s="67"/>
      <c r="Y1448" s="67"/>
      <c r="Z1448" s="67"/>
    </row>
    <row r="1449">
      <c r="A1449" s="127" t="s">
        <v>2002</v>
      </c>
      <c r="B1449" s="66" t="s">
        <v>5</v>
      </c>
      <c r="C1449" s="69" t="s">
        <v>107</v>
      </c>
      <c r="D1449" s="70" t="s">
        <v>100</v>
      </c>
      <c r="E1449" s="144" t="s">
        <v>100</v>
      </c>
      <c r="F1449" s="72"/>
      <c r="G1449" s="103">
        <v>60.0</v>
      </c>
      <c r="H1449" s="65">
        <f t="shared" si="8"/>
        <v>60</v>
      </c>
      <c r="I1449" s="65">
        <f t="shared" si="9"/>
        <v>60</v>
      </c>
      <c r="J1449" s="65" t="b">
        <f t="shared" si="16"/>
        <v>1</v>
      </c>
      <c r="K1449" s="65" t="b">
        <f t="shared" si="11"/>
        <v>1</v>
      </c>
      <c r="L1449" s="74">
        <f>IF(AND(Main!$M:$M&gt;=10, Main!$M:$M &lt; 25 , B:B = $B$3 ), A1449,0)</f>
        <v>0</v>
      </c>
      <c r="M1449" s="75">
        <f t="shared" si="12"/>
        <v>60</v>
      </c>
      <c r="N1449" s="67"/>
      <c r="O1449" s="67"/>
      <c r="P1449" s="67"/>
      <c r="Q1449" s="67"/>
      <c r="R1449" s="67"/>
      <c r="S1449" s="67"/>
      <c r="T1449" s="67"/>
      <c r="U1449" s="67"/>
      <c r="V1449" s="67"/>
      <c r="W1449" s="67"/>
      <c r="X1449" s="67"/>
      <c r="Y1449" s="67"/>
      <c r="Z1449" s="67"/>
    </row>
    <row r="1450">
      <c r="A1450" s="79" t="s">
        <v>2003</v>
      </c>
      <c r="B1450" s="66" t="s">
        <v>5</v>
      </c>
      <c r="C1450" s="69" t="s">
        <v>107</v>
      </c>
      <c r="D1450" s="70" t="s">
        <v>261</v>
      </c>
      <c r="E1450" s="144" t="s">
        <v>2004</v>
      </c>
      <c r="F1450" s="72"/>
      <c r="G1450" s="145">
        <v>60.0</v>
      </c>
      <c r="H1450" s="65">
        <f t="shared" si="8"/>
        <v>60</v>
      </c>
      <c r="I1450" s="65">
        <f t="shared" si="9"/>
        <v>60</v>
      </c>
      <c r="J1450" s="65" t="b">
        <f t="shared" si="16"/>
        <v>1</v>
      </c>
      <c r="K1450" s="65" t="b">
        <f t="shared" si="11"/>
        <v>1</v>
      </c>
      <c r="L1450" s="74">
        <f>IF(AND(Main!$M:$M&gt;=10, Main!$M:$M &lt; 25 , B:B = $B$3 ), A1450,0)</f>
        <v>0</v>
      </c>
      <c r="M1450" s="75">
        <f t="shared" si="12"/>
        <v>60</v>
      </c>
      <c r="N1450" s="67"/>
      <c r="O1450" s="67"/>
      <c r="P1450" s="67"/>
      <c r="Q1450" s="67"/>
      <c r="R1450" s="67"/>
      <c r="S1450" s="67"/>
      <c r="T1450" s="67"/>
      <c r="U1450" s="67"/>
      <c r="V1450" s="67"/>
      <c r="W1450" s="67"/>
      <c r="X1450" s="67"/>
      <c r="Y1450" s="67"/>
      <c r="Z1450" s="67"/>
    </row>
    <row r="1451">
      <c r="A1451" s="86" t="s">
        <v>2005</v>
      </c>
      <c r="B1451" s="66" t="s">
        <v>51</v>
      </c>
      <c r="C1451" s="69" t="s">
        <v>60</v>
      </c>
      <c r="D1451" s="70" t="s">
        <v>74</v>
      </c>
      <c r="E1451" s="91" t="s">
        <v>60</v>
      </c>
      <c r="F1451" s="63">
        <v>8.5760611E7</v>
      </c>
      <c r="G1451" s="92">
        <v>60.0</v>
      </c>
      <c r="H1451" s="65">
        <f t="shared" si="8"/>
        <v>60</v>
      </c>
      <c r="I1451" s="65">
        <f t="shared" si="9"/>
        <v>60</v>
      </c>
      <c r="J1451" s="65" t="b">
        <f t="shared" si="16"/>
        <v>1</v>
      </c>
      <c r="K1451" s="65" t="b">
        <f t="shared" si="11"/>
        <v>1</v>
      </c>
      <c r="L1451" s="74">
        <f>IF(AND(Main!$M:$M&gt;=10, Main!$M:$M &lt; 25 , B:B = $B$3 ), A1451,0)</f>
        <v>0</v>
      </c>
      <c r="M1451" s="75">
        <f t="shared" si="12"/>
        <v>60</v>
      </c>
      <c r="N1451" s="67"/>
      <c r="O1451" s="67"/>
      <c r="P1451" s="67"/>
      <c r="Q1451" s="67"/>
      <c r="R1451" s="67"/>
      <c r="S1451" s="67"/>
      <c r="T1451" s="67"/>
      <c r="U1451" s="67"/>
      <c r="V1451" s="67"/>
      <c r="W1451" s="67"/>
      <c r="X1451" s="67"/>
      <c r="Y1451" s="67"/>
      <c r="Z1451" s="67"/>
    </row>
    <row r="1452">
      <c r="A1452" s="86" t="s">
        <v>2006</v>
      </c>
      <c r="B1452" s="66" t="s">
        <v>51</v>
      </c>
      <c r="C1452" s="69" t="s">
        <v>265</v>
      </c>
      <c r="D1452" s="70" t="s">
        <v>1368</v>
      </c>
      <c r="E1452" s="91" t="s">
        <v>265</v>
      </c>
      <c r="F1452" s="72"/>
      <c r="G1452" s="92">
        <v>60.0</v>
      </c>
      <c r="H1452" s="65">
        <f t="shared" si="8"/>
        <v>60</v>
      </c>
      <c r="I1452" s="65">
        <f t="shared" si="9"/>
        <v>60</v>
      </c>
      <c r="J1452" s="65" t="b">
        <f t="shared" si="16"/>
        <v>1</v>
      </c>
      <c r="K1452" s="65" t="b">
        <f t="shared" si="11"/>
        <v>1</v>
      </c>
      <c r="L1452" s="74">
        <f>IF(AND(Main!$M:$M&gt;=10, Main!$M:$M &lt; 25 , B:B = $B$3 ), A1452,0)</f>
        <v>0</v>
      </c>
      <c r="M1452" s="75">
        <f t="shared" si="12"/>
        <v>60</v>
      </c>
      <c r="N1452" s="67"/>
      <c r="O1452" s="67"/>
      <c r="P1452" s="67"/>
      <c r="Q1452" s="67"/>
      <c r="R1452" s="67"/>
      <c r="S1452" s="67"/>
      <c r="T1452" s="67"/>
      <c r="U1452" s="67"/>
      <c r="V1452" s="67"/>
      <c r="W1452" s="67"/>
      <c r="X1452" s="67"/>
      <c r="Y1452" s="67"/>
      <c r="Z1452" s="67"/>
    </row>
    <row r="1453">
      <c r="A1453" s="86" t="s">
        <v>2007</v>
      </c>
      <c r="B1453" s="66" t="s">
        <v>51</v>
      </c>
      <c r="C1453" s="69" t="s">
        <v>119</v>
      </c>
      <c r="D1453" s="70" t="s">
        <v>1118</v>
      </c>
      <c r="E1453" s="91" t="s">
        <v>1316</v>
      </c>
      <c r="F1453" s="72"/>
      <c r="G1453" s="92">
        <v>60.0</v>
      </c>
      <c r="H1453" s="65">
        <f t="shared" si="8"/>
        <v>60</v>
      </c>
      <c r="I1453" s="65">
        <f t="shared" si="9"/>
        <v>60</v>
      </c>
      <c r="J1453" s="65" t="b">
        <f t="shared" si="16"/>
        <v>1</v>
      </c>
      <c r="K1453" s="65" t="b">
        <f t="shared" si="11"/>
        <v>1</v>
      </c>
      <c r="L1453" s="74">
        <f>IF(AND(Main!$M:$M&gt;=10, Main!$M:$M &lt; 25 , B:B = $B$3 ), A1453,0)</f>
        <v>0</v>
      </c>
      <c r="M1453" s="75">
        <f t="shared" si="12"/>
        <v>60</v>
      </c>
      <c r="N1453" s="67"/>
      <c r="O1453" s="67"/>
      <c r="P1453" s="67"/>
      <c r="Q1453" s="67"/>
      <c r="R1453" s="67"/>
      <c r="S1453" s="67"/>
      <c r="T1453" s="67"/>
      <c r="U1453" s="67"/>
      <c r="V1453" s="67"/>
      <c r="W1453" s="67"/>
      <c r="X1453" s="67"/>
      <c r="Y1453" s="67"/>
      <c r="Z1453" s="67"/>
    </row>
    <row r="1454">
      <c r="A1454" s="136" t="s">
        <v>2008</v>
      </c>
      <c r="B1454" s="66" t="s">
        <v>5</v>
      </c>
      <c r="C1454" s="69" t="s">
        <v>107</v>
      </c>
      <c r="D1454" s="70" t="s">
        <v>261</v>
      </c>
      <c r="E1454" s="144" t="s">
        <v>2004</v>
      </c>
      <c r="F1454" s="72"/>
      <c r="G1454" s="145">
        <v>59.0</v>
      </c>
      <c r="H1454" s="65">
        <f t="shared" si="8"/>
        <v>59</v>
      </c>
      <c r="I1454" s="65">
        <f t="shared" si="9"/>
        <v>59</v>
      </c>
      <c r="J1454" s="65" t="b">
        <f t="shared" si="16"/>
        <v>1</v>
      </c>
      <c r="K1454" s="65" t="b">
        <f t="shared" si="11"/>
        <v>1</v>
      </c>
      <c r="L1454" s="74">
        <f>IF(AND(Main!$M:$M&gt;=10, Main!$M:$M &lt; 25 , B:B = $B$3 ), A1454,0)</f>
        <v>0</v>
      </c>
      <c r="M1454" s="75">
        <f t="shared" si="12"/>
        <v>59</v>
      </c>
      <c r="N1454" s="67"/>
      <c r="O1454" s="67"/>
      <c r="P1454" s="67"/>
      <c r="Q1454" s="67"/>
      <c r="R1454" s="67"/>
      <c r="S1454" s="67"/>
      <c r="T1454" s="67"/>
      <c r="U1454" s="67"/>
      <c r="V1454" s="67"/>
      <c r="W1454" s="67"/>
      <c r="X1454" s="67"/>
      <c r="Y1454" s="67"/>
      <c r="Z1454" s="67"/>
    </row>
    <row r="1455">
      <c r="A1455" s="79" t="s">
        <v>2009</v>
      </c>
      <c r="B1455" s="66" t="s">
        <v>51</v>
      </c>
      <c r="C1455" s="69" t="s">
        <v>44</v>
      </c>
      <c r="D1455" s="70" t="s">
        <v>422</v>
      </c>
      <c r="E1455" s="91" t="s">
        <v>637</v>
      </c>
      <c r="F1455" s="72"/>
      <c r="G1455" s="81">
        <v>58.0</v>
      </c>
      <c r="H1455" s="65">
        <f t="shared" si="8"/>
        <v>58</v>
      </c>
      <c r="I1455" s="65">
        <f t="shared" si="9"/>
        <v>58</v>
      </c>
      <c r="J1455" s="65" t="b">
        <f t="shared" si="16"/>
        <v>1</v>
      </c>
      <c r="K1455" s="65" t="b">
        <f t="shared" si="11"/>
        <v>1</v>
      </c>
      <c r="L1455" s="74">
        <f>IF(AND(Main!$M:$M&gt;=10, Main!$M:$M &lt; 25 , B:B = $B$3 ), A1455,0)</f>
        <v>0</v>
      </c>
      <c r="M1455" s="75">
        <f t="shared" si="12"/>
        <v>58</v>
      </c>
      <c r="N1455" s="67"/>
      <c r="O1455" s="67"/>
      <c r="P1455" s="67"/>
      <c r="Q1455" s="67"/>
      <c r="R1455" s="67"/>
      <c r="S1455" s="67"/>
      <c r="T1455" s="67"/>
      <c r="U1455" s="67"/>
      <c r="V1455" s="67"/>
      <c r="W1455" s="67"/>
      <c r="X1455" s="67"/>
      <c r="Y1455" s="67"/>
      <c r="Z1455" s="67"/>
    </row>
    <row r="1456">
      <c r="A1456" s="79" t="s">
        <v>2010</v>
      </c>
      <c r="B1456" s="66" t="s">
        <v>51</v>
      </c>
      <c r="C1456" s="69" t="s">
        <v>44</v>
      </c>
      <c r="D1456" s="70" t="s">
        <v>422</v>
      </c>
      <c r="E1456" s="91" t="s">
        <v>637</v>
      </c>
      <c r="F1456" s="72"/>
      <c r="G1456" s="81">
        <v>58.0</v>
      </c>
      <c r="H1456" s="65">
        <f t="shared" si="8"/>
        <v>58</v>
      </c>
      <c r="I1456" s="65">
        <f t="shared" si="9"/>
        <v>58</v>
      </c>
      <c r="J1456" s="65" t="b">
        <f t="shared" si="16"/>
        <v>1</v>
      </c>
      <c r="K1456" s="65" t="b">
        <f t="shared" si="11"/>
        <v>1</v>
      </c>
      <c r="L1456" s="74">
        <f>IF(AND(Main!$M:$M&gt;=10, Main!$M:$M &lt; 25 , B:B = $B$3 ), A1456,0)</f>
        <v>0</v>
      </c>
      <c r="M1456" s="75">
        <f t="shared" si="12"/>
        <v>58</v>
      </c>
      <c r="N1456" s="67"/>
      <c r="O1456" s="67"/>
      <c r="P1456" s="67"/>
      <c r="Q1456" s="67"/>
      <c r="R1456" s="67"/>
      <c r="S1456" s="67"/>
      <c r="T1456" s="67"/>
      <c r="U1456" s="67"/>
      <c r="V1456" s="67"/>
      <c r="W1456" s="67"/>
      <c r="X1456" s="67"/>
      <c r="Y1456" s="67"/>
      <c r="Z1456" s="67"/>
    </row>
    <row r="1457">
      <c r="A1457" s="148" t="s">
        <v>2011</v>
      </c>
      <c r="B1457" s="66" t="s">
        <v>5</v>
      </c>
      <c r="C1457" s="69" t="s">
        <v>107</v>
      </c>
      <c r="D1457" s="70" t="s">
        <v>1499</v>
      </c>
      <c r="E1457" s="144" t="s">
        <v>1411</v>
      </c>
      <c r="F1457" s="72"/>
      <c r="G1457" s="64">
        <v>57.0</v>
      </c>
      <c r="H1457" s="65">
        <f t="shared" si="8"/>
        <v>57</v>
      </c>
      <c r="I1457" s="65">
        <f t="shared" si="9"/>
        <v>57</v>
      </c>
      <c r="J1457" s="65" t="b">
        <f t="shared" si="16"/>
        <v>1</v>
      </c>
      <c r="K1457" s="65" t="b">
        <f t="shared" si="11"/>
        <v>1</v>
      </c>
      <c r="L1457" s="74">
        <f>IF(AND(Main!$M:$M&gt;=10, Main!$M:$M &lt; 25 , B:B = $B$3 ), A1457,0)</f>
        <v>0</v>
      </c>
      <c r="M1457" s="75">
        <f t="shared" si="12"/>
        <v>57</v>
      </c>
      <c r="N1457" s="67"/>
      <c r="O1457" s="67"/>
      <c r="P1457" s="67"/>
      <c r="Q1457" s="67"/>
      <c r="R1457" s="67"/>
      <c r="S1457" s="67"/>
      <c r="T1457" s="67"/>
      <c r="U1457" s="67"/>
      <c r="V1457" s="67"/>
      <c r="W1457" s="67"/>
      <c r="X1457" s="67"/>
      <c r="Y1457" s="67"/>
      <c r="Z1457" s="67"/>
    </row>
    <row r="1458">
      <c r="A1458" s="140" t="s">
        <v>2012</v>
      </c>
      <c r="B1458" s="66" t="s">
        <v>51</v>
      </c>
      <c r="C1458" s="69" t="s">
        <v>44</v>
      </c>
      <c r="D1458" s="70" t="s">
        <v>48</v>
      </c>
      <c r="E1458" s="91" t="s">
        <v>48</v>
      </c>
      <c r="F1458" s="72"/>
      <c r="G1458" s="64">
        <v>56.0</v>
      </c>
      <c r="H1458" s="65">
        <f t="shared" si="8"/>
        <v>56</v>
      </c>
      <c r="I1458" s="65">
        <f t="shared" si="9"/>
        <v>56</v>
      </c>
      <c r="J1458" s="65" t="b">
        <f t="shared" si="16"/>
        <v>1</v>
      </c>
      <c r="K1458" s="65" t="b">
        <f t="shared" si="11"/>
        <v>1</v>
      </c>
      <c r="L1458" s="74">
        <f>IF(AND(Main!$M:$M&gt;=10, Main!$M:$M &lt; 25 , B:B = $B$3 ), A1458,0)</f>
        <v>0</v>
      </c>
      <c r="M1458" s="75">
        <f t="shared" si="12"/>
        <v>56</v>
      </c>
      <c r="N1458" s="67"/>
      <c r="O1458" s="67"/>
      <c r="P1458" s="67"/>
      <c r="Q1458" s="67"/>
      <c r="R1458" s="67"/>
      <c r="S1458" s="67"/>
      <c r="T1458" s="67"/>
      <c r="U1458" s="67"/>
      <c r="V1458" s="67"/>
      <c r="W1458" s="67"/>
      <c r="X1458" s="67"/>
      <c r="Y1458" s="67"/>
      <c r="Z1458" s="67"/>
    </row>
    <row r="1459">
      <c r="A1459" s="79" t="s">
        <v>2013</v>
      </c>
      <c r="B1459" s="66" t="s">
        <v>51</v>
      </c>
      <c r="C1459" s="69" t="s">
        <v>265</v>
      </c>
      <c r="D1459" s="70" t="s">
        <v>100</v>
      </c>
      <c r="E1459" s="91" t="s">
        <v>100</v>
      </c>
      <c r="F1459" s="72"/>
      <c r="G1459" s="81">
        <v>56.0</v>
      </c>
      <c r="H1459" s="65">
        <f t="shared" si="8"/>
        <v>56</v>
      </c>
      <c r="I1459" s="65">
        <f t="shared" si="9"/>
        <v>56</v>
      </c>
      <c r="J1459" s="65" t="b">
        <f t="shared" si="16"/>
        <v>1</v>
      </c>
      <c r="K1459" s="65" t="b">
        <f t="shared" si="11"/>
        <v>1</v>
      </c>
      <c r="L1459" s="74">
        <f>IF(AND(Main!$M:$M&gt;=10, Main!$M:$M &lt; 25 , B:B = $B$3 ), A1459,0)</f>
        <v>0</v>
      </c>
      <c r="M1459" s="75">
        <f t="shared" si="12"/>
        <v>56</v>
      </c>
      <c r="N1459" s="67"/>
      <c r="O1459" s="67"/>
      <c r="P1459" s="67"/>
      <c r="Q1459" s="67"/>
      <c r="R1459" s="67"/>
      <c r="S1459" s="67"/>
      <c r="T1459" s="67"/>
      <c r="U1459" s="67"/>
      <c r="V1459" s="67"/>
      <c r="W1459" s="67"/>
      <c r="X1459" s="67"/>
      <c r="Y1459" s="67"/>
      <c r="Z1459" s="67"/>
    </row>
    <row r="1460">
      <c r="A1460" s="136" t="s">
        <v>2014</v>
      </c>
      <c r="B1460" s="66" t="s">
        <v>51</v>
      </c>
      <c r="C1460" s="69" t="s">
        <v>44</v>
      </c>
      <c r="D1460" s="70" t="s">
        <v>158</v>
      </c>
      <c r="E1460" s="91" t="s">
        <v>158</v>
      </c>
      <c r="F1460" s="72"/>
      <c r="G1460" s="81">
        <v>56.0</v>
      </c>
      <c r="H1460" s="65">
        <f t="shared" si="8"/>
        <v>56</v>
      </c>
      <c r="I1460" s="65">
        <f t="shared" si="9"/>
        <v>56</v>
      </c>
      <c r="J1460" s="65" t="b">
        <f t="shared" si="16"/>
        <v>1</v>
      </c>
      <c r="K1460" s="65" t="b">
        <f t="shared" si="11"/>
        <v>1</v>
      </c>
      <c r="L1460" s="74">
        <f>IF(AND(Main!$M:$M&gt;=10, Main!$M:$M &lt; 25 , B:B = $B$3 ), A1460,0)</f>
        <v>0</v>
      </c>
      <c r="M1460" s="75">
        <f t="shared" si="12"/>
        <v>56</v>
      </c>
      <c r="N1460" s="67"/>
      <c r="O1460" s="67"/>
      <c r="P1460" s="67"/>
      <c r="Q1460" s="67"/>
      <c r="R1460" s="67"/>
      <c r="S1460" s="67"/>
      <c r="T1460" s="67"/>
      <c r="U1460" s="67"/>
      <c r="V1460" s="67"/>
      <c r="W1460" s="67"/>
      <c r="X1460" s="67"/>
      <c r="Y1460" s="67"/>
      <c r="Z1460" s="67"/>
    </row>
    <row r="1461">
      <c r="A1461" s="79" t="s">
        <v>2015</v>
      </c>
      <c r="B1461" s="66" t="s">
        <v>5</v>
      </c>
      <c r="C1461" s="69" t="s">
        <v>107</v>
      </c>
      <c r="D1461" s="70" t="s">
        <v>12</v>
      </c>
      <c r="E1461" s="144" t="s">
        <v>383</v>
      </c>
      <c r="F1461" s="72"/>
      <c r="G1461" s="145">
        <v>56.0</v>
      </c>
      <c r="H1461" s="65">
        <f t="shared" si="8"/>
        <v>56</v>
      </c>
      <c r="I1461" s="65">
        <f t="shared" si="9"/>
        <v>56</v>
      </c>
      <c r="J1461" s="65" t="b">
        <f t="shared" si="16"/>
        <v>1</v>
      </c>
      <c r="K1461" s="65" t="b">
        <f t="shared" si="11"/>
        <v>1</v>
      </c>
      <c r="L1461" s="74">
        <f>IF(AND(Main!$M:$M&gt;=10, Main!$M:$M &lt; 25 , B:B = $B$3 ), A1461,0)</f>
        <v>0</v>
      </c>
      <c r="M1461" s="75">
        <f t="shared" si="12"/>
        <v>56</v>
      </c>
      <c r="N1461" s="67"/>
      <c r="O1461" s="67"/>
      <c r="P1461" s="67"/>
      <c r="Q1461" s="67"/>
      <c r="R1461" s="67"/>
      <c r="S1461" s="67"/>
      <c r="T1461" s="67"/>
      <c r="U1461" s="67"/>
      <c r="V1461" s="67"/>
      <c r="W1461" s="67"/>
      <c r="X1461" s="67"/>
      <c r="Y1461" s="67"/>
      <c r="Z1461" s="67"/>
    </row>
    <row r="1462">
      <c r="A1462" s="136" t="s">
        <v>2016</v>
      </c>
      <c r="B1462" s="66" t="s">
        <v>51</v>
      </c>
      <c r="C1462" s="69" t="s">
        <v>44</v>
      </c>
      <c r="D1462" s="70" t="s">
        <v>126</v>
      </c>
      <c r="E1462" s="91" t="s">
        <v>126</v>
      </c>
      <c r="F1462" s="72"/>
      <c r="G1462" s="81">
        <v>56.0</v>
      </c>
      <c r="H1462" s="65">
        <f t="shared" si="8"/>
        <v>56</v>
      </c>
      <c r="I1462" s="65">
        <f t="shared" si="9"/>
        <v>56</v>
      </c>
      <c r="J1462" s="65" t="b">
        <f t="shared" si="16"/>
        <v>1</v>
      </c>
      <c r="K1462" s="65" t="b">
        <f t="shared" si="11"/>
        <v>1</v>
      </c>
      <c r="L1462" s="74">
        <f>IF(AND(Main!$M:$M&gt;=10, Main!$M:$M &lt; 25 , B:B = $B$3 ), A1462,0)</f>
        <v>0</v>
      </c>
      <c r="M1462" s="75">
        <f t="shared" si="12"/>
        <v>56</v>
      </c>
      <c r="N1462" s="67"/>
      <c r="O1462" s="67"/>
      <c r="P1462" s="67"/>
      <c r="Q1462" s="67"/>
      <c r="R1462" s="67"/>
      <c r="S1462" s="67"/>
      <c r="T1462" s="67"/>
      <c r="U1462" s="67"/>
      <c r="V1462" s="67"/>
      <c r="W1462" s="67"/>
      <c r="X1462" s="67"/>
      <c r="Y1462" s="67"/>
      <c r="Z1462" s="67"/>
    </row>
    <row r="1463">
      <c r="A1463" s="79" t="s">
        <v>2017</v>
      </c>
      <c r="B1463" s="66" t="s">
        <v>5</v>
      </c>
      <c r="C1463" s="69" t="s">
        <v>107</v>
      </c>
      <c r="D1463" s="70" t="s">
        <v>1499</v>
      </c>
      <c r="E1463" s="144" t="s">
        <v>1411</v>
      </c>
      <c r="F1463" s="72"/>
      <c r="G1463" s="81">
        <v>56.0</v>
      </c>
      <c r="H1463" s="65">
        <f t="shared" si="8"/>
        <v>56</v>
      </c>
      <c r="I1463" s="65">
        <f t="shared" si="9"/>
        <v>56</v>
      </c>
      <c r="J1463" s="65" t="b">
        <f t="shared" si="16"/>
        <v>1</v>
      </c>
      <c r="K1463" s="65" t="b">
        <f t="shared" si="11"/>
        <v>1</v>
      </c>
      <c r="L1463" s="74">
        <f>IF(AND(Main!$M:$M&gt;=10, Main!$M:$M &lt; 25 , B:B = $B$3 ), A1463,0)</f>
        <v>0</v>
      </c>
      <c r="M1463" s="75">
        <f t="shared" si="12"/>
        <v>56</v>
      </c>
      <c r="N1463" s="67"/>
      <c r="O1463" s="67"/>
      <c r="P1463" s="67"/>
      <c r="Q1463" s="67"/>
      <c r="R1463" s="67"/>
      <c r="S1463" s="67"/>
      <c r="T1463" s="67"/>
      <c r="U1463" s="67"/>
      <c r="V1463" s="67"/>
      <c r="W1463" s="67"/>
      <c r="X1463" s="67"/>
      <c r="Y1463" s="67"/>
      <c r="Z1463" s="67"/>
    </row>
    <row r="1464">
      <c r="A1464" s="148" t="s">
        <v>2018</v>
      </c>
      <c r="B1464" s="66" t="s">
        <v>5</v>
      </c>
      <c r="C1464" s="69" t="s">
        <v>107</v>
      </c>
      <c r="D1464" s="70" t="s">
        <v>87</v>
      </c>
      <c r="E1464" s="144" t="s">
        <v>87</v>
      </c>
      <c r="F1464" s="72"/>
      <c r="G1464" s="85">
        <v>55.0</v>
      </c>
      <c r="H1464" s="65">
        <f t="shared" si="8"/>
        <v>55</v>
      </c>
      <c r="I1464" s="65">
        <f t="shared" si="9"/>
        <v>55</v>
      </c>
      <c r="J1464" s="65" t="b">
        <f t="shared" si="16"/>
        <v>1</v>
      </c>
      <c r="K1464" s="65" t="b">
        <f t="shared" si="11"/>
        <v>1</v>
      </c>
      <c r="L1464" s="74">
        <f>IF(AND(Main!$M:$M&gt;=10, Main!$M:$M &lt; 25 , B:B = $B$3 ), A1464,0)</f>
        <v>0</v>
      </c>
      <c r="M1464" s="75">
        <f t="shared" si="12"/>
        <v>55</v>
      </c>
      <c r="N1464" s="67"/>
      <c r="O1464" s="67"/>
      <c r="P1464" s="67"/>
      <c r="Q1464" s="67"/>
      <c r="R1464" s="67"/>
      <c r="S1464" s="67"/>
      <c r="T1464" s="67"/>
      <c r="U1464" s="67"/>
      <c r="V1464" s="67"/>
      <c r="W1464" s="67"/>
      <c r="X1464" s="67"/>
      <c r="Y1464" s="67"/>
      <c r="Z1464" s="67"/>
    </row>
    <row r="1465">
      <c r="A1465" s="79" t="s">
        <v>2019</v>
      </c>
      <c r="B1465" s="66" t="s">
        <v>51</v>
      </c>
      <c r="C1465" s="69" t="s">
        <v>44</v>
      </c>
      <c r="D1465" s="70" t="s">
        <v>48</v>
      </c>
      <c r="E1465" s="91" t="s">
        <v>48</v>
      </c>
      <c r="F1465" s="72"/>
      <c r="G1465" s="81">
        <v>55.0</v>
      </c>
      <c r="H1465" s="65">
        <f t="shared" si="8"/>
        <v>55</v>
      </c>
      <c r="I1465" s="65">
        <f t="shared" si="9"/>
        <v>55</v>
      </c>
      <c r="J1465" s="65" t="b">
        <f t="shared" si="16"/>
        <v>1</v>
      </c>
      <c r="K1465" s="65" t="b">
        <f t="shared" si="11"/>
        <v>1</v>
      </c>
      <c r="L1465" s="74">
        <f>IF(AND(Main!$M:$M&gt;=10, Main!$M:$M &lt; 25 , B:B = $B$3 ), A1465,0)</f>
        <v>0</v>
      </c>
      <c r="M1465" s="75">
        <f t="shared" si="12"/>
        <v>55</v>
      </c>
      <c r="N1465" s="67"/>
      <c r="O1465" s="67"/>
      <c r="P1465" s="67"/>
      <c r="Q1465" s="67"/>
      <c r="R1465" s="67"/>
      <c r="S1465" s="67"/>
      <c r="T1465" s="67"/>
      <c r="U1465" s="67"/>
      <c r="V1465" s="67"/>
      <c r="W1465" s="67"/>
      <c r="X1465" s="67"/>
      <c r="Y1465" s="67"/>
      <c r="Z1465" s="67"/>
    </row>
    <row r="1466">
      <c r="A1466" s="79" t="s">
        <v>2020</v>
      </c>
      <c r="B1466" s="66" t="s">
        <v>51</v>
      </c>
      <c r="C1466" s="69" t="s">
        <v>44</v>
      </c>
      <c r="D1466" s="70" t="s">
        <v>48</v>
      </c>
      <c r="E1466" s="91" t="s">
        <v>48</v>
      </c>
      <c r="F1466" s="72"/>
      <c r="G1466" s="81">
        <v>55.0</v>
      </c>
      <c r="H1466" s="65">
        <f t="shared" si="8"/>
        <v>55</v>
      </c>
      <c r="I1466" s="65">
        <f t="shared" si="9"/>
        <v>55</v>
      </c>
      <c r="J1466" s="65" t="b">
        <f t="shared" si="16"/>
        <v>1</v>
      </c>
      <c r="K1466" s="65" t="b">
        <f t="shared" si="11"/>
        <v>1</v>
      </c>
      <c r="L1466" s="74">
        <f>IF(AND(Main!$M:$M&gt;=10, Main!$M:$M &lt; 25 , B:B = $B$3 ), A1466,0)</f>
        <v>0</v>
      </c>
      <c r="M1466" s="75">
        <f t="shared" si="12"/>
        <v>55</v>
      </c>
      <c r="N1466" s="67"/>
      <c r="O1466" s="67"/>
      <c r="P1466" s="67"/>
      <c r="Q1466" s="67"/>
      <c r="R1466" s="67"/>
      <c r="S1466" s="67"/>
      <c r="T1466" s="67"/>
      <c r="U1466" s="67"/>
      <c r="V1466" s="67"/>
      <c r="W1466" s="67"/>
      <c r="X1466" s="67"/>
      <c r="Y1466" s="67"/>
      <c r="Z1466" s="67"/>
    </row>
    <row r="1467">
      <c r="A1467" s="86" t="s">
        <v>2021</v>
      </c>
      <c r="B1467" s="66" t="s">
        <v>51</v>
      </c>
      <c r="C1467" s="69" t="s">
        <v>265</v>
      </c>
      <c r="D1467" s="70" t="s">
        <v>100</v>
      </c>
      <c r="E1467" s="91" t="s">
        <v>100</v>
      </c>
      <c r="F1467" s="72"/>
      <c r="G1467" s="92">
        <v>55.0</v>
      </c>
      <c r="H1467" s="65">
        <f t="shared" si="8"/>
        <v>55</v>
      </c>
      <c r="I1467" s="65">
        <f t="shared" si="9"/>
        <v>55</v>
      </c>
      <c r="J1467" s="65" t="b">
        <f t="shared" si="16"/>
        <v>1</v>
      </c>
      <c r="K1467" s="65" t="b">
        <f t="shared" si="11"/>
        <v>1</v>
      </c>
      <c r="L1467" s="74">
        <f>IF(AND(Main!$M:$M&gt;=10, Main!$M:$M &lt; 25 , B:B = $B$3 ), A1467,0)</f>
        <v>0</v>
      </c>
      <c r="M1467" s="75">
        <f t="shared" si="12"/>
        <v>55</v>
      </c>
      <c r="N1467" s="67"/>
      <c r="O1467" s="67"/>
      <c r="P1467" s="67"/>
      <c r="Q1467" s="67"/>
      <c r="R1467" s="67"/>
      <c r="S1467" s="67"/>
      <c r="T1467" s="67"/>
      <c r="U1467" s="67"/>
      <c r="V1467" s="67"/>
      <c r="W1467" s="67"/>
      <c r="X1467" s="67"/>
      <c r="Y1467" s="67"/>
      <c r="Z1467" s="67"/>
    </row>
    <row r="1468">
      <c r="A1468" s="86" t="s">
        <v>2022</v>
      </c>
      <c r="B1468" s="66" t="s">
        <v>43</v>
      </c>
      <c r="C1468" s="69" t="s">
        <v>44</v>
      </c>
      <c r="D1468" s="70" t="s">
        <v>53</v>
      </c>
      <c r="E1468" s="71" t="s">
        <v>54</v>
      </c>
      <c r="F1468" s="63">
        <v>8.0002013E7</v>
      </c>
      <c r="G1468" s="95">
        <v>54.0</v>
      </c>
      <c r="H1468" s="65">
        <f t="shared" si="8"/>
        <v>54</v>
      </c>
      <c r="I1468" s="65">
        <f t="shared" si="9"/>
        <v>54</v>
      </c>
      <c r="J1468" s="65" t="b">
        <f t="shared" si="16"/>
        <v>1</v>
      </c>
      <c r="K1468" s="65" t="b">
        <f t="shared" si="11"/>
        <v>1</v>
      </c>
      <c r="L1468" s="74">
        <f>IF(AND(Main!$M:$M&gt;=10, Main!$M:$M &lt; 25 , B:B = $B$3 ), A1468,0)</f>
        <v>0</v>
      </c>
      <c r="M1468" s="75">
        <f t="shared" si="12"/>
        <v>54</v>
      </c>
      <c r="N1468" s="67"/>
      <c r="O1468" s="67"/>
      <c r="P1468" s="67"/>
      <c r="Q1468" s="67"/>
      <c r="R1468" s="67"/>
      <c r="S1468" s="67"/>
      <c r="T1468" s="67"/>
      <c r="U1468" s="67"/>
      <c r="V1468" s="67"/>
      <c r="W1468" s="67"/>
      <c r="X1468" s="67"/>
      <c r="Y1468" s="67"/>
      <c r="Z1468" s="67"/>
    </row>
    <row r="1469">
      <c r="A1469" s="93" t="s">
        <v>2023</v>
      </c>
      <c r="B1469" s="66" t="s">
        <v>43</v>
      </c>
      <c r="C1469" s="69" t="s">
        <v>86</v>
      </c>
      <c r="D1469" s="70" t="s">
        <v>261</v>
      </c>
      <c r="E1469" s="71" t="s">
        <v>269</v>
      </c>
      <c r="F1469" s="72"/>
      <c r="G1469" s="103">
        <v>54.0</v>
      </c>
      <c r="H1469" s="65">
        <f t="shared" si="8"/>
        <v>54</v>
      </c>
      <c r="I1469" s="65">
        <f t="shared" si="9"/>
        <v>54</v>
      </c>
      <c r="J1469" s="65" t="b">
        <f t="shared" si="16"/>
        <v>1</v>
      </c>
      <c r="K1469" s="65" t="b">
        <f t="shared" si="11"/>
        <v>1</v>
      </c>
      <c r="L1469" s="74">
        <f>IF(AND(Main!$M:$M&gt;=10, Main!$M:$M &lt; 25 , B:B = $B$3 ), A1469,0)</f>
        <v>0</v>
      </c>
      <c r="M1469" s="75">
        <f t="shared" si="12"/>
        <v>54</v>
      </c>
      <c r="N1469" s="67"/>
      <c r="O1469" s="67"/>
      <c r="P1469" s="67"/>
      <c r="Q1469" s="67"/>
      <c r="R1469" s="67"/>
      <c r="S1469" s="67"/>
      <c r="T1469" s="67"/>
      <c r="U1469" s="67"/>
      <c r="V1469" s="67"/>
      <c r="W1469" s="67"/>
      <c r="X1469" s="67"/>
      <c r="Y1469" s="67"/>
      <c r="Z1469" s="67"/>
    </row>
    <row r="1470">
      <c r="A1470" s="77" t="s">
        <v>2024</v>
      </c>
      <c r="B1470" s="66" t="s">
        <v>43</v>
      </c>
      <c r="C1470" s="69" t="s">
        <v>44</v>
      </c>
      <c r="D1470" s="70" t="s">
        <v>48</v>
      </c>
      <c r="E1470" s="78" t="s">
        <v>49</v>
      </c>
      <c r="F1470" s="72"/>
      <c r="G1470" s="64">
        <v>54.0</v>
      </c>
      <c r="H1470" s="65">
        <f t="shared" si="8"/>
        <v>54</v>
      </c>
      <c r="I1470" s="65">
        <f t="shared" si="9"/>
        <v>54</v>
      </c>
      <c r="J1470" s="65" t="b">
        <f t="shared" si="16"/>
        <v>1</v>
      </c>
      <c r="K1470" s="65" t="b">
        <f t="shared" si="11"/>
        <v>1</v>
      </c>
      <c r="L1470" s="74">
        <f>IF(AND(Main!$M:$M&gt;=10, Main!$M:$M &lt; 25 , B:B = $B$3 ), A1470,0)</f>
        <v>0</v>
      </c>
      <c r="M1470" s="75">
        <f t="shared" si="12"/>
        <v>54</v>
      </c>
      <c r="N1470" s="67"/>
      <c r="O1470" s="67"/>
      <c r="P1470" s="67"/>
      <c r="Q1470" s="67"/>
      <c r="R1470" s="67"/>
      <c r="S1470" s="67"/>
      <c r="T1470" s="67"/>
      <c r="U1470" s="67"/>
      <c r="V1470" s="67"/>
      <c r="W1470" s="67"/>
      <c r="X1470" s="67"/>
      <c r="Y1470" s="67"/>
      <c r="Z1470" s="67"/>
    </row>
    <row r="1471">
      <c r="A1471" s="79" t="s">
        <v>2025</v>
      </c>
      <c r="B1471" s="66" t="s">
        <v>51</v>
      </c>
      <c r="C1471" s="69" t="s">
        <v>44</v>
      </c>
      <c r="D1471" s="70" t="s">
        <v>380</v>
      </c>
      <c r="E1471" s="91" t="s">
        <v>60</v>
      </c>
      <c r="F1471" s="72"/>
      <c r="G1471" s="81">
        <v>54.0</v>
      </c>
      <c r="H1471" s="65">
        <f t="shared" si="8"/>
        <v>54</v>
      </c>
      <c r="I1471" s="65">
        <f t="shared" si="9"/>
        <v>54</v>
      </c>
      <c r="J1471" s="65" t="b">
        <f t="shared" si="16"/>
        <v>1</v>
      </c>
      <c r="K1471" s="65" t="b">
        <f t="shared" si="11"/>
        <v>1</v>
      </c>
      <c r="L1471" s="74">
        <f>IF(AND(Main!$M:$M&gt;=10, Main!$M:$M &lt; 25 , B:B = $B$3 ), A1471,0)</f>
        <v>0</v>
      </c>
      <c r="M1471" s="75">
        <f t="shared" si="12"/>
        <v>54</v>
      </c>
      <c r="N1471" s="67"/>
      <c r="O1471" s="67"/>
      <c r="P1471" s="67"/>
      <c r="Q1471" s="67"/>
      <c r="R1471" s="67"/>
      <c r="S1471" s="67"/>
      <c r="T1471" s="67"/>
      <c r="U1471" s="67"/>
      <c r="V1471" s="67"/>
      <c r="W1471" s="67"/>
      <c r="X1471" s="67"/>
      <c r="Y1471" s="67"/>
      <c r="Z1471" s="67"/>
    </row>
    <row r="1472">
      <c r="A1472" s="136" t="s">
        <v>2026</v>
      </c>
      <c r="B1472" s="66" t="s">
        <v>51</v>
      </c>
      <c r="C1472" s="69" t="s">
        <v>44</v>
      </c>
      <c r="D1472" s="70" t="s">
        <v>380</v>
      </c>
      <c r="E1472" s="91" t="s">
        <v>333</v>
      </c>
      <c r="F1472" s="72"/>
      <c r="G1472" s="81">
        <v>54.0</v>
      </c>
      <c r="H1472" s="65">
        <f t="shared" si="8"/>
        <v>54</v>
      </c>
      <c r="I1472" s="65">
        <f t="shared" si="9"/>
        <v>54</v>
      </c>
      <c r="J1472" s="65" t="b">
        <f t="shared" si="16"/>
        <v>1</v>
      </c>
      <c r="K1472" s="65" t="b">
        <f t="shared" si="11"/>
        <v>1</v>
      </c>
      <c r="L1472" s="74">
        <f>IF(AND(Main!$M:$M&gt;=10, Main!$M:$M &lt; 25 , B:B = $B$3 ), A1472,0)</f>
        <v>0</v>
      </c>
      <c r="M1472" s="75">
        <f t="shared" si="12"/>
        <v>54</v>
      </c>
      <c r="N1472" s="67"/>
      <c r="O1472" s="67"/>
      <c r="P1472" s="67"/>
      <c r="Q1472" s="67"/>
      <c r="R1472" s="67"/>
      <c r="S1472" s="67"/>
      <c r="T1472" s="67"/>
      <c r="U1472" s="67"/>
      <c r="V1472" s="67"/>
      <c r="W1472" s="67"/>
      <c r="X1472" s="67"/>
      <c r="Y1472" s="67"/>
      <c r="Z1472" s="67"/>
    </row>
    <row r="1473">
      <c r="A1473" s="148" t="s">
        <v>2027</v>
      </c>
      <c r="B1473" s="66" t="s">
        <v>5</v>
      </c>
      <c r="C1473" s="69" t="s">
        <v>107</v>
      </c>
      <c r="D1473" s="70" t="s">
        <v>291</v>
      </c>
      <c r="E1473" s="144" t="s">
        <v>291</v>
      </c>
      <c r="F1473" s="72"/>
      <c r="G1473" s="85">
        <v>54.0</v>
      </c>
      <c r="H1473" s="65">
        <f t="shared" si="8"/>
        <v>54</v>
      </c>
      <c r="I1473" s="65">
        <f t="shared" si="9"/>
        <v>54</v>
      </c>
      <c r="J1473" s="65" t="b">
        <f t="shared" si="16"/>
        <v>1</v>
      </c>
      <c r="K1473" s="65" t="b">
        <f t="shared" si="11"/>
        <v>1</v>
      </c>
      <c r="L1473" s="74">
        <f>IF(AND(Main!$M:$M&gt;=10, Main!$M:$M &lt; 25 , B:B = $B$3 ), A1473,0)</f>
        <v>0</v>
      </c>
      <c r="M1473" s="75">
        <f t="shared" si="12"/>
        <v>54</v>
      </c>
      <c r="N1473" s="67"/>
      <c r="O1473" s="67"/>
      <c r="P1473" s="67"/>
      <c r="Q1473" s="67"/>
      <c r="R1473" s="67"/>
      <c r="S1473" s="67"/>
      <c r="T1473" s="67"/>
      <c r="U1473" s="67"/>
      <c r="V1473" s="67"/>
      <c r="W1473" s="67"/>
      <c r="X1473" s="67"/>
      <c r="Y1473" s="67"/>
      <c r="Z1473" s="67"/>
    </row>
    <row r="1474">
      <c r="A1474" s="148" t="s">
        <v>2028</v>
      </c>
      <c r="B1474" s="66" t="s">
        <v>5</v>
      </c>
      <c r="C1474" s="69" t="s">
        <v>107</v>
      </c>
      <c r="D1474" s="70" t="s">
        <v>12</v>
      </c>
      <c r="E1474" s="144" t="s">
        <v>383</v>
      </c>
      <c r="F1474" s="63">
        <v>8.6061992E7</v>
      </c>
      <c r="G1474" s="85">
        <v>53.0</v>
      </c>
      <c r="H1474" s="65">
        <f t="shared" si="8"/>
        <v>53</v>
      </c>
      <c r="I1474" s="65">
        <f t="shared" si="9"/>
        <v>53</v>
      </c>
      <c r="J1474" s="65" t="b">
        <f t="shared" si="16"/>
        <v>1</v>
      </c>
      <c r="K1474" s="65" t="b">
        <f t="shared" si="11"/>
        <v>1</v>
      </c>
      <c r="L1474" s="74">
        <f>IF(AND(Main!$M:$M&gt;=10, Main!$M:$M &lt; 25 , B:B = $B$3 ), A1474,0)</f>
        <v>0</v>
      </c>
      <c r="M1474" s="75">
        <f t="shared" si="12"/>
        <v>53</v>
      </c>
      <c r="N1474" s="67"/>
      <c r="O1474" s="67"/>
      <c r="P1474" s="67"/>
      <c r="Q1474" s="67"/>
      <c r="R1474" s="67"/>
      <c r="S1474" s="67"/>
      <c r="T1474" s="67"/>
      <c r="U1474" s="67"/>
      <c r="V1474" s="67"/>
      <c r="W1474" s="67"/>
      <c r="X1474" s="67"/>
      <c r="Y1474" s="67"/>
      <c r="Z1474" s="67"/>
    </row>
    <row r="1475">
      <c r="A1475" s="148" t="s">
        <v>2029</v>
      </c>
      <c r="B1475" s="66" t="s">
        <v>5</v>
      </c>
      <c r="C1475" s="69" t="s">
        <v>107</v>
      </c>
      <c r="D1475" s="70" t="s">
        <v>87</v>
      </c>
      <c r="E1475" s="144" t="s">
        <v>87</v>
      </c>
      <c r="F1475" s="72"/>
      <c r="G1475" s="85">
        <v>52.0</v>
      </c>
      <c r="H1475" s="65">
        <f t="shared" si="8"/>
        <v>52</v>
      </c>
      <c r="I1475" s="65">
        <f t="shared" si="9"/>
        <v>52</v>
      </c>
      <c r="J1475" s="65" t="b">
        <f t="shared" si="16"/>
        <v>1</v>
      </c>
      <c r="K1475" s="65" t="b">
        <f t="shared" si="11"/>
        <v>1</v>
      </c>
      <c r="L1475" s="74">
        <f>IF(AND(Main!$M:$M&gt;=10, Main!$M:$M &lt; 25 , B:B = $B$3 ), A1475,0)</f>
        <v>0</v>
      </c>
      <c r="M1475" s="75">
        <f t="shared" si="12"/>
        <v>52</v>
      </c>
      <c r="N1475" s="67"/>
      <c r="O1475" s="67"/>
      <c r="P1475" s="67"/>
      <c r="Q1475" s="67"/>
      <c r="R1475" s="67"/>
      <c r="S1475" s="67"/>
      <c r="T1475" s="67"/>
      <c r="U1475" s="67"/>
      <c r="V1475" s="67"/>
      <c r="W1475" s="67"/>
      <c r="X1475" s="67"/>
      <c r="Y1475" s="67"/>
      <c r="Z1475" s="67"/>
    </row>
    <row r="1476">
      <c r="A1476" s="79" t="s">
        <v>2030</v>
      </c>
      <c r="B1476" s="66" t="s">
        <v>51</v>
      </c>
      <c r="C1476" s="69" t="s">
        <v>44</v>
      </c>
      <c r="D1476" s="70" t="s">
        <v>48</v>
      </c>
      <c r="E1476" s="91" t="s">
        <v>48</v>
      </c>
      <c r="F1476" s="72"/>
      <c r="G1476" s="81">
        <v>52.0</v>
      </c>
      <c r="H1476" s="65">
        <f t="shared" si="8"/>
        <v>52</v>
      </c>
      <c r="I1476" s="65">
        <f t="shared" si="9"/>
        <v>52</v>
      </c>
      <c r="J1476" s="65" t="b">
        <f t="shared" si="16"/>
        <v>1</v>
      </c>
      <c r="K1476" s="65" t="b">
        <f t="shared" si="11"/>
        <v>1</v>
      </c>
      <c r="L1476" s="74">
        <f>IF(AND(Main!$M:$M&gt;=10, Main!$M:$M &lt; 25 , B:B = $B$3 ), A1476,0)</f>
        <v>0</v>
      </c>
      <c r="M1476" s="75">
        <f t="shared" si="12"/>
        <v>52</v>
      </c>
      <c r="N1476" s="67"/>
      <c r="O1476" s="67"/>
      <c r="P1476" s="67"/>
      <c r="Q1476" s="67"/>
      <c r="R1476" s="67"/>
      <c r="S1476" s="67"/>
      <c r="T1476" s="67"/>
      <c r="U1476" s="67"/>
      <c r="V1476" s="67"/>
      <c r="W1476" s="67"/>
      <c r="X1476" s="67"/>
      <c r="Y1476" s="67"/>
      <c r="Z1476" s="67"/>
    </row>
    <row r="1477">
      <c r="A1477" s="79" t="s">
        <v>2031</v>
      </c>
      <c r="B1477" s="66" t="s">
        <v>51</v>
      </c>
      <c r="C1477" s="69" t="s">
        <v>60</v>
      </c>
      <c r="D1477" s="70" t="s">
        <v>74</v>
      </c>
      <c r="E1477" s="91" t="s">
        <v>60</v>
      </c>
      <c r="F1477" s="72"/>
      <c r="G1477" s="81">
        <v>52.0</v>
      </c>
      <c r="H1477" s="65">
        <f t="shared" si="8"/>
        <v>52</v>
      </c>
      <c r="I1477" s="65">
        <f t="shared" si="9"/>
        <v>52</v>
      </c>
      <c r="J1477" s="65" t="b">
        <f t="shared" si="16"/>
        <v>1</v>
      </c>
      <c r="K1477" s="65" t="b">
        <f t="shared" si="11"/>
        <v>1</v>
      </c>
      <c r="L1477" s="74">
        <f>IF(AND(Main!$M:$M&gt;=10, Main!$M:$M &lt; 25 , B:B = $B$3 ), A1477,0)</f>
        <v>0</v>
      </c>
      <c r="M1477" s="75">
        <f t="shared" si="12"/>
        <v>52</v>
      </c>
      <c r="N1477" s="67"/>
      <c r="O1477" s="67"/>
      <c r="P1477" s="67"/>
      <c r="Q1477" s="67"/>
      <c r="R1477" s="67"/>
      <c r="S1477" s="67"/>
      <c r="T1477" s="67"/>
      <c r="U1477" s="67"/>
      <c r="V1477" s="67"/>
      <c r="W1477" s="67"/>
      <c r="X1477" s="67"/>
      <c r="Y1477" s="67"/>
      <c r="Z1477" s="67"/>
    </row>
    <row r="1478">
      <c r="A1478" s="136" t="s">
        <v>2032</v>
      </c>
      <c r="B1478" s="66" t="s">
        <v>51</v>
      </c>
      <c r="C1478" s="69" t="s">
        <v>44</v>
      </c>
      <c r="D1478" s="70" t="s">
        <v>158</v>
      </c>
      <c r="E1478" s="91" t="s">
        <v>158</v>
      </c>
      <c r="F1478" s="72"/>
      <c r="G1478" s="81">
        <v>52.0</v>
      </c>
      <c r="H1478" s="65">
        <f t="shared" si="8"/>
        <v>52</v>
      </c>
      <c r="I1478" s="65">
        <f t="shared" si="9"/>
        <v>52</v>
      </c>
      <c r="J1478" s="65" t="b">
        <f t="shared" si="16"/>
        <v>1</v>
      </c>
      <c r="K1478" s="65" t="b">
        <f t="shared" si="11"/>
        <v>1</v>
      </c>
      <c r="L1478" s="74">
        <f>IF(AND(Main!$M:$M&gt;=10, Main!$M:$M &lt; 25 , B:B = $B$3 ), A1478,0)</f>
        <v>0</v>
      </c>
      <c r="M1478" s="75">
        <f t="shared" si="12"/>
        <v>52</v>
      </c>
      <c r="N1478" s="67"/>
      <c r="O1478" s="67"/>
      <c r="P1478" s="67"/>
      <c r="Q1478" s="67"/>
      <c r="R1478" s="67"/>
      <c r="S1478" s="67"/>
      <c r="T1478" s="67"/>
      <c r="U1478" s="67"/>
      <c r="V1478" s="67"/>
      <c r="W1478" s="67"/>
      <c r="X1478" s="67"/>
      <c r="Y1478" s="67"/>
      <c r="Z1478" s="67"/>
    </row>
    <row r="1479">
      <c r="A1479" s="148" t="s">
        <v>2033</v>
      </c>
      <c r="B1479" s="66" t="s">
        <v>5</v>
      </c>
      <c r="C1479" s="69" t="s">
        <v>107</v>
      </c>
      <c r="D1479" s="70" t="s">
        <v>291</v>
      </c>
      <c r="E1479" s="144" t="s">
        <v>291</v>
      </c>
      <c r="F1479" s="72"/>
      <c r="G1479" s="85">
        <v>52.0</v>
      </c>
      <c r="H1479" s="65">
        <f t="shared" si="8"/>
        <v>52</v>
      </c>
      <c r="I1479" s="65">
        <f t="shared" si="9"/>
        <v>52</v>
      </c>
      <c r="J1479" s="65" t="b">
        <f t="shared" si="16"/>
        <v>1</v>
      </c>
      <c r="K1479" s="65" t="b">
        <f t="shared" si="11"/>
        <v>1</v>
      </c>
      <c r="L1479" s="74">
        <f>IF(AND(Main!$M:$M&gt;=10, Main!$M:$M &lt; 25 , B:B = $B$3 ), A1479,0)</f>
        <v>0</v>
      </c>
      <c r="M1479" s="75">
        <f t="shared" si="12"/>
        <v>52</v>
      </c>
      <c r="N1479" s="67"/>
      <c r="O1479" s="67"/>
      <c r="P1479" s="67"/>
      <c r="Q1479" s="67"/>
      <c r="R1479" s="67"/>
      <c r="S1479" s="67"/>
      <c r="T1479" s="67"/>
      <c r="U1479" s="67"/>
      <c r="V1479" s="67"/>
      <c r="W1479" s="67"/>
      <c r="X1479" s="67"/>
      <c r="Y1479" s="67"/>
      <c r="Z1479" s="67"/>
    </row>
    <row r="1480">
      <c r="A1480" s="79" t="s">
        <v>2034</v>
      </c>
      <c r="B1480" s="66" t="s">
        <v>5</v>
      </c>
      <c r="C1480" s="69" t="s">
        <v>107</v>
      </c>
      <c r="D1480" s="70" t="s">
        <v>12</v>
      </c>
      <c r="E1480" s="144" t="s">
        <v>383</v>
      </c>
      <c r="F1480" s="72"/>
      <c r="G1480" s="145">
        <v>52.0</v>
      </c>
      <c r="H1480" s="65">
        <f t="shared" si="8"/>
        <v>52</v>
      </c>
      <c r="I1480" s="65">
        <f t="shared" si="9"/>
        <v>52</v>
      </c>
      <c r="J1480" s="65" t="b">
        <f t="shared" si="16"/>
        <v>1</v>
      </c>
      <c r="K1480" s="65" t="b">
        <f t="shared" si="11"/>
        <v>1</v>
      </c>
      <c r="L1480" s="74">
        <f>IF(AND(Main!$M:$M&gt;=10, Main!$M:$M &lt; 25 , B:B = $B$3 ), A1480,0)</f>
        <v>0</v>
      </c>
      <c r="M1480" s="75">
        <f t="shared" si="12"/>
        <v>52</v>
      </c>
      <c r="N1480" s="67"/>
      <c r="O1480" s="67"/>
      <c r="P1480" s="67"/>
      <c r="Q1480" s="67"/>
      <c r="R1480" s="67"/>
      <c r="S1480" s="67"/>
      <c r="T1480" s="67"/>
      <c r="U1480" s="67"/>
      <c r="V1480" s="67"/>
      <c r="W1480" s="67"/>
      <c r="X1480" s="67"/>
      <c r="Y1480" s="67"/>
      <c r="Z1480" s="67"/>
    </row>
    <row r="1481">
      <c r="A1481" s="79" t="s">
        <v>2035</v>
      </c>
      <c r="B1481" s="66" t="s">
        <v>5</v>
      </c>
      <c r="C1481" s="69" t="s">
        <v>107</v>
      </c>
      <c r="D1481" s="70" t="s">
        <v>12</v>
      </c>
      <c r="E1481" s="144" t="s">
        <v>383</v>
      </c>
      <c r="F1481" s="72"/>
      <c r="G1481" s="145">
        <v>52.0</v>
      </c>
      <c r="H1481" s="65">
        <f t="shared" si="8"/>
        <v>52</v>
      </c>
      <c r="I1481" s="65">
        <f t="shared" si="9"/>
        <v>52</v>
      </c>
      <c r="J1481" s="65" t="b">
        <f t="shared" si="16"/>
        <v>1</v>
      </c>
      <c r="K1481" s="65" t="b">
        <f t="shared" si="11"/>
        <v>1</v>
      </c>
      <c r="L1481" s="74">
        <f>IF(AND(Main!$M:$M&gt;=10, Main!$M:$M &lt; 25 , B:B = $B$3 ), A1481,0)</f>
        <v>0</v>
      </c>
      <c r="M1481" s="75">
        <f t="shared" si="12"/>
        <v>52</v>
      </c>
      <c r="N1481" s="67"/>
      <c r="O1481" s="67"/>
      <c r="P1481" s="67"/>
      <c r="Q1481" s="67"/>
      <c r="R1481" s="67"/>
      <c r="S1481" s="67"/>
      <c r="T1481" s="67"/>
      <c r="U1481" s="67"/>
      <c r="V1481" s="67"/>
      <c r="W1481" s="67"/>
      <c r="X1481" s="67"/>
      <c r="Y1481" s="67"/>
      <c r="Z1481" s="67"/>
    </row>
    <row r="1482">
      <c r="A1482" s="148" t="s">
        <v>2036</v>
      </c>
      <c r="B1482" s="66" t="s">
        <v>5</v>
      </c>
      <c r="C1482" s="69" t="s">
        <v>107</v>
      </c>
      <c r="D1482" s="66" t="s">
        <v>87</v>
      </c>
      <c r="E1482" s="144" t="s">
        <v>107</v>
      </c>
      <c r="F1482" s="72"/>
      <c r="G1482" s="64">
        <v>52.0</v>
      </c>
      <c r="H1482" s="65">
        <f t="shared" si="8"/>
        <v>52</v>
      </c>
      <c r="I1482" s="65">
        <f t="shared" si="9"/>
        <v>52</v>
      </c>
      <c r="J1482" s="65" t="b">
        <f t="shared" si="16"/>
        <v>1</v>
      </c>
      <c r="K1482" s="65" t="b">
        <f t="shared" si="11"/>
        <v>1</v>
      </c>
      <c r="L1482" s="74">
        <f>IF(AND(Main!$M:$M&gt;=10, Main!$M:$M &lt; 25 , B:B = $B$3 ), A1482,0)</f>
        <v>0</v>
      </c>
      <c r="M1482" s="75">
        <f t="shared" si="12"/>
        <v>52</v>
      </c>
      <c r="N1482" s="67"/>
      <c r="O1482" s="67"/>
      <c r="P1482" s="67"/>
      <c r="Q1482" s="67"/>
      <c r="R1482" s="67"/>
      <c r="S1482" s="67"/>
      <c r="T1482" s="67"/>
      <c r="U1482" s="67"/>
      <c r="V1482" s="67"/>
      <c r="W1482" s="67"/>
      <c r="X1482" s="67"/>
      <c r="Y1482" s="67"/>
      <c r="Z1482" s="67"/>
    </row>
    <row r="1483">
      <c r="A1483" s="136" t="s">
        <v>2037</v>
      </c>
      <c r="B1483" s="66" t="s">
        <v>51</v>
      </c>
      <c r="C1483" s="69" t="s">
        <v>119</v>
      </c>
      <c r="D1483" s="70" t="s">
        <v>1057</v>
      </c>
      <c r="E1483" s="91" t="s">
        <v>2038</v>
      </c>
      <c r="F1483" s="72"/>
      <c r="G1483" s="92">
        <v>51.0</v>
      </c>
      <c r="H1483" s="65">
        <f t="shared" si="8"/>
        <v>51</v>
      </c>
      <c r="I1483" s="65">
        <f t="shared" si="9"/>
        <v>51</v>
      </c>
      <c r="J1483" s="65" t="b">
        <f t="shared" si="16"/>
        <v>1</v>
      </c>
      <c r="K1483" s="65" t="b">
        <f t="shared" si="11"/>
        <v>1</v>
      </c>
      <c r="L1483" s="74">
        <f>IF(AND(Main!$M:$M&gt;=10, Main!$M:$M &lt; 25 , B:B = $B$3 ), A1483,0)</f>
        <v>0</v>
      </c>
      <c r="M1483" s="75">
        <f t="shared" si="12"/>
        <v>51</v>
      </c>
      <c r="N1483" s="67"/>
      <c r="O1483" s="67"/>
      <c r="P1483" s="67"/>
      <c r="Q1483" s="67"/>
      <c r="R1483" s="67"/>
      <c r="S1483" s="67"/>
      <c r="T1483" s="67"/>
      <c r="U1483" s="67"/>
      <c r="V1483" s="67"/>
      <c r="W1483" s="67"/>
      <c r="X1483" s="67"/>
      <c r="Y1483" s="67"/>
      <c r="Z1483" s="67"/>
    </row>
    <row r="1484">
      <c r="A1484" s="79" t="s">
        <v>2039</v>
      </c>
      <c r="B1484" s="66" t="s">
        <v>51</v>
      </c>
      <c r="C1484" s="69" t="s">
        <v>86</v>
      </c>
      <c r="D1484" s="70" t="s">
        <v>87</v>
      </c>
      <c r="E1484" s="91" t="s">
        <v>333</v>
      </c>
      <c r="F1484" s="72"/>
      <c r="G1484" s="81">
        <v>51.0</v>
      </c>
      <c r="H1484" s="65">
        <f t="shared" si="8"/>
        <v>51</v>
      </c>
      <c r="I1484" s="65">
        <f t="shared" si="9"/>
        <v>51</v>
      </c>
      <c r="J1484" s="65" t="b">
        <f t="shared" si="16"/>
        <v>1</v>
      </c>
      <c r="K1484" s="65" t="b">
        <f t="shared" si="11"/>
        <v>1</v>
      </c>
      <c r="L1484" s="74">
        <f>IF(AND(Main!$M:$M&gt;=10, Main!$M:$M &lt; 25 , B:B = $B$3 ), A1484,0)</f>
        <v>0</v>
      </c>
      <c r="M1484" s="75">
        <f t="shared" si="12"/>
        <v>51</v>
      </c>
      <c r="N1484" s="67"/>
      <c r="O1484" s="67"/>
      <c r="P1484" s="67"/>
      <c r="Q1484" s="67"/>
      <c r="R1484" s="67"/>
      <c r="S1484" s="67"/>
      <c r="T1484" s="67"/>
      <c r="U1484" s="67"/>
      <c r="V1484" s="67"/>
      <c r="W1484" s="67"/>
      <c r="X1484" s="67"/>
      <c r="Y1484" s="67"/>
      <c r="Z1484" s="67"/>
    </row>
    <row r="1485">
      <c r="A1485" s="86" t="s">
        <v>2040</v>
      </c>
      <c r="B1485" s="66" t="s">
        <v>51</v>
      </c>
      <c r="C1485" s="69" t="s">
        <v>44</v>
      </c>
      <c r="D1485" s="70" t="s">
        <v>48</v>
      </c>
      <c r="E1485" s="91" t="s">
        <v>333</v>
      </c>
      <c r="F1485" s="72"/>
      <c r="G1485" s="95">
        <v>51.0</v>
      </c>
      <c r="H1485" s="65">
        <f t="shared" si="8"/>
        <v>51</v>
      </c>
      <c r="I1485" s="65">
        <f t="shared" si="9"/>
        <v>51</v>
      </c>
      <c r="J1485" s="65" t="b">
        <f t="shared" si="16"/>
        <v>1</v>
      </c>
      <c r="K1485" s="65" t="b">
        <f t="shared" si="11"/>
        <v>1</v>
      </c>
      <c r="L1485" s="74">
        <f>IF(AND(Main!$M:$M&gt;=10, Main!$M:$M &lt; 25 , B:B = $B$3 ), A1485,0)</f>
        <v>0</v>
      </c>
      <c r="M1485" s="75">
        <f t="shared" si="12"/>
        <v>51</v>
      </c>
      <c r="N1485" s="67"/>
      <c r="O1485" s="67"/>
      <c r="P1485" s="67"/>
      <c r="Q1485" s="67"/>
      <c r="R1485" s="67"/>
      <c r="S1485" s="67"/>
      <c r="T1485" s="67"/>
      <c r="U1485" s="67"/>
      <c r="V1485" s="67"/>
      <c r="W1485" s="67"/>
      <c r="X1485" s="67"/>
      <c r="Y1485" s="67"/>
      <c r="Z1485" s="67"/>
    </row>
    <row r="1486">
      <c r="A1486" s="86" t="s">
        <v>2041</v>
      </c>
      <c r="B1486" s="66" t="s">
        <v>51</v>
      </c>
      <c r="C1486" s="69" t="s">
        <v>265</v>
      </c>
      <c r="D1486" s="70" t="s">
        <v>100</v>
      </c>
      <c r="E1486" s="91" t="s">
        <v>100</v>
      </c>
      <c r="F1486" s="72"/>
      <c r="G1486" s="92">
        <v>51.0</v>
      </c>
      <c r="H1486" s="65">
        <f t="shared" si="8"/>
        <v>51</v>
      </c>
      <c r="I1486" s="65">
        <f t="shared" si="9"/>
        <v>51</v>
      </c>
      <c r="J1486" s="65" t="b">
        <f t="shared" si="16"/>
        <v>1</v>
      </c>
      <c r="K1486" s="65" t="b">
        <f t="shared" si="11"/>
        <v>1</v>
      </c>
      <c r="L1486" s="74">
        <f>IF(AND(Main!$M:$M&gt;=10, Main!$M:$M &lt; 25 , B:B = $B$3 ), A1486,0)</f>
        <v>0</v>
      </c>
      <c r="M1486" s="75">
        <f t="shared" si="12"/>
        <v>51</v>
      </c>
      <c r="N1486" s="67"/>
      <c r="O1486" s="67"/>
      <c r="P1486" s="67"/>
      <c r="Q1486" s="67"/>
      <c r="R1486" s="67"/>
      <c r="S1486" s="67"/>
      <c r="T1486" s="67"/>
      <c r="U1486" s="67"/>
      <c r="V1486" s="67"/>
      <c r="W1486" s="67"/>
      <c r="X1486" s="67"/>
      <c r="Y1486" s="67"/>
      <c r="Z1486" s="67"/>
    </row>
    <row r="1487">
      <c r="A1487" s="79" t="s">
        <v>2042</v>
      </c>
      <c r="B1487" s="66" t="s">
        <v>51</v>
      </c>
      <c r="C1487" s="69" t="s">
        <v>60</v>
      </c>
      <c r="D1487" s="70" t="s">
        <v>74</v>
      </c>
      <c r="E1487" s="91" t="s">
        <v>60</v>
      </c>
      <c r="F1487" s="72"/>
      <c r="G1487" s="81">
        <v>51.0</v>
      </c>
      <c r="H1487" s="65">
        <f t="shared" si="8"/>
        <v>51</v>
      </c>
      <c r="I1487" s="65">
        <f t="shared" si="9"/>
        <v>51</v>
      </c>
      <c r="J1487" s="65" t="b">
        <f t="shared" si="16"/>
        <v>1</v>
      </c>
      <c r="K1487" s="65" t="b">
        <f t="shared" si="11"/>
        <v>1</v>
      </c>
      <c r="L1487" s="74">
        <f>IF(AND(Main!$M:$M&gt;=10, Main!$M:$M &lt; 25 , B:B = $B$3 ), A1487,0)</f>
        <v>0</v>
      </c>
      <c r="M1487" s="75">
        <f t="shared" si="12"/>
        <v>51</v>
      </c>
      <c r="N1487" s="67"/>
      <c r="O1487" s="67"/>
      <c r="P1487" s="67"/>
      <c r="Q1487" s="67"/>
      <c r="R1487" s="67"/>
      <c r="S1487" s="67"/>
      <c r="T1487" s="67"/>
      <c r="U1487" s="67"/>
      <c r="V1487" s="67"/>
      <c r="W1487" s="67"/>
      <c r="X1487" s="67"/>
      <c r="Y1487" s="67"/>
      <c r="Z1487" s="67"/>
    </row>
    <row r="1488">
      <c r="A1488" s="86" t="s">
        <v>1946</v>
      </c>
      <c r="B1488" s="66" t="s">
        <v>51</v>
      </c>
      <c r="C1488" s="69" t="s">
        <v>60</v>
      </c>
      <c r="D1488" s="70" t="s">
        <v>74</v>
      </c>
      <c r="E1488" s="91" t="s">
        <v>60</v>
      </c>
      <c r="F1488" s="72"/>
      <c r="G1488" s="92">
        <v>51.0</v>
      </c>
      <c r="H1488" s="65">
        <f t="shared" si="8"/>
        <v>51</v>
      </c>
      <c r="I1488" s="65">
        <f t="shared" si="9"/>
        <v>51</v>
      </c>
      <c r="J1488" s="65" t="b">
        <f t="shared" si="16"/>
        <v>1</v>
      </c>
      <c r="K1488" s="65" t="b">
        <f t="shared" si="11"/>
        <v>1</v>
      </c>
      <c r="L1488" s="74">
        <f>IF(AND(Main!$M:$M&gt;=10, Main!$M:$M &lt; 25 , B:B = $B$3 ), A1488,0)</f>
        <v>0</v>
      </c>
      <c r="M1488" s="75">
        <f t="shared" si="12"/>
        <v>51</v>
      </c>
      <c r="N1488" s="67"/>
      <c r="O1488" s="67"/>
      <c r="P1488" s="67"/>
      <c r="Q1488" s="67"/>
      <c r="R1488" s="67"/>
      <c r="S1488" s="67"/>
      <c r="T1488" s="67"/>
      <c r="U1488" s="67"/>
      <c r="V1488" s="67"/>
      <c r="W1488" s="67"/>
      <c r="X1488" s="67"/>
      <c r="Y1488" s="67"/>
      <c r="Z1488" s="67"/>
    </row>
    <row r="1489">
      <c r="A1489" s="86" t="s">
        <v>2043</v>
      </c>
      <c r="B1489" s="66" t="s">
        <v>51</v>
      </c>
      <c r="C1489" s="69" t="s">
        <v>44</v>
      </c>
      <c r="D1489" s="70" t="s">
        <v>126</v>
      </c>
      <c r="E1489" s="91" t="s">
        <v>126</v>
      </c>
      <c r="F1489" s="72"/>
      <c r="G1489" s="92">
        <v>51.0</v>
      </c>
      <c r="H1489" s="65">
        <f t="shared" si="8"/>
        <v>51</v>
      </c>
      <c r="I1489" s="65">
        <f t="shared" si="9"/>
        <v>51</v>
      </c>
      <c r="J1489" s="65" t="b">
        <f t="shared" si="16"/>
        <v>1</v>
      </c>
      <c r="K1489" s="65" t="b">
        <f t="shared" si="11"/>
        <v>1</v>
      </c>
      <c r="L1489" s="74">
        <f>IF(AND(Main!$M:$M&gt;=10, Main!$M:$M &lt; 25 , B:B = $B$3 ), A1489,0)</f>
        <v>0</v>
      </c>
      <c r="M1489" s="75">
        <f t="shared" si="12"/>
        <v>51</v>
      </c>
      <c r="N1489" s="67"/>
      <c r="O1489" s="67"/>
      <c r="P1489" s="67"/>
      <c r="Q1489" s="67"/>
      <c r="R1489" s="67"/>
      <c r="S1489" s="67"/>
      <c r="T1489" s="67"/>
      <c r="U1489" s="67"/>
      <c r="V1489" s="67"/>
      <c r="W1489" s="67"/>
      <c r="X1489" s="67"/>
      <c r="Y1489" s="67"/>
      <c r="Z1489" s="67"/>
    </row>
    <row r="1490">
      <c r="A1490" s="86" t="s">
        <v>2044</v>
      </c>
      <c r="B1490" s="66" t="s">
        <v>51</v>
      </c>
      <c r="C1490" s="69" t="s">
        <v>119</v>
      </c>
      <c r="D1490" s="70" t="s">
        <v>1118</v>
      </c>
      <c r="E1490" s="91" t="s">
        <v>1316</v>
      </c>
      <c r="F1490" s="72"/>
      <c r="G1490" s="92">
        <v>51.0</v>
      </c>
      <c r="H1490" s="65">
        <f t="shared" si="8"/>
        <v>51</v>
      </c>
      <c r="I1490" s="65">
        <f t="shared" si="9"/>
        <v>51</v>
      </c>
      <c r="J1490" s="65" t="b">
        <f t="shared" si="16"/>
        <v>1</v>
      </c>
      <c r="K1490" s="65" t="b">
        <f t="shared" si="11"/>
        <v>1</v>
      </c>
      <c r="L1490" s="74">
        <f>IF(AND(Main!$M:$M&gt;=10, Main!$M:$M &lt; 25 , B:B = $B$3 ), A1490,0)</f>
        <v>0</v>
      </c>
      <c r="M1490" s="75">
        <f t="shared" si="12"/>
        <v>51</v>
      </c>
      <c r="N1490" s="67"/>
      <c r="O1490" s="67"/>
      <c r="P1490" s="67"/>
      <c r="Q1490" s="67"/>
      <c r="R1490" s="67"/>
      <c r="S1490" s="67"/>
      <c r="T1490" s="67"/>
      <c r="U1490" s="67"/>
      <c r="V1490" s="67"/>
      <c r="W1490" s="67"/>
      <c r="X1490" s="67"/>
      <c r="Y1490" s="67"/>
      <c r="Z1490" s="67"/>
    </row>
    <row r="1491">
      <c r="A1491" s="148" t="s">
        <v>2045</v>
      </c>
      <c r="B1491" s="66" t="s">
        <v>5</v>
      </c>
      <c r="C1491" s="69" t="s">
        <v>107</v>
      </c>
      <c r="D1491" s="70" t="s">
        <v>1931</v>
      </c>
      <c r="E1491" s="144" t="s">
        <v>1385</v>
      </c>
      <c r="F1491" s="72"/>
      <c r="G1491" s="85">
        <v>51.0</v>
      </c>
      <c r="H1491" s="65">
        <f t="shared" si="8"/>
        <v>51</v>
      </c>
      <c r="I1491" s="65">
        <f t="shared" si="9"/>
        <v>51</v>
      </c>
      <c r="J1491" s="65" t="b">
        <f t="shared" si="16"/>
        <v>1</v>
      </c>
      <c r="K1491" s="65" t="b">
        <f t="shared" si="11"/>
        <v>1</v>
      </c>
      <c r="L1491" s="74">
        <f>IF(AND(Main!$M:$M&gt;=10, Main!$M:$M &lt; 25 , B:B = $B$3 ), A1491,0)</f>
        <v>0</v>
      </c>
      <c r="M1491" s="75">
        <f t="shared" si="12"/>
        <v>51</v>
      </c>
      <c r="N1491" s="67"/>
      <c r="O1491" s="67"/>
      <c r="P1491" s="67"/>
      <c r="Q1491" s="67"/>
      <c r="R1491" s="67"/>
      <c r="S1491" s="67"/>
      <c r="T1491" s="67"/>
      <c r="U1491" s="67"/>
      <c r="V1491" s="67"/>
      <c r="W1491" s="67"/>
      <c r="X1491" s="67"/>
      <c r="Y1491" s="67"/>
      <c r="Z1491" s="67"/>
    </row>
    <row r="1492">
      <c r="A1492" s="68" t="s">
        <v>2046</v>
      </c>
      <c r="B1492" s="66" t="s">
        <v>43</v>
      </c>
      <c r="C1492" s="69" t="s">
        <v>44</v>
      </c>
      <c r="D1492" s="70" t="s">
        <v>53</v>
      </c>
      <c r="E1492" s="71" t="s">
        <v>88</v>
      </c>
      <c r="F1492" s="72"/>
      <c r="G1492" s="73">
        <v>50.0</v>
      </c>
      <c r="H1492" s="65">
        <f t="shared" si="8"/>
        <v>50</v>
      </c>
      <c r="I1492" s="65">
        <f t="shared" si="9"/>
        <v>50</v>
      </c>
      <c r="J1492" s="65" t="b">
        <f t="shared" si="16"/>
        <v>1</v>
      </c>
      <c r="K1492" s="65" t="b">
        <f t="shared" si="11"/>
        <v>1</v>
      </c>
      <c r="L1492" s="74">
        <f>IF(AND(Main!$M:$M&gt;=10, Main!$M:$M &lt; 25 , B:B = $B$3 ), A1492,0)</f>
        <v>0</v>
      </c>
      <c r="M1492" s="75">
        <f t="shared" si="12"/>
        <v>50</v>
      </c>
      <c r="N1492" s="67"/>
      <c r="O1492" s="67"/>
      <c r="P1492" s="67"/>
      <c r="Q1492" s="67"/>
      <c r="R1492" s="67"/>
      <c r="S1492" s="67"/>
      <c r="T1492" s="67"/>
      <c r="U1492" s="67"/>
      <c r="V1492" s="67"/>
      <c r="W1492" s="67"/>
      <c r="X1492" s="67"/>
      <c r="Y1492" s="67"/>
      <c r="Z1492" s="67"/>
    </row>
    <row r="1493">
      <c r="A1493" s="79" t="s">
        <v>2047</v>
      </c>
      <c r="B1493" s="66" t="s">
        <v>5</v>
      </c>
      <c r="C1493" s="69" t="s">
        <v>107</v>
      </c>
      <c r="D1493" s="66" t="s">
        <v>422</v>
      </c>
      <c r="E1493" s="144" t="s">
        <v>107</v>
      </c>
      <c r="F1493" s="72"/>
      <c r="G1493" s="145">
        <v>50.0</v>
      </c>
      <c r="H1493" s="65">
        <f t="shared" si="8"/>
        <v>50</v>
      </c>
      <c r="I1493" s="65">
        <f t="shared" si="9"/>
        <v>50</v>
      </c>
      <c r="J1493" s="65" t="b">
        <f t="shared" si="16"/>
        <v>1</v>
      </c>
      <c r="K1493" s="65" t="b">
        <f t="shared" si="11"/>
        <v>1</v>
      </c>
      <c r="L1493" s="74">
        <f>IF(AND(Main!$M:$M&gt;=10, Main!$M:$M &lt; 25 , B:B = $B$3 ), A1493,0)</f>
        <v>0</v>
      </c>
      <c r="M1493" s="75">
        <f t="shared" si="12"/>
        <v>50</v>
      </c>
      <c r="N1493" s="67"/>
      <c r="O1493" s="67"/>
      <c r="P1493" s="67"/>
      <c r="Q1493" s="67"/>
      <c r="R1493" s="67"/>
      <c r="S1493" s="67"/>
      <c r="T1493" s="67"/>
      <c r="U1493" s="67"/>
      <c r="V1493" s="67"/>
      <c r="W1493" s="67"/>
      <c r="X1493" s="67"/>
      <c r="Y1493" s="67"/>
      <c r="Z1493" s="67"/>
    </row>
    <row r="1494">
      <c r="A1494" s="148" t="s">
        <v>2048</v>
      </c>
      <c r="B1494" s="66" t="s">
        <v>5</v>
      </c>
      <c r="C1494" s="69" t="s">
        <v>107</v>
      </c>
      <c r="D1494" s="70" t="s">
        <v>12</v>
      </c>
      <c r="E1494" s="144" t="s">
        <v>383</v>
      </c>
      <c r="F1494" s="72"/>
      <c r="G1494" s="85">
        <v>50.0</v>
      </c>
      <c r="H1494" s="65">
        <f t="shared" si="8"/>
        <v>50</v>
      </c>
      <c r="I1494" s="65">
        <f t="shared" si="9"/>
        <v>50</v>
      </c>
      <c r="J1494" s="65" t="b">
        <f t="shared" si="16"/>
        <v>1</v>
      </c>
      <c r="K1494" s="65" t="b">
        <f t="shared" si="11"/>
        <v>1</v>
      </c>
      <c r="L1494" s="74">
        <f>IF(AND(Main!$M:$M&gt;=10, Main!$M:$M &lt; 25 , B:B = $B$3 ), A1494,0)</f>
        <v>0</v>
      </c>
      <c r="M1494" s="75">
        <f t="shared" si="12"/>
        <v>50</v>
      </c>
      <c r="N1494" s="67"/>
      <c r="O1494" s="67"/>
      <c r="P1494" s="67"/>
      <c r="Q1494" s="67"/>
      <c r="R1494" s="67"/>
      <c r="S1494" s="67"/>
      <c r="T1494" s="67"/>
      <c r="U1494" s="67"/>
      <c r="V1494" s="67"/>
      <c r="W1494" s="67"/>
      <c r="X1494" s="67"/>
      <c r="Y1494" s="67"/>
      <c r="Z1494" s="67"/>
    </row>
    <row r="1495">
      <c r="A1495" s="136" t="s">
        <v>2049</v>
      </c>
      <c r="B1495" s="66" t="s">
        <v>51</v>
      </c>
      <c r="C1495" s="69" t="s">
        <v>44</v>
      </c>
      <c r="D1495" s="70" t="s">
        <v>48</v>
      </c>
      <c r="E1495" s="91" t="s">
        <v>48</v>
      </c>
      <c r="F1495" s="72"/>
      <c r="G1495" s="81">
        <v>49.0</v>
      </c>
      <c r="H1495" s="65">
        <f t="shared" si="8"/>
        <v>49</v>
      </c>
      <c r="I1495" s="65">
        <f t="shared" si="9"/>
        <v>49</v>
      </c>
      <c r="J1495" s="65" t="b">
        <f t="shared" si="16"/>
        <v>1</v>
      </c>
      <c r="K1495" s="65" t="b">
        <f t="shared" si="11"/>
        <v>1</v>
      </c>
      <c r="L1495" s="74">
        <f>IF(AND(Main!$M:$M&gt;=10, Main!$M:$M &lt; 25 , B:B = $B$3 ), A1495,0)</f>
        <v>0</v>
      </c>
      <c r="M1495" s="75">
        <f t="shared" si="12"/>
        <v>49</v>
      </c>
      <c r="N1495" s="67"/>
      <c r="O1495" s="67"/>
      <c r="P1495" s="67"/>
      <c r="Q1495" s="67"/>
      <c r="R1495" s="67"/>
      <c r="S1495" s="67"/>
      <c r="T1495" s="67"/>
      <c r="U1495" s="67"/>
      <c r="V1495" s="67"/>
      <c r="W1495" s="67"/>
      <c r="X1495" s="67"/>
      <c r="Y1495" s="67"/>
      <c r="Z1495" s="67"/>
    </row>
    <row r="1496">
      <c r="A1496" s="86" t="s">
        <v>2050</v>
      </c>
      <c r="B1496" s="66" t="s">
        <v>51</v>
      </c>
      <c r="C1496" s="69" t="s">
        <v>44</v>
      </c>
      <c r="D1496" s="70" t="s">
        <v>126</v>
      </c>
      <c r="E1496" s="91" t="s">
        <v>126</v>
      </c>
      <c r="F1496" s="72"/>
      <c r="G1496" s="92">
        <v>49.0</v>
      </c>
      <c r="H1496" s="65">
        <f t="shared" si="8"/>
        <v>49</v>
      </c>
      <c r="I1496" s="65">
        <f t="shared" si="9"/>
        <v>49</v>
      </c>
      <c r="J1496" s="65" t="b">
        <f t="shared" si="16"/>
        <v>1</v>
      </c>
      <c r="K1496" s="65" t="b">
        <f t="shared" si="11"/>
        <v>1</v>
      </c>
      <c r="L1496" s="74">
        <f>IF(AND(Main!$M:$M&gt;=10, Main!$M:$M &lt; 25 , B:B = $B$3 ), A1496,0)</f>
        <v>0</v>
      </c>
      <c r="M1496" s="75">
        <f t="shared" si="12"/>
        <v>49</v>
      </c>
      <c r="N1496" s="67"/>
      <c r="O1496" s="67"/>
      <c r="P1496" s="67"/>
      <c r="Q1496" s="67"/>
      <c r="R1496" s="67"/>
      <c r="S1496" s="67"/>
      <c r="T1496" s="67"/>
      <c r="U1496" s="67"/>
      <c r="V1496" s="67"/>
      <c r="W1496" s="67"/>
      <c r="X1496" s="67"/>
      <c r="Y1496" s="67"/>
      <c r="Z1496" s="67"/>
    </row>
    <row r="1497">
      <c r="A1497" s="140" t="s">
        <v>2051</v>
      </c>
      <c r="B1497" s="66" t="s">
        <v>5</v>
      </c>
      <c r="C1497" s="69" t="s">
        <v>107</v>
      </c>
      <c r="D1497" s="70" t="s">
        <v>1931</v>
      </c>
      <c r="E1497" s="144" t="s">
        <v>1385</v>
      </c>
      <c r="F1497" s="72"/>
      <c r="G1497" s="85">
        <v>49.0</v>
      </c>
      <c r="H1497" s="65">
        <f t="shared" si="8"/>
        <v>49</v>
      </c>
      <c r="I1497" s="65">
        <f t="shared" si="9"/>
        <v>49</v>
      </c>
      <c r="J1497" s="65" t="b">
        <f t="shared" si="16"/>
        <v>1</v>
      </c>
      <c r="K1497" s="65" t="b">
        <f t="shared" si="11"/>
        <v>1</v>
      </c>
      <c r="L1497" s="74">
        <f>IF(AND(Main!$M:$M&gt;=10, Main!$M:$M &lt; 25 , B:B = $B$3 ), A1497,0)</f>
        <v>0</v>
      </c>
      <c r="M1497" s="75">
        <f t="shared" si="12"/>
        <v>49</v>
      </c>
      <c r="N1497" s="67"/>
      <c r="O1497" s="67"/>
      <c r="P1497" s="67"/>
      <c r="Q1497" s="67"/>
      <c r="R1497" s="67"/>
      <c r="S1497" s="67"/>
      <c r="T1497" s="67"/>
      <c r="U1497" s="67"/>
      <c r="V1497" s="67"/>
      <c r="W1497" s="67"/>
      <c r="X1497" s="67"/>
      <c r="Y1497" s="67"/>
      <c r="Z1497" s="67"/>
    </row>
    <row r="1498">
      <c r="A1498" s="93" t="s">
        <v>2052</v>
      </c>
      <c r="B1498" s="66" t="s">
        <v>43</v>
      </c>
      <c r="C1498" s="69" t="s">
        <v>44</v>
      </c>
      <c r="D1498" s="70" t="s">
        <v>53</v>
      </c>
      <c r="E1498" s="71" t="s">
        <v>54</v>
      </c>
      <c r="F1498" s="72"/>
      <c r="G1498" s="90">
        <v>48.0</v>
      </c>
      <c r="H1498" s="65">
        <f t="shared" si="8"/>
        <v>48</v>
      </c>
      <c r="I1498" s="65">
        <f t="shared" si="9"/>
        <v>48</v>
      </c>
      <c r="J1498" s="65" t="b">
        <f t="shared" si="16"/>
        <v>1</v>
      </c>
      <c r="K1498" s="65" t="b">
        <f t="shared" si="11"/>
        <v>1</v>
      </c>
      <c r="L1498" s="74">
        <f>IF(AND(Main!$M:$M&gt;=10, Main!$M:$M &lt; 25 , B:B = $B$3 ), A1498,0)</f>
        <v>0</v>
      </c>
      <c r="M1498" s="75">
        <f t="shared" si="12"/>
        <v>48</v>
      </c>
      <c r="N1498" s="67"/>
      <c r="O1498" s="67"/>
      <c r="P1498" s="67"/>
      <c r="Q1498" s="67"/>
      <c r="R1498" s="67"/>
      <c r="S1498" s="67"/>
      <c r="T1498" s="67"/>
      <c r="U1498" s="67"/>
      <c r="V1498" s="67"/>
      <c r="W1498" s="67"/>
      <c r="X1498" s="67"/>
      <c r="Y1498" s="67"/>
      <c r="Z1498" s="67"/>
    </row>
    <row r="1499">
      <c r="A1499" s="77" t="s">
        <v>2053</v>
      </c>
      <c r="B1499" s="66" t="s">
        <v>43</v>
      </c>
      <c r="C1499" s="69" t="s">
        <v>44</v>
      </c>
      <c r="D1499" s="70" t="s">
        <v>53</v>
      </c>
      <c r="E1499" s="71" t="s">
        <v>54</v>
      </c>
      <c r="F1499" s="63">
        <v>9.9192126E7</v>
      </c>
      <c r="G1499" s="64">
        <v>48.0</v>
      </c>
      <c r="H1499" s="65">
        <f t="shared" si="8"/>
        <v>48</v>
      </c>
      <c r="I1499" s="65">
        <f t="shared" si="9"/>
        <v>48</v>
      </c>
      <c r="J1499" s="65" t="b">
        <f t="shared" si="16"/>
        <v>1</v>
      </c>
      <c r="K1499" s="65" t="b">
        <f t="shared" si="11"/>
        <v>1</v>
      </c>
      <c r="L1499" s="74">
        <f>IF(AND(Main!$M:$M&gt;=10, Main!$M:$M &lt; 25 , B:B = $B$3 ), A1499,0)</f>
        <v>0</v>
      </c>
      <c r="M1499" s="75">
        <f t="shared" si="12"/>
        <v>48</v>
      </c>
      <c r="N1499" s="67"/>
      <c r="O1499" s="67"/>
      <c r="P1499" s="67"/>
      <c r="Q1499" s="67"/>
      <c r="R1499" s="67"/>
      <c r="S1499" s="67"/>
      <c r="T1499" s="67"/>
      <c r="U1499" s="67"/>
      <c r="V1499" s="67"/>
      <c r="W1499" s="67"/>
      <c r="X1499" s="67"/>
      <c r="Y1499" s="67"/>
      <c r="Z1499" s="67"/>
    </row>
    <row r="1500">
      <c r="A1500" s="136" t="s">
        <v>2054</v>
      </c>
      <c r="B1500" s="66" t="s">
        <v>5</v>
      </c>
      <c r="C1500" s="69" t="s">
        <v>107</v>
      </c>
      <c r="D1500" s="70" t="s">
        <v>1057</v>
      </c>
      <c r="E1500" s="144" t="s">
        <v>1409</v>
      </c>
      <c r="F1500" s="72"/>
      <c r="G1500" s="145">
        <v>48.0</v>
      </c>
      <c r="H1500" s="65">
        <f t="shared" si="8"/>
        <v>48</v>
      </c>
      <c r="I1500" s="65">
        <f t="shared" si="9"/>
        <v>48</v>
      </c>
      <c r="J1500" s="65" t="b">
        <f t="shared" si="16"/>
        <v>1</v>
      </c>
      <c r="K1500" s="65" t="b">
        <f t="shared" si="11"/>
        <v>1</v>
      </c>
      <c r="L1500" s="74">
        <f>IF(AND(Main!$M:$M&gt;=10, Main!$M:$M &lt; 25 , B:B = $B$3 ), A1500,0)</f>
        <v>0</v>
      </c>
      <c r="M1500" s="75">
        <f t="shared" si="12"/>
        <v>48</v>
      </c>
      <c r="N1500" s="67"/>
      <c r="O1500" s="67"/>
      <c r="P1500" s="67"/>
      <c r="Q1500" s="67"/>
      <c r="R1500" s="67"/>
      <c r="S1500" s="67"/>
      <c r="T1500" s="67"/>
      <c r="U1500" s="67"/>
      <c r="V1500" s="67"/>
      <c r="W1500" s="67"/>
      <c r="X1500" s="67"/>
      <c r="Y1500" s="67"/>
      <c r="Z1500" s="67"/>
    </row>
    <row r="1501">
      <c r="A1501" s="79" t="s">
        <v>2055</v>
      </c>
      <c r="B1501" s="66" t="s">
        <v>5</v>
      </c>
      <c r="C1501" s="69" t="s">
        <v>107</v>
      </c>
      <c r="D1501" s="70" t="s">
        <v>1057</v>
      </c>
      <c r="E1501" s="165" t="s">
        <v>1443</v>
      </c>
      <c r="F1501" s="72"/>
      <c r="G1501" s="145">
        <v>48.0</v>
      </c>
      <c r="H1501" s="65">
        <f t="shared" si="8"/>
        <v>48</v>
      </c>
      <c r="I1501" s="65">
        <f t="shared" si="9"/>
        <v>48</v>
      </c>
      <c r="J1501" s="65" t="b">
        <f t="shared" si="16"/>
        <v>1</v>
      </c>
      <c r="K1501" s="65" t="b">
        <f t="shared" si="11"/>
        <v>1</v>
      </c>
      <c r="L1501" s="74">
        <f>IF(AND(Main!$M:$M&gt;=10, Main!$M:$M &lt; 25 , B:B = $B$3 ), A1501,0)</f>
        <v>0</v>
      </c>
      <c r="M1501" s="75">
        <f t="shared" si="12"/>
        <v>48</v>
      </c>
      <c r="N1501" s="67"/>
      <c r="O1501" s="67"/>
      <c r="P1501" s="67"/>
      <c r="Q1501" s="67"/>
      <c r="R1501" s="67"/>
      <c r="S1501" s="67"/>
      <c r="T1501" s="67"/>
      <c r="U1501" s="67"/>
      <c r="V1501" s="67"/>
      <c r="W1501" s="67"/>
      <c r="X1501" s="67"/>
      <c r="Y1501" s="67"/>
      <c r="Z1501" s="67"/>
    </row>
    <row r="1502">
      <c r="A1502" s="136" t="s">
        <v>2056</v>
      </c>
      <c r="B1502" s="66" t="s">
        <v>51</v>
      </c>
      <c r="C1502" s="69" t="s">
        <v>44</v>
      </c>
      <c r="D1502" s="70" t="s">
        <v>48</v>
      </c>
      <c r="E1502" s="91" t="s">
        <v>48</v>
      </c>
      <c r="F1502" s="72"/>
      <c r="G1502" s="81">
        <v>48.0</v>
      </c>
      <c r="H1502" s="65">
        <f t="shared" si="8"/>
        <v>48</v>
      </c>
      <c r="I1502" s="65">
        <f t="shared" si="9"/>
        <v>48</v>
      </c>
      <c r="J1502" s="65" t="b">
        <f t="shared" si="16"/>
        <v>1</v>
      </c>
      <c r="K1502" s="65" t="b">
        <f t="shared" si="11"/>
        <v>1</v>
      </c>
      <c r="L1502" s="74">
        <f>IF(AND(Main!$M:$M&gt;=10, Main!$M:$M &lt; 25 , B:B = $B$3 ), A1502,0)</f>
        <v>0</v>
      </c>
      <c r="M1502" s="75">
        <f t="shared" si="12"/>
        <v>48</v>
      </c>
      <c r="N1502" s="67"/>
      <c r="O1502" s="67"/>
      <c r="P1502" s="67"/>
      <c r="Q1502" s="67"/>
      <c r="R1502" s="67"/>
      <c r="S1502" s="67"/>
      <c r="T1502" s="67"/>
      <c r="U1502" s="67"/>
      <c r="V1502" s="67"/>
      <c r="W1502" s="67"/>
      <c r="X1502" s="67"/>
      <c r="Y1502" s="67"/>
      <c r="Z1502" s="67"/>
    </row>
    <row r="1503">
      <c r="A1503" s="86" t="s">
        <v>2057</v>
      </c>
      <c r="B1503" s="66" t="s">
        <v>51</v>
      </c>
      <c r="C1503" s="69" t="s">
        <v>265</v>
      </c>
      <c r="D1503" s="70" t="s">
        <v>100</v>
      </c>
      <c r="E1503" s="91" t="s">
        <v>100</v>
      </c>
      <c r="F1503" s="72"/>
      <c r="G1503" s="92">
        <v>48.0</v>
      </c>
      <c r="H1503" s="65">
        <f t="shared" si="8"/>
        <v>48</v>
      </c>
      <c r="I1503" s="65">
        <f t="shared" si="9"/>
        <v>48</v>
      </c>
      <c r="J1503" s="65" t="b">
        <f t="shared" si="16"/>
        <v>1</v>
      </c>
      <c r="K1503" s="65" t="b">
        <f t="shared" si="11"/>
        <v>1</v>
      </c>
      <c r="L1503" s="74">
        <f>IF(AND(Main!$M:$M&gt;=10, Main!$M:$M &lt; 25 , B:B = $B$3 ), A1503,0)</f>
        <v>0</v>
      </c>
      <c r="M1503" s="75">
        <f t="shared" si="12"/>
        <v>48</v>
      </c>
      <c r="N1503" s="67"/>
      <c r="O1503" s="67"/>
      <c r="P1503" s="67"/>
      <c r="Q1503" s="67"/>
      <c r="R1503" s="67"/>
      <c r="S1503" s="67"/>
      <c r="T1503" s="67"/>
      <c r="U1503" s="67"/>
      <c r="V1503" s="67"/>
      <c r="W1503" s="67"/>
      <c r="X1503" s="67"/>
      <c r="Y1503" s="67"/>
      <c r="Z1503" s="67"/>
    </row>
    <row r="1504">
      <c r="A1504" s="79" t="s">
        <v>2058</v>
      </c>
      <c r="B1504" s="66" t="s">
        <v>51</v>
      </c>
      <c r="C1504" s="69" t="s">
        <v>44</v>
      </c>
      <c r="D1504" s="70" t="s">
        <v>422</v>
      </c>
      <c r="E1504" s="91" t="s">
        <v>637</v>
      </c>
      <c r="F1504" s="72"/>
      <c r="G1504" s="81">
        <v>48.0</v>
      </c>
      <c r="H1504" s="65">
        <f t="shared" si="8"/>
        <v>48</v>
      </c>
      <c r="I1504" s="65">
        <f t="shared" si="9"/>
        <v>48</v>
      </c>
      <c r="J1504" s="65" t="b">
        <f t="shared" si="16"/>
        <v>1</v>
      </c>
      <c r="K1504" s="65" t="b">
        <f t="shared" si="11"/>
        <v>1</v>
      </c>
      <c r="L1504" s="74">
        <f>IF(AND(Main!$M:$M&gt;=10, Main!$M:$M &lt; 25 , B:B = $B$3 ), A1504,0)</f>
        <v>0</v>
      </c>
      <c r="M1504" s="75">
        <f t="shared" si="12"/>
        <v>48</v>
      </c>
      <c r="N1504" s="67"/>
      <c r="O1504" s="67"/>
      <c r="P1504" s="67"/>
      <c r="Q1504" s="67"/>
      <c r="R1504" s="67"/>
      <c r="S1504" s="67"/>
      <c r="T1504" s="67"/>
      <c r="U1504" s="67"/>
      <c r="V1504" s="67"/>
      <c r="W1504" s="67"/>
      <c r="X1504" s="67"/>
      <c r="Y1504" s="67"/>
      <c r="Z1504" s="67"/>
    </row>
    <row r="1505">
      <c r="A1505" s="148" t="s">
        <v>2059</v>
      </c>
      <c r="B1505" s="66" t="s">
        <v>51</v>
      </c>
      <c r="C1505" s="69" t="s">
        <v>265</v>
      </c>
      <c r="D1505" s="70" t="s">
        <v>1368</v>
      </c>
      <c r="E1505" s="91" t="s">
        <v>265</v>
      </c>
      <c r="F1505" s="72"/>
      <c r="G1505" s="64">
        <v>48.0</v>
      </c>
      <c r="H1505" s="65">
        <f t="shared" si="8"/>
        <v>48</v>
      </c>
      <c r="I1505" s="65">
        <f t="shared" si="9"/>
        <v>48</v>
      </c>
      <c r="J1505" s="65" t="b">
        <f t="shared" si="16"/>
        <v>1</v>
      </c>
      <c r="K1505" s="65" t="b">
        <f t="shared" si="11"/>
        <v>1</v>
      </c>
      <c r="L1505" s="74">
        <f>IF(AND(Main!$M:$M&gt;=10, Main!$M:$M &lt; 25 , B:B = $B$3 ), A1505,0)</f>
        <v>0</v>
      </c>
      <c r="M1505" s="75">
        <f t="shared" si="12"/>
        <v>48</v>
      </c>
      <c r="N1505" s="67"/>
      <c r="O1505" s="67"/>
      <c r="P1505" s="67"/>
      <c r="Q1505" s="67"/>
      <c r="R1505" s="67"/>
      <c r="S1505" s="67"/>
      <c r="T1505" s="67"/>
      <c r="U1505" s="67"/>
      <c r="V1505" s="67"/>
      <c r="W1505" s="67"/>
      <c r="X1505" s="67"/>
      <c r="Y1505" s="67"/>
      <c r="Z1505" s="67"/>
    </row>
    <row r="1506">
      <c r="A1506" s="148" t="s">
        <v>2008</v>
      </c>
      <c r="B1506" s="66" t="s">
        <v>51</v>
      </c>
      <c r="C1506" s="69" t="s">
        <v>265</v>
      </c>
      <c r="D1506" s="70" t="s">
        <v>1368</v>
      </c>
      <c r="E1506" s="91" t="s">
        <v>265</v>
      </c>
      <c r="F1506" s="72"/>
      <c r="G1506" s="64">
        <v>48.0</v>
      </c>
      <c r="H1506" s="65">
        <f t="shared" si="8"/>
        <v>48</v>
      </c>
      <c r="I1506" s="65">
        <f t="shared" si="9"/>
        <v>48</v>
      </c>
      <c r="J1506" s="65" t="b">
        <f t="shared" si="16"/>
        <v>1</v>
      </c>
      <c r="K1506" s="65" t="b">
        <f t="shared" si="11"/>
        <v>1</v>
      </c>
      <c r="L1506" s="74">
        <f>IF(AND(Main!$M:$M&gt;=10, Main!$M:$M &lt; 25 , B:B = $B$3 ), A1506,0)</f>
        <v>0</v>
      </c>
      <c r="M1506" s="75">
        <f t="shared" si="12"/>
        <v>48</v>
      </c>
      <c r="N1506" s="67"/>
      <c r="O1506" s="67"/>
      <c r="P1506" s="67"/>
      <c r="Q1506" s="67"/>
      <c r="R1506" s="67"/>
      <c r="S1506" s="67"/>
      <c r="T1506" s="67"/>
      <c r="U1506" s="67"/>
      <c r="V1506" s="67"/>
      <c r="W1506" s="67"/>
      <c r="X1506" s="67"/>
      <c r="Y1506" s="67"/>
      <c r="Z1506" s="67"/>
    </row>
    <row r="1507">
      <c r="A1507" s="148" t="s">
        <v>2060</v>
      </c>
      <c r="B1507" s="66" t="s">
        <v>5</v>
      </c>
      <c r="C1507" s="69" t="s">
        <v>107</v>
      </c>
      <c r="D1507" s="70" t="s">
        <v>291</v>
      </c>
      <c r="E1507" s="144" t="s">
        <v>291</v>
      </c>
      <c r="F1507" s="72"/>
      <c r="G1507" s="85">
        <v>48.0</v>
      </c>
      <c r="H1507" s="65">
        <f t="shared" si="8"/>
        <v>48</v>
      </c>
      <c r="I1507" s="65">
        <f t="shared" si="9"/>
        <v>48</v>
      </c>
      <c r="J1507" s="65" t="b">
        <f t="shared" si="16"/>
        <v>1</v>
      </c>
      <c r="K1507" s="65" t="b">
        <f t="shared" si="11"/>
        <v>1</v>
      </c>
      <c r="L1507" s="74">
        <f>IF(AND(Main!$M:$M&gt;=10, Main!$M:$M &lt; 25 , B:B = $B$3 ), A1507,0)</f>
        <v>0</v>
      </c>
      <c r="M1507" s="75">
        <f t="shared" si="12"/>
        <v>48</v>
      </c>
      <c r="N1507" s="67"/>
      <c r="O1507" s="67"/>
      <c r="P1507" s="67"/>
      <c r="Q1507" s="67"/>
      <c r="R1507" s="67"/>
      <c r="S1507" s="67"/>
      <c r="T1507" s="67"/>
      <c r="U1507" s="67"/>
      <c r="V1507" s="67"/>
      <c r="W1507" s="67"/>
      <c r="X1507" s="67"/>
      <c r="Y1507" s="67"/>
      <c r="Z1507" s="67"/>
    </row>
    <row r="1508">
      <c r="A1508" s="148" t="s">
        <v>2054</v>
      </c>
      <c r="B1508" s="66" t="s">
        <v>5</v>
      </c>
      <c r="C1508" s="69" t="s">
        <v>107</v>
      </c>
      <c r="D1508" s="70" t="s">
        <v>291</v>
      </c>
      <c r="E1508" s="144" t="s">
        <v>291</v>
      </c>
      <c r="F1508" s="72"/>
      <c r="G1508" s="85">
        <v>48.0</v>
      </c>
      <c r="H1508" s="65">
        <f t="shared" si="8"/>
        <v>48</v>
      </c>
      <c r="I1508" s="65">
        <f t="shared" si="9"/>
        <v>48</v>
      </c>
      <c r="J1508" s="65" t="b">
        <f t="shared" si="16"/>
        <v>1</v>
      </c>
      <c r="K1508" s="65" t="b">
        <f t="shared" si="11"/>
        <v>1</v>
      </c>
      <c r="L1508" s="74">
        <f>IF(AND(Main!$M:$M&gt;=10, Main!$M:$M &lt; 25 , B:B = $B$3 ), A1508,0)</f>
        <v>0</v>
      </c>
      <c r="M1508" s="75">
        <f t="shared" si="12"/>
        <v>48</v>
      </c>
      <c r="N1508" s="67"/>
      <c r="O1508" s="67"/>
      <c r="P1508" s="67"/>
      <c r="Q1508" s="67"/>
      <c r="R1508" s="67"/>
      <c r="S1508" s="67"/>
      <c r="T1508" s="67"/>
      <c r="U1508" s="67"/>
      <c r="V1508" s="67"/>
      <c r="W1508" s="67"/>
      <c r="X1508" s="67"/>
      <c r="Y1508" s="67"/>
      <c r="Z1508" s="67"/>
    </row>
    <row r="1509">
      <c r="A1509" s="86" t="s">
        <v>2061</v>
      </c>
      <c r="B1509" s="66" t="s">
        <v>51</v>
      </c>
      <c r="C1509" s="69" t="s">
        <v>119</v>
      </c>
      <c r="D1509" s="70" t="s">
        <v>1118</v>
      </c>
      <c r="E1509" s="91" t="s">
        <v>1316</v>
      </c>
      <c r="F1509" s="72"/>
      <c r="G1509" s="92">
        <v>48.0</v>
      </c>
      <c r="H1509" s="65">
        <f t="shared" si="8"/>
        <v>48</v>
      </c>
      <c r="I1509" s="65">
        <f t="shared" si="9"/>
        <v>48</v>
      </c>
      <c r="J1509" s="65" t="b">
        <f t="shared" si="16"/>
        <v>1</v>
      </c>
      <c r="K1509" s="65" t="b">
        <f t="shared" si="11"/>
        <v>1</v>
      </c>
      <c r="L1509" s="74">
        <f>IF(AND(Main!$M:$M&gt;=10, Main!$M:$M &lt; 25 , B:B = $B$3 ), A1509,0)</f>
        <v>0</v>
      </c>
      <c r="M1509" s="75">
        <f t="shared" si="12"/>
        <v>48</v>
      </c>
      <c r="N1509" s="67"/>
      <c r="O1509" s="67"/>
      <c r="P1509" s="67"/>
      <c r="Q1509" s="67"/>
      <c r="R1509" s="67"/>
      <c r="S1509" s="67"/>
      <c r="T1509" s="67"/>
      <c r="U1509" s="67"/>
      <c r="V1509" s="67"/>
      <c r="W1509" s="67"/>
      <c r="X1509" s="67"/>
      <c r="Y1509" s="67"/>
      <c r="Z1509" s="67"/>
    </row>
    <row r="1510">
      <c r="A1510" s="79" t="s">
        <v>2062</v>
      </c>
      <c r="B1510" s="66" t="s">
        <v>5</v>
      </c>
      <c r="C1510" s="69" t="s">
        <v>107</v>
      </c>
      <c r="D1510" s="70" t="s">
        <v>1931</v>
      </c>
      <c r="E1510" s="144" t="s">
        <v>1385</v>
      </c>
      <c r="F1510" s="72"/>
      <c r="G1510" s="145">
        <v>48.0</v>
      </c>
      <c r="H1510" s="65">
        <f t="shared" si="8"/>
        <v>48</v>
      </c>
      <c r="I1510" s="65">
        <f t="shared" si="9"/>
        <v>48</v>
      </c>
      <c r="J1510" s="65" t="b">
        <f t="shared" si="16"/>
        <v>1</v>
      </c>
      <c r="K1510" s="65" t="b">
        <f t="shared" si="11"/>
        <v>1</v>
      </c>
      <c r="L1510" s="74">
        <f>IF(AND(Main!$M:$M&gt;=10, Main!$M:$M &lt; 25 , B:B = $B$3 ), A1510,0)</f>
        <v>0</v>
      </c>
      <c r="M1510" s="75">
        <f t="shared" si="12"/>
        <v>48</v>
      </c>
      <c r="N1510" s="67"/>
      <c r="O1510" s="67"/>
      <c r="P1510" s="67"/>
      <c r="Q1510" s="67"/>
      <c r="R1510" s="67"/>
      <c r="S1510" s="67"/>
      <c r="T1510" s="67"/>
      <c r="U1510" s="67"/>
      <c r="V1510" s="67"/>
      <c r="W1510" s="67"/>
      <c r="X1510" s="67"/>
      <c r="Y1510" s="67"/>
      <c r="Z1510" s="67"/>
    </row>
    <row r="1511">
      <c r="A1511" s="148" t="s">
        <v>2063</v>
      </c>
      <c r="B1511" s="66" t="s">
        <v>5</v>
      </c>
      <c r="C1511" s="69" t="s">
        <v>107</v>
      </c>
      <c r="D1511" s="70" t="s">
        <v>87</v>
      </c>
      <c r="E1511" s="144" t="s">
        <v>87</v>
      </c>
      <c r="F1511" s="72"/>
      <c r="G1511" s="85">
        <v>47.0</v>
      </c>
      <c r="H1511" s="65">
        <f t="shared" si="8"/>
        <v>47</v>
      </c>
      <c r="I1511" s="65">
        <f t="shared" si="9"/>
        <v>47</v>
      </c>
      <c r="J1511" s="65" t="b">
        <f t="shared" si="16"/>
        <v>1</v>
      </c>
      <c r="K1511" s="65" t="b">
        <f t="shared" si="11"/>
        <v>1</v>
      </c>
      <c r="L1511" s="74">
        <f>IF(AND(Main!$M:$M&gt;=10, Main!$M:$M &lt; 25 , B:B = $B$3 ), A1511,0)</f>
        <v>0</v>
      </c>
      <c r="M1511" s="75">
        <f t="shared" si="12"/>
        <v>47</v>
      </c>
      <c r="N1511" s="67"/>
      <c r="O1511" s="67"/>
      <c r="P1511" s="67"/>
      <c r="Q1511" s="67"/>
      <c r="R1511" s="67"/>
      <c r="S1511" s="67"/>
      <c r="T1511" s="67"/>
      <c r="U1511" s="67"/>
      <c r="V1511" s="67"/>
      <c r="W1511" s="67"/>
      <c r="X1511" s="67"/>
      <c r="Y1511" s="67"/>
      <c r="Z1511" s="67"/>
    </row>
    <row r="1512">
      <c r="A1512" s="136" t="s">
        <v>2064</v>
      </c>
      <c r="B1512" s="66" t="s">
        <v>5</v>
      </c>
      <c r="C1512" s="69" t="s">
        <v>107</v>
      </c>
      <c r="D1512" s="70" t="s">
        <v>1057</v>
      </c>
      <c r="E1512" s="144" t="s">
        <v>1409</v>
      </c>
      <c r="F1512" s="72"/>
      <c r="G1512" s="145">
        <v>47.0</v>
      </c>
      <c r="H1512" s="65">
        <f t="shared" si="8"/>
        <v>47</v>
      </c>
      <c r="I1512" s="65">
        <f t="shared" si="9"/>
        <v>47</v>
      </c>
      <c r="J1512" s="65" t="b">
        <f t="shared" si="16"/>
        <v>1</v>
      </c>
      <c r="K1512" s="65" t="b">
        <f t="shared" si="11"/>
        <v>1</v>
      </c>
      <c r="L1512" s="74">
        <f>IF(AND(Main!$M:$M&gt;=10, Main!$M:$M &lt; 25 , B:B = $B$3 ), A1512,0)</f>
        <v>0</v>
      </c>
      <c r="M1512" s="75">
        <f t="shared" si="12"/>
        <v>47</v>
      </c>
      <c r="N1512" s="67"/>
      <c r="O1512" s="67"/>
      <c r="P1512" s="67"/>
      <c r="Q1512" s="67"/>
      <c r="R1512" s="67"/>
      <c r="S1512" s="67"/>
      <c r="T1512" s="67"/>
      <c r="U1512" s="67"/>
      <c r="V1512" s="67"/>
      <c r="W1512" s="67"/>
      <c r="X1512" s="67"/>
      <c r="Y1512" s="67"/>
      <c r="Z1512" s="67"/>
    </row>
    <row r="1513">
      <c r="A1513" s="136" t="s">
        <v>2065</v>
      </c>
      <c r="B1513" s="66" t="s">
        <v>51</v>
      </c>
      <c r="C1513" s="69" t="s">
        <v>44</v>
      </c>
      <c r="D1513" s="70" t="s">
        <v>48</v>
      </c>
      <c r="E1513" s="91" t="s">
        <v>48</v>
      </c>
      <c r="F1513" s="72"/>
      <c r="G1513" s="81">
        <v>47.0</v>
      </c>
      <c r="H1513" s="65">
        <f t="shared" si="8"/>
        <v>47</v>
      </c>
      <c r="I1513" s="65">
        <f t="shared" si="9"/>
        <v>47</v>
      </c>
      <c r="J1513" s="65" t="b">
        <f t="shared" si="16"/>
        <v>1</v>
      </c>
      <c r="K1513" s="65" t="b">
        <f t="shared" si="11"/>
        <v>1</v>
      </c>
      <c r="L1513" s="74">
        <f>IF(AND(Main!$M:$M&gt;=10, Main!$M:$M &lt; 25 , B:B = $B$3 ), A1513,0)</f>
        <v>0</v>
      </c>
      <c r="M1513" s="75">
        <f t="shared" si="12"/>
        <v>47</v>
      </c>
      <c r="N1513" s="67"/>
      <c r="O1513" s="67"/>
      <c r="P1513" s="67"/>
      <c r="Q1513" s="67"/>
      <c r="R1513" s="67"/>
      <c r="S1513" s="67"/>
      <c r="T1513" s="67"/>
      <c r="U1513" s="67"/>
      <c r="V1513" s="67"/>
      <c r="W1513" s="67"/>
      <c r="X1513" s="67"/>
      <c r="Y1513" s="67"/>
      <c r="Z1513" s="67"/>
    </row>
    <row r="1514">
      <c r="A1514" s="86" t="s">
        <v>2066</v>
      </c>
      <c r="B1514" s="66" t="s">
        <v>51</v>
      </c>
      <c r="C1514" s="69" t="s">
        <v>44</v>
      </c>
      <c r="D1514" s="70" t="s">
        <v>158</v>
      </c>
      <c r="E1514" s="91" t="s">
        <v>158</v>
      </c>
      <c r="F1514" s="72"/>
      <c r="G1514" s="92">
        <v>47.0</v>
      </c>
      <c r="H1514" s="65">
        <f t="shared" si="8"/>
        <v>47</v>
      </c>
      <c r="I1514" s="65">
        <f t="shared" si="9"/>
        <v>47</v>
      </c>
      <c r="J1514" s="65" t="b">
        <f t="shared" si="16"/>
        <v>1</v>
      </c>
      <c r="K1514" s="65" t="b">
        <f t="shared" si="11"/>
        <v>1</v>
      </c>
      <c r="L1514" s="74">
        <f>IF(AND(Main!$M:$M&gt;=10, Main!$M:$M &lt; 25 , B:B = $B$3 ), A1514,0)</f>
        <v>0</v>
      </c>
      <c r="M1514" s="75">
        <f t="shared" si="12"/>
        <v>47</v>
      </c>
      <c r="N1514" s="67"/>
      <c r="O1514" s="67"/>
      <c r="P1514" s="67"/>
      <c r="Q1514" s="67"/>
      <c r="R1514" s="67"/>
      <c r="S1514" s="67"/>
      <c r="T1514" s="67"/>
      <c r="U1514" s="67"/>
      <c r="V1514" s="67"/>
      <c r="W1514" s="67"/>
      <c r="X1514" s="67"/>
      <c r="Y1514" s="67"/>
      <c r="Z1514" s="67"/>
    </row>
    <row r="1515">
      <c r="A1515" s="79" t="s">
        <v>2067</v>
      </c>
      <c r="B1515" s="66" t="s">
        <v>51</v>
      </c>
      <c r="C1515" s="69" t="s">
        <v>44</v>
      </c>
      <c r="D1515" s="70" t="s">
        <v>48</v>
      </c>
      <c r="E1515" s="91" t="s">
        <v>48</v>
      </c>
      <c r="F1515" s="72"/>
      <c r="G1515" s="81">
        <v>46.0</v>
      </c>
      <c r="H1515" s="65">
        <f t="shared" si="8"/>
        <v>46</v>
      </c>
      <c r="I1515" s="65">
        <f t="shared" si="9"/>
        <v>46</v>
      </c>
      <c r="J1515" s="65" t="b">
        <f t="shared" si="16"/>
        <v>1</v>
      </c>
      <c r="K1515" s="65" t="b">
        <f t="shared" si="11"/>
        <v>1</v>
      </c>
      <c r="L1515" s="74">
        <f>IF(AND(Main!$M:$M&gt;=10, Main!$M:$M &lt; 25 , B:B = $B$3 ), A1515,0)</f>
        <v>0</v>
      </c>
      <c r="M1515" s="75">
        <f t="shared" si="12"/>
        <v>46</v>
      </c>
      <c r="N1515" s="67"/>
      <c r="O1515" s="67"/>
      <c r="P1515" s="67"/>
      <c r="Q1515" s="67"/>
      <c r="R1515" s="67"/>
      <c r="S1515" s="67"/>
      <c r="T1515" s="67"/>
      <c r="U1515" s="67"/>
      <c r="V1515" s="67"/>
      <c r="W1515" s="67"/>
      <c r="X1515" s="67"/>
      <c r="Y1515" s="67"/>
      <c r="Z1515" s="67"/>
    </row>
    <row r="1516">
      <c r="A1516" s="79" t="s">
        <v>1423</v>
      </c>
      <c r="B1516" s="66" t="s">
        <v>56</v>
      </c>
      <c r="C1516" s="69" t="s">
        <v>107</v>
      </c>
      <c r="D1516" s="70" t="s">
        <v>79</v>
      </c>
      <c r="E1516" s="96" t="s">
        <v>79</v>
      </c>
      <c r="F1516" s="72"/>
      <c r="G1516" s="81">
        <v>45.9</v>
      </c>
      <c r="H1516" s="65">
        <f t="shared" si="8"/>
        <v>45.9</v>
      </c>
      <c r="I1516" s="65">
        <f t="shared" si="9"/>
        <v>45.9</v>
      </c>
      <c r="J1516" s="65" t="b">
        <f t="shared" si="16"/>
        <v>1</v>
      </c>
      <c r="K1516" s="65" t="b">
        <f t="shared" si="11"/>
        <v>1</v>
      </c>
      <c r="L1516" s="74">
        <f>IF(AND(Main!$M:$M&gt;=10, Main!$M:$M &lt; 25 , B:B = $B$3 ), A1516,0)</f>
        <v>0</v>
      </c>
      <c r="M1516" s="75">
        <f t="shared" si="12"/>
        <v>45.9</v>
      </c>
      <c r="N1516" s="67"/>
      <c r="O1516" s="67"/>
      <c r="P1516" s="67"/>
      <c r="Q1516" s="67"/>
      <c r="R1516" s="67"/>
      <c r="S1516" s="67"/>
      <c r="T1516" s="67"/>
      <c r="U1516" s="67"/>
      <c r="V1516" s="67"/>
      <c r="W1516" s="67"/>
      <c r="X1516" s="67"/>
      <c r="Y1516" s="67"/>
      <c r="Z1516" s="67"/>
    </row>
    <row r="1517">
      <c r="A1517" s="148" t="s">
        <v>2068</v>
      </c>
      <c r="B1517" s="66" t="s">
        <v>5</v>
      </c>
      <c r="C1517" s="69" t="s">
        <v>107</v>
      </c>
      <c r="D1517" s="70" t="s">
        <v>291</v>
      </c>
      <c r="E1517" s="144" t="s">
        <v>291</v>
      </c>
      <c r="F1517" s="72"/>
      <c r="G1517" s="85">
        <v>46.0</v>
      </c>
      <c r="H1517" s="65">
        <f t="shared" si="8"/>
        <v>46</v>
      </c>
      <c r="I1517" s="65">
        <f t="shared" si="9"/>
        <v>46</v>
      </c>
      <c r="J1517" s="65" t="b">
        <f t="shared" si="16"/>
        <v>1</v>
      </c>
      <c r="K1517" s="65" t="b">
        <f t="shared" si="11"/>
        <v>1</v>
      </c>
      <c r="L1517" s="74">
        <f>IF(AND(Main!$M:$M&gt;=10, Main!$M:$M &lt; 25 , B:B = $B$3 ), A1517,0)</f>
        <v>0</v>
      </c>
      <c r="M1517" s="75">
        <f t="shared" si="12"/>
        <v>46</v>
      </c>
      <c r="N1517" s="67"/>
      <c r="O1517" s="67"/>
      <c r="P1517" s="67"/>
      <c r="Q1517" s="67"/>
      <c r="R1517" s="67"/>
      <c r="S1517" s="67"/>
      <c r="T1517" s="67"/>
      <c r="U1517" s="67"/>
      <c r="V1517" s="67"/>
      <c r="W1517" s="67"/>
      <c r="X1517" s="67"/>
      <c r="Y1517" s="67"/>
      <c r="Z1517" s="67"/>
    </row>
    <row r="1518">
      <c r="A1518" s="79" t="s">
        <v>2069</v>
      </c>
      <c r="B1518" s="66" t="s">
        <v>51</v>
      </c>
      <c r="C1518" s="69" t="s">
        <v>44</v>
      </c>
      <c r="D1518" s="70" t="s">
        <v>261</v>
      </c>
      <c r="E1518" s="91" t="s">
        <v>1594</v>
      </c>
      <c r="F1518" s="72"/>
      <c r="G1518" s="81">
        <v>45.0</v>
      </c>
      <c r="H1518" s="65">
        <f t="shared" si="8"/>
        <v>45</v>
      </c>
      <c r="I1518" s="65">
        <f t="shared" si="9"/>
        <v>45</v>
      </c>
      <c r="J1518" s="65" t="b">
        <f t="shared" si="16"/>
        <v>1</v>
      </c>
      <c r="K1518" s="65" t="b">
        <f t="shared" si="11"/>
        <v>1</v>
      </c>
      <c r="L1518" s="74">
        <f>IF(AND(Main!$M:$M&gt;=10, Main!$M:$M &lt; 25 , B:B = $B$3 ), A1518,0)</f>
        <v>0</v>
      </c>
      <c r="M1518" s="75">
        <f t="shared" si="12"/>
        <v>45</v>
      </c>
      <c r="N1518" s="67"/>
      <c r="O1518" s="67"/>
      <c r="P1518" s="67"/>
      <c r="Q1518" s="67"/>
      <c r="R1518" s="67"/>
      <c r="S1518" s="67"/>
      <c r="T1518" s="67"/>
      <c r="U1518" s="67"/>
      <c r="V1518" s="67"/>
      <c r="W1518" s="67"/>
      <c r="X1518" s="67"/>
      <c r="Y1518" s="67"/>
      <c r="Z1518" s="67"/>
    </row>
    <row r="1519">
      <c r="A1519" s="136" t="s">
        <v>2070</v>
      </c>
      <c r="B1519" s="66" t="s">
        <v>51</v>
      </c>
      <c r="C1519" s="69" t="s">
        <v>119</v>
      </c>
      <c r="D1519" s="70" t="s">
        <v>291</v>
      </c>
      <c r="E1519" s="91" t="s">
        <v>291</v>
      </c>
      <c r="F1519" s="72"/>
      <c r="G1519" s="81">
        <v>45.0</v>
      </c>
      <c r="H1519" s="65">
        <f t="shared" si="8"/>
        <v>45</v>
      </c>
      <c r="I1519" s="65">
        <f t="shared" si="9"/>
        <v>45</v>
      </c>
      <c r="J1519" s="65" t="b">
        <f t="shared" si="16"/>
        <v>1</v>
      </c>
      <c r="K1519" s="65" t="b">
        <f t="shared" si="11"/>
        <v>1</v>
      </c>
      <c r="L1519" s="74">
        <f>IF(AND(Main!$M:$M&gt;=10, Main!$M:$M &lt; 25 , B:B = $B$3 ), A1519,0)</f>
        <v>0</v>
      </c>
      <c r="M1519" s="75">
        <f t="shared" si="12"/>
        <v>45</v>
      </c>
      <c r="N1519" s="67"/>
      <c r="O1519" s="67"/>
      <c r="P1519" s="67"/>
      <c r="Q1519" s="67"/>
      <c r="R1519" s="67"/>
      <c r="S1519" s="67"/>
      <c r="T1519" s="67"/>
      <c r="U1519" s="67"/>
      <c r="V1519" s="67"/>
      <c r="W1519" s="67"/>
      <c r="X1519" s="67"/>
      <c r="Y1519" s="67"/>
      <c r="Z1519" s="67"/>
    </row>
    <row r="1520">
      <c r="A1520" s="86" t="s">
        <v>2071</v>
      </c>
      <c r="B1520" s="66" t="s">
        <v>51</v>
      </c>
      <c r="C1520" s="69" t="s">
        <v>44</v>
      </c>
      <c r="D1520" s="70" t="s">
        <v>126</v>
      </c>
      <c r="E1520" s="91" t="s">
        <v>126</v>
      </c>
      <c r="F1520" s="72"/>
      <c r="G1520" s="92">
        <v>45.0</v>
      </c>
      <c r="H1520" s="65">
        <f t="shared" si="8"/>
        <v>45</v>
      </c>
      <c r="I1520" s="65">
        <f t="shared" si="9"/>
        <v>45</v>
      </c>
      <c r="J1520" s="65" t="b">
        <f t="shared" si="16"/>
        <v>1</v>
      </c>
      <c r="K1520" s="65" t="b">
        <f t="shared" si="11"/>
        <v>1</v>
      </c>
      <c r="L1520" s="74">
        <f>IF(AND(Main!$M:$M&gt;=10, Main!$M:$M &lt; 25 , B:B = $B$3 ), A1520,0)</f>
        <v>0</v>
      </c>
      <c r="M1520" s="75">
        <f t="shared" si="12"/>
        <v>45</v>
      </c>
      <c r="N1520" s="67"/>
      <c r="O1520" s="67"/>
      <c r="P1520" s="67"/>
      <c r="Q1520" s="67"/>
      <c r="R1520" s="67"/>
      <c r="S1520" s="67"/>
      <c r="T1520" s="67"/>
      <c r="U1520" s="67"/>
      <c r="V1520" s="67"/>
      <c r="W1520" s="67"/>
      <c r="X1520" s="67"/>
      <c r="Y1520" s="67"/>
      <c r="Z1520" s="67"/>
    </row>
    <row r="1521">
      <c r="A1521" s="77" t="s">
        <v>2072</v>
      </c>
      <c r="B1521" s="66" t="s">
        <v>43</v>
      </c>
      <c r="C1521" s="69" t="s">
        <v>86</v>
      </c>
      <c r="D1521" s="70" t="s">
        <v>158</v>
      </c>
      <c r="E1521" s="71" t="s">
        <v>158</v>
      </c>
      <c r="F1521" s="72"/>
      <c r="G1521" s="64">
        <v>44.0</v>
      </c>
      <c r="H1521" s="65">
        <f t="shared" si="8"/>
        <v>44</v>
      </c>
      <c r="I1521" s="65">
        <f t="shared" si="9"/>
        <v>44</v>
      </c>
      <c r="J1521" s="65" t="b">
        <f t="shared" si="16"/>
        <v>1</v>
      </c>
      <c r="K1521" s="65" t="b">
        <f t="shared" si="11"/>
        <v>1</v>
      </c>
      <c r="L1521" s="74">
        <f>IF(AND(Main!$M:$M&gt;=10, Main!$M:$M &lt; 25 , B:B = $B$3 ), A1521,0)</f>
        <v>0</v>
      </c>
      <c r="M1521" s="75">
        <f t="shared" si="12"/>
        <v>44</v>
      </c>
      <c r="N1521" s="67"/>
      <c r="O1521" s="67"/>
      <c r="P1521" s="67"/>
      <c r="Q1521" s="67"/>
      <c r="R1521" s="67"/>
      <c r="S1521" s="67"/>
      <c r="T1521" s="67"/>
      <c r="U1521" s="67"/>
      <c r="V1521" s="67"/>
      <c r="W1521" s="67"/>
      <c r="X1521" s="67"/>
      <c r="Y1521" s="67"/>
      <c r="Z1521" s="67"/>
    </row>
    <row r="1522">
      <c r="A1522" s="79" t="s">
        <v>2073</v>
      </c>
      <c r="B1522" s="66" t="s">
        <v>51</v>
      </c>
      <c r="C1522" s="69" t="s">
        <v>119</v>
      </c>
      <c r="D1522" s="70" t="s">
        <v>1057</v>
      </c>
      <c r="E1522" s="91" t="s">
        <v>2038</v>
      </c>
      <c r="F1522" s="72"/>
      <c r="G1522" s="92">
        <v>44.0</v>
      </c>
      <c r="H1522" s="65">
        <f t="shared" si="8"/>
        <v>44</v>
      </c>
      <c r="I1522" s="65">
        <f t="shared" si="9"/>
        <v>44</v>
      </c>
      <c r="J1522" s="65" t="b">
        <f t="shared" si="16"/>
        <v>1</v>
      </c>
      <c r="K1522" s="65" t="b">
        <f t="shared" si="11"/>
        <v>1</v>
      </c>
      <c r="L1522" s="74">
        <f>IF(AND(Main!$M:$M&gt;=10, Main!$M:$M &lt; 25 , B:B = $B$3 ), A1522,0)</f>
        <v>0</v>
      </c>
      <c r="M1522" s="75">
        <f t="shared" si="12"/>
        <v>44</v>
      </c>
      <c r="N1522" s="67"/>
      <c r="O1522" s="67"/>
      <c r="P1522" s="67"/>
      <c r="Q1522" s="67"/>
      <c r="R1522" s="67"/>
      <c r="S1522" s="67"/>
      <c r="T1522" s="67"/>
      <c r="U1522" s="67"/>
      <c r="V1522" s="67"/>
      <c r="W1522" s="67"/>
      <c r="X1522" s="67"/>
      <c r="Y1522" s="67"/>
      <c r="Z1522" s="67"/>
    </row>
    <row r="1523">
      <c r="A1523" s="136" t="s">
        <v>2074</v>
      </c>
      <c r="B1523" s="66" t="s">
        <v>5</v>
      </c>
      <c r="C1523" s="69" t="s">
        <v>107</v>
      </c>
      <c r="D1523" s="70" t="s">
        <v>261</v>
      </c>
      <c r="E1523" s="144" t="s">
        <v>2004</v>
      </c>
      <c r="F1523" s="72"/>
      <c r="G1523" s="145">
        <v>44.0</v>
      </c>
      <c r="H1523" s="65">
        <f t="shared" si="8"/>
        <v>44</v>
      </c>
      <c r="I1523" s="65">
        <f t="shared" si="9"/>
        <v>44</v>
      </c>
      <c r="J1523" s="65" t="b">
        <f t="shared" si="16"/>
        <v>1</v>
      </c>
      <c r="K1523" s="65" t="b">
        <f t="shared" si="11"/>
        <v>1</v>
      </c>
      <c r="L1523" s="74">
        <f>IF(AND(Main!$M:$M&gt;=10, Main!$M:$M &lt; 25 , B:B = $B$3 ), A1523,0)</f>
        <v>0</v>
      </c>
      <c r="M1523" s="75">
        <f t="shared" si="12"/>
        <v>44</v>
      </c>
      <c r="N1523" s="67"/>
      <c r="O1523" s="67"/>
      <c r="P1523" s="67"/>
      <c r="Q1523" s="67"/>
      <c r="R1523" s="67"/>
      <c r="S1523" s="67"/>
      <c r="T1523" s="67"/>
      <c r="U1523" s="67"/>
      <c r="V1523" s="67"/>
      <c r="W1523" s="67"/>
      <c r="X1523" s="67"/>
      <c r="Y1523" s="67"/>
      <c r="Z1523" s="67"/>
    </row>
    <row r="1524">
      <c r="A1524" s="136" t="s">
        <v>2075</v>
      </c>
      <c r="B1524" s="66" t="s">
        <v>51</v>
      </c>
      <c r="C1524" s="69" t="s">
        <v>44</v>
      </c>
      <c r="D1524" s="70" t="s">
        <v>74</v>
      </c>
      <c r="E1524" s="91" t="s">
        <v>60</v>
      </c>
      <c r="F1524" s="72"/>
      <c r="G1524" s="81">
        <v>44.0</v>
      </c>
      <c r="H1524" s="65">
        <f t="shared" si="8"/>
        <v>44</v>
      </c>
      <c r="I1524" s="65">
        <f t="shared" si="9"/>
        <v>44</v>
      </c>
      <c r="J1524" s="65" t="b">
        <f t="shared" si="16"/>
        <v>1</v>
      </c>
      <c r="K1524" s="65" t="b">
        <f t="shared" si="11"/>
        <v>1</v>
      </c>
      <c r="L1524" s="74">
        <f>IF(AND(Main!$M:$M&gt;=10, Main!$M:$M &lt; 25 , B:B = $B$3 ), A1524,0)</f>
        <v>0</v>
      </c>
      <c r="M1524" s="75">
        <f t="shared" si="12"/>
        <v>44</v>
      </c>
      <c r="N1524" s="67"/>
      <c r="O1524" s="67"/>
      <c r="P1524" s="67"/>
      <c r="Q1524" s="67"/>
      <c r="R1524" s="67"/>
      <c r="S1524" s="67"/>
      <c r="T1524" s="67"/>
      <c r="U1524" s="67"/>
      <c r="V1524" s="67"/>
      <c r="W1524" s="67"/>
      <c r="X1524" s="67"/>
      <c r="Y1524" s="67"/>
      <c r="Z1524" s="67"/>
    </row>
    <row r="1525">
      <c r="A1525" s="86" t="s">
        <v>2076</v>
      </c>
      <c r="B1525" s="66" t="s">
        <v>5</v>
      </c>
      <c r="C1525" s="69" t="s">
        <v>107</v>
      </c>
      <c r="D1525" s="70" t="s">
        <v>422</v>
      </c>
      <c r="E1525" s="144" t="s">
        <v>637</v>
      </c>
      <c r="F1525" s="72"/>
      <c r="G1525" s="95">
        <v>44.0</v>
      </c>
      <c r="H1525" s="65">
        <f t="shared" si="8"/>
        <v>44</v>
      </c>
      <c r="I1525" s="65">
        <f t="shared" si="9"/>
        <v>44</v>
      </c>
      <c r="J1525" s="65" t="b">
        <f t="shared" si="16"/>
        <v>1</v>
      </c>
      <c r="K1525" s="65" t="b">
        <f t="shared" si="11"/>
        <v>1</v>
      </c>
      <c r="L1525" s="74">
        <f>IF(AND(Main!$M:$M&gt;=10, Main!$M:$M &lt; 25 , B:B = $B$3 ), A1525,0)</f>
        <v>0</v>
      </c>
      <c r="M1525" s="75">
        <f t="shared" si="12"/>
        <v>44</v>
      </c>
      <c r="N1525" s="67"/>
      <c r="O1525" s="67"/>
      <c r="P1525" s="67"/>
      <c r="Q1525" s="67"/>
      <c r="R1525" s="67"/>
      <c r="S1525" s="67"/>
      <c r="T1525" s="67"/>
      <c r="U1525" s="67"/>
      <c r="V1525" s="67"/>
      <c r="W1525" s="67"/>
      <c r="X1525" s="67"/>
      <c r="Y1525" s="67"/>
      <c r="Z1525" s="67"/>
    </row>
    <row r="1526">
      <c r="A1526" s="68" t="s">
        <v>2077</v>
      </c>
      <c r="B1526" s="66" t="s">
        <v>43</v>
      </c>
      <c r="C1526" s="69" t="s">
        <v>44</v>
      </c>
      <c r="D1526" s="70" t="s">
        <v>79</v>
      </c>
      <c r="E1526" s="71" t="s">
        <v>79</v>
      </c>
      <c r="F1526" s="72"/>
      <c r="G1526" s="73">
        <v>43.0</v>
      </c>
      <c r="H1526" s="65">
        <f t="shared" si="8"/>
        <v>43</v>
      </c>
      <c r="I1526" s="65">
        <f t="shared" si="9"/>
        <v>43</v>
      </c>
      <c r="J1526" s="65" t="b">
        <f t="shared" si="16"/>
        <v>1</v>
      </c>
      <c r="K1526" s="65" t="b">
        <f t="shared" si="11"/>
        <v>1</v>
      </c>
      <c r="L1526" s="74">
        <f>IF(AND(Main!$M:$M&gt;=10, Main!$M:$M &lt; 25 , B:B = $B$3 ), A1526,0)</f>
        <v>0</v>
      </c>
      <c r="M1526" s="75">
        <f t="shared" si="12"/>
        <v>43</v>
      </c>
      <c r="N1526" s="67"/>
      <c r="O1526" s="67"/>
      <c r="P1526" s="67"/>
      <c r="Q1526" s="67"/>
      <c r="R1526" s="67"/>
      <c r="S1526" s="67"/>
      <c r="T1526" s="67"/>
      <c r="U1526" s="67"/>
      <c r="V1526" s="67"/>
      <c r="W1526" s="67"/>
      <c r="X1526" s="67"/>
      <c r="Y1526" s="67"/>
      <c r="Z1526" s="67"/>
    </row>
    <row r="1527">
      <c r="A1527" s="77" t="s">
        <v>2078</v>
      </c>
      <c r="B1527" s="66" t="s">
        <v>43</v>
      </c>
      <c r="C1527" s="69" t="s">
        <v>60</v>
      </c>
      <c r="D1527" s="70" t="s">
        <v>74</v>
      </c>
      <c r="E1527" s="71" t="s">
        <v>60</v>
      </c>
      <c r="F1527" s="72"/>
      <c r="G1527" s="85">
        <v>43.0</v>
      </c>
      <c r="H1527" s="65">
        <f t="shared" si="8"/>
        <v>43</v>
      </c>
      <c r="I1527" s="65">
        <f t="shared" si="9"/>
        <v>43</v>
      </c>
      <c r="J1527" s="65" t="b">
        <f t="shared" si="16"/>
        <v>1</v>
      </c>
      <c r="K1527" s="65" t="b">
        <f t="shared" si="11"/>
        <v>1</v>
      </c>
      <c r="L1527" s="74">
        <f>IF(AND(Main!$M:$M&gt;=10, Main!$M:$M &lt; 25 , B:B = $B$3 ), A1527,0)</f>
        <v>0</v>
      </c>
      <c r="M1527" s="75">
        <f t="shared" si="12"/>
        <v>43</v>
      </c>
      <c r="N1527" s="67"/>
      <c r="O1527" s="67"/>
      <c r="P1527" s="67"/>
      <c r="Q1527" s="67"/>
      <c r="R1527" s="67"/>
      <c r="S1527" s="67"/>
      <c r="T1527" s="67"/>
      <c r="U1527" s="67"/>
      <c r="V1527" s="67"/>
      <c r="W1527" s="67"/>
      <c r="X1527" s="67"/>
      <c r="Y1527" s="67"/>
      <c r="Z1527" s="67"/>
    </row>
    <row r="1528">
      <c r="A1528" s="136" t="s">
        <v>2079</v>
      </c>
      <c r="B1528" s="66" t="s">
        <v>51</v>
      </c>
      <c r="C1528" s="69" t="s">
        <v>119</v>
      </c>
      <c r="D1528" s="70" t="s">
        <v>1118</v>
      </c>
      <c r="E1528" s="91" t="s">
        <v>1118</v>
      </c>
      <c r="F1528" s="72"/>
      <c r="G1528" s="145">
        <v>43.0</v>
      </c>
      <c r="H1528" s="65">
        <f t="shared" si="8"/>
        <v>43</v>
      </c>
      <c r="I1528" s="65">
        <f t="shared" si="9"/>
        <v>43</v>
      </c>
      <c r="J1528" s="65" t="b">
        <f t="shared" si="16"/>
        <v>1</v>
      </c>
      <c r="K1528" s="65" t="b">
        <f t="shared" si="11"/>
        <v>1</v>
      </c>
      <c r="L1528" s="74">
        <f>IF(AND(Main!$M:$M&gt;=10, Main!$M:$M &lt; 25 , B:B = $B$3 ), A1528,0)</f>
        <v>0</v>
      </c>
      <c r="M1528" s="75">
        <f t="shared" si="12"/>
        <v>43</v>
      </c>
      <c r="N1528" s="67"/>
      <c r="O1528" s="67"/>
      <c r="P1528" s="67"/>
      <c r="Q1528" s="67"/>
      <c r="R1528" s="67"/>
      <c r="S1528" s="67"/>
      <c r="T1528" s="67"/>
      <c r="U1528" s="67"/>
      <c r="V1528" s="67"/>
      <c r="W1528" s="67"/>
      <c r="X1528" s="67"/>
      <c r="Y1528" s="67"/>
      <c r="Z1528" s="67"/>
    </row>
    <row r="1529">
      <c r="A1529" s="86" t="s">
        <v>2080</v>
      </c>
      <c r="B1529" s="66" t="s">
        <v>51</v>
      </c>
      <c r="C1529" s="69" t="s">
        <v>44</v>
      </c>
      <c r="D1529" s="70" t="s">
        <v>59</v>
      </c>
      <c r="E1529" s="91" t="s">
        <v>947</v>
      </c>
      <c r="F1529" s="72"/>
      <c r="G1529" s="92">
        <v>43.0</v>
      </c>
      <c r="H1529" s="65">
        <f t="shared" si="8"/>
        <v>43</v>
      </c>
      <c r="I1529" s="65">
        <f t="shared" si="9"/>
        <v>43</v>
      </c>
      <c r="J1529" s="65" t="b">
        <f t="shared" si="16"/>
        <v>1</v>
      </c>
      <c r="K1529" s="65" t="b">
        <f t="shared" si="11"/>
        <v>1</v>
      </c>
      <c r="L1529" s="74">
        <f>IF(AND(Main!$M:$M&gt;=10, Main!$M:$M &lt; 25 , B:B = $B$3 ), A1529,0)</f>
        <v>0</v>
      </c>
      <c r="M1529" s="75">
        <f t="shared" si="12"/>
        <v>43</v>
      </c>
      <c r="N1529" s="67"/>
      <c r="O1529" s="67"/>
      <c r="P1529" s="67"/>
      <c r="Q1529" s="67"/>
      <c r="R1529" s="67"/>
      <c r="S1529" s="67"/>
      <c r="T1529" s="67"/>
      <c r="U1529" s="67"/>
      <c r="V1529" s="67"/>
      <c r="W1529" s="67"/>
      <c r="X1529" s="67"/>
      <c r="Y1529" s="67"/>
      <c r="Z1529" s="67"/>
    </row>
    <row r="1530">
      <c r="A1530" s="86" t="s">
        <v>2081</v>
      </c>
      <c r="B1530" s="66" t="s">
        <v>51</v>
      </c>
      <c r="C1530" s="69" t="s">
        <v>44</v>
      </c>
      <c r="D1530" s="70" t="s">
        <v>634</v>
      </c>
      <c r="E1530" s="91" t="s">
        <v>60</v>
      </c>
      <c r="F1530" s="72"/>
      <c r="G1530" s="92">
        <v>42.0</v>
      </c>
      <c r="H1530" s="65">
        <f t="shared" si="8"/>
        <v>42</v>
      </c>
      <c r="I1530" s="65">
        <f t="shared" si="9"/>
        <v>42</v>
      </c>
      <c r="J1530" s="65" t="b">
        <f t="shared" si="16"/>
        <v>1</v>
      </c>
      <c r="K1530" s="65" t="b">
        <f t="shared" si="11"/>
        <v>1</v>
      </c>
      <c r="L1530" s="74">
        <f>IF(AND(Main!$M:$M&gt;=10, Main!$M:$M &lt; 25 , B:B = $B$3 ), A1530,0)</f>
        <v>0</v>
      </c>
      <c r="M1530" s="75">
        <f t="shared" si="12"/>
        <v>42</v>
      </c>
      <c r="N1530" s="67"/>
      <c r="O1530" s="67"/>
      <c r="P1530" s="67"/>
      <c r="Q1530" s="67"/>
      <c r="R1530" s="67"/>
      <c r="S1530" s="67"/>
      <c r="T1530" s="67"/>
      <c r="U1530" s="67"/>
      <c r="V1530" s="67"/>
      <c r="W1530" s="67"/>
      <c r="X1530" s="67"/>
      <c r="Y1530" s="67"/>
      <c r="Z1530" s="67"/>
    </row>
    <row r="1531">
      <c r="A1531" s="79" t="s">
        <v>2082</v>
      </c>
      <c r="B1531" s="66" t="s">
        <v>51</v>
      </c>
      <c r="C1531" s="69" t="s">
        <v>86</v>
      </c>
      <c r="D1531" s="70" t="s">
        <v>87</v>
      </c>
      <c r="E1531" s="91" t="s">
        <v>333</v>
      </c>
      <c r="F1531" s="72"/>
      <c r="G1531" s="81">
        <v>42.0</v>
      </c>
      <c r="H1531" s="65">
        <f t="shared" si="8"/>
        <v>42</v>
      </c>
      <c r="I1531" s="65">
        <f t="shared" si="9"/>
        <v>42</v>
      </c>
      <c r="J1531" s="65" t="b">
        <f t="shared" si="16"/>
        <v>1</v>
      </c>
      <c r="K1531" s="65" t="b">
        <f t="shared" si="11"/>
        <v>1</v>
      </c>
      <c r="L1531" s="74">
        <f>IF(AND(Main!$M:$M&gt;=10, Main!$M:$M &lt; 25 , B:B = $B$3 ), A1531,0)</f>
        <v>0</v>
      </c>
      <c r="M1531" s="75">
        <f t="shared" si="12"/>
        <v>42</v>
      </c>
      <c r="N1531" s="67"/>
      <c r="O1531" s="67"/>
      <c r="P1531" s="67"/>
      <c r="Q1531" s="67"/>
      <c r="R1531" s="67"/>
      <c r="S1531" s="67"/>
      <c r="T1531" s="67"/>
      <c r="U1531" s="67"/>
      <c r="V1531" s="67"/>
      <c r="W1531" s="67"/>
      <c r="X1531" s="67"/>
      <c r="Y1531" s="67"/>
      <c r="Z1531" s="67"/>
    </row>
    <row r="1532">
      <c r="A1532" s="93" t="s">
        <v>2083</v>
      </c>
      <c r="B1532" s="66" t="s">
        <v>43</v>
      </c>
      <c r="C1532" s="69" t="s">
        <v>44</v>
      </c>
      <c r="D1532" s="70" t="s">
        <v>261</v>
      </c>
      <c r="E1532" s="71" t="s">
        <v>269</v>
      </c>
      <c r="F1532" s="72"/>
      <c r="G1532" s="103">
        <v>42.0</v>
      </c>
      <c r="H1532" s="65">
        <f t="shared" si="8"/>
        <v>42</v>
      </c>
      <c r="I1532" s="65">
        <f t="shared" si="9"/>
        <v>42</v>
      </c>
      <c r="J1532" s="65" t="b">
        <f t="shared" si="16"/>
        <v>1</v>
      </c>
      <c r="K1532" s="65" t="b">
        <f t="shared" si="11"/>
        <v>1</v>
      </c>
      <c r="L1532" s="74">
        <f>IF(AND(Main!$M:$M&gt;=10, Main!$M:$M &lt; 25 , B:B = $B$3 ), A1532,0)</f>
        <v>0</v>
      </c>
      <c r="M1532" s="75">
        <f t="shared" si="12"/>
        <v>42</v>
      </c>
      <c r="N1532" s="67"/>
      <c r="O1532" s="67"/>
      <c r="P1532" s="67"/>
      <c r="Q1532" s="67"/>
      <c r="R1532" s="67"/>
      <c r="S1532" s="67"/>
      <c r="T1532" s="67"/>
      <c r="U1532" s="67"/>
      <c r="V1532" s="67"/>
      <c r="W1532" s="67"/>
      <c r="X1532" s="67"/>
      <c r="Y1532" s="67"/>
      <c r="Z1532" s="67"/>
    </row>
    <row r="1533">
      <c r="A1533" s="68" t="s">
        <v>2084</v>
      </c>
      <c r="B1533" s="66" t="s">
        <v>51</v>
      </c>
      <c r="C1533" s="69" t="s">
        <v>44</v>
      </c>
      <c r="D1533" s="70" t="s">
        <v>79</v>
      </c>
      <c r="E1533" s="91" t="s">
        <v>1067</v>
      </c>
      <c r="F1533" s="72"/>
      <c r="G1533" s="92">
        <v>42.0</v>
      </c>
      <c r="H1533" s="65">
        <f t="shared" si="8"/>
        <v>42</v>
      </c>
      <c r="I1533" s="65">
        <f t="shared" si="9"/>
        <v>42</v>
      </c>
      <c r="J1533" s="65" t="b">
        <f t="shared" si="16"/>
        <v>1</v>
      </c>
      <c r="K1533" s="65" t="b">
        <f t="shared" si="11"/>
        <v>1</v>
      </c>
      <c r="L1533" s="74">
        <f>IF(AND(Main!$M:$M&gt;=10, Main!$M:$M &lt; 25 , B:B = $B$3 ), A1533,0)</f>
        <v>0</v>
      </c>
      <c r="M1533" s="75">
        <f t="shared" si="12"/>
        <v>42</v>
      </c>
      <c r="N1533" s="67"/>
      <c r="O1533" s="67"/>
      <c r="P1533" s="67"/>
      <c r="Q1533" s="67"/>
      <c r="R1533" s="67"/>
      <c r="S1533" s="67"/>
      <c r="T1533" s="67"/>
      <c r="U1533" s="67"/>
      <c r="V1533" s="67"/>
      <c r="W1533" s="67"/>
      <c r="X1533" s="67"/>
      <c r="Y1533" s="67"/>
      <c r="Z1533" s="67"/>
    </row>
    <row r="1534">
      <c r="A1534" s="86" t="s">
        <v>2085</v>
      </c>
      <c r="B1534" s="66" t="s">
        <v>51</v>
      </c>
      <c r="C1534" s="69" t="s">
        <v>265</v>
      </c>
      <c r="D1534" s="70" t="s">
        <v>100</v>
      </c>
      <c r="E1534" s="91" t="s">
        <v>100</v>
      </c>
      <c r="F1534" s="72"/>
      <c r="G1534" s="92">
        <v>42.0</v>
      </c>
      <c r="H1534" s="65">
        <f t="shared" si="8"/>
        <v>42</v>
      </c>
      <c r="I1534" s="65">
        <f t="shared" si="9"/>
        <v>42</v>
      </c>
      <c r="J1534" s="65" t="b">
        <f t="shared" si="16"/>
        <v>1</v>
      </c>
      <c r="K1534" s="65" t="b">
        <f t="shared" si="11"/>
        <v>1</v>
      </c>
      <c r="L1534" s="74">
        <f>IF(AND(Main!$M:$M&gt;=10, Main!$M:$M &lt; 25 , B:B = $B$3 ), A1534,0)</f>
        <v>0</v>
      </c>
      <c r="M1534" s="75">
        <f t="shared" si="12"/>
        <v>42</v>
      </c>
      <c r="N1534" s="67"/>
      <c r="O1534" s="67"/>
      <c r="P1534" s="67"/>
      <c r="Q1534" s="67"/>
      <c r="R1534" s="67"/>
      <c r="S1534" s="67"/>
      <c r="T1534" s="67"/>
      <c r="U1534" s="67"/>
      <c r="V1534" s="67"/>
      <c r="W1534" s="67"/>
      <c r="X1534" s="67"/>
      <c r="Y1534" s="67"/>
      <c r="Z1534" s="67"/>
    </row>
    <row r="1535">
      <c r="A1535" s="86" t="s">
        <v>2086</v>
      </c>
      <c r="B1535" s="66" t="s">
        <v>51</v>
      </c>
      <c r="C1535" s="69" t="s">
        <v>60</v>
      </c>
      <c r="D1535" s="70" t="s">
        <v>74</v>
      </c>
      <c r="E1535" s="91" t="s">
        <v>60</v>
      </c>
      <c r="F1535" s="72"/>
      <c r="G1535" s="92">
        <v>42.0</v>
      </c>
      <c r="H1535" s="65">
        <f t="shared" si="8"/>
        <v>42</v>
      </c>
      <c r="I1535" s="65">
        <f t="shared" si="9"/>
        <v>42</v>
      </c>
      <c r="J1535" s="65" t="b">
        <f t="shared" si="16"/>
        <v>1</v>
      </c>
      <c r="K1535" s="65" t="b">
        <f t="shared" si="11"/>
        <v>1</v>
      </c>
      <c r="L1535" s="74">
        <f>IF(AND(Main!$M:$M&gt;=10, Main!$M:$M &lt; 25 , B:B = $B$3 ), A1535,0)</f>
        <v>0</v>
      </c>
      <c r="M1535" s="75">
        <f t="shared" si="12"/>
        <v>42</v>
      </c>
      <c r="N1535" s="67"/>
      <c r="O1535" s="67"/>
      <c r="P1535" s="67"/>
      <c r="Q1535" s="67"/>
      <c r="R1535" s="67"/>
      <c r="S1535" s="67"/>
      <c r="T1535" s="67"/>
      <c r="U1535" s="67"/>
      <c r="V1535" s="67"/>
      <c r="W1535" s="67"/>
      <c r="X1535" s="67"/>
      <c r="Y1535" s="67"/>
      <c r="Z1535" s="67"/>
    </row>
    <row r="1536">
      <c r="A1536" s="148" t="s">
        <v>2087</v>
      </c>
      <c r="B1536" s="66" t="s">
        <v>5</v>
      </c>
      <c r="C1536" s="69" t="s">
        <v>107</v>
      </c>
      <c r="D1536" s="70" t="s">
        <v>12</v>
      </c>
      <c r="E1536" s="144" t="s">
        <v>383</v>
      </c>
      <c r="F1536" s="72"/>
      <c r="G1536" s="85">
        <v>42.0</v>
      </c>
      <c r="H1536" s="65">
        <f t="shared" si="8"/>
        <v>42</v>
      </c>
      <c r="I1536" s="65">
        <f t="shared" si="9"/>
        <v>42</v>
      </c>
      <c r="J1536" s="65" t="b">
        <f t="shared" si="16"/>
        <v>1</v>
      </c>
      <c r="K1536" s="65" t="b">
        <f t="shared" si="11"/>
        <v>1</v>
      </c>
      <c r="L1536" s="74">
        <f>IF(AND(Main!$M:$M&gt;=10, Main!$M:$M &lt; 25 , B:B = $B$3 ), A1536,0)</f>
        <v>0</v>
      </c>
      <c r="M1536" s="75">
        <f t="shared" si="12"/>
        <v>42</v>
      </c>
      <c r="N1536" s="67"/>
      <c r="O1536" s="67"/>
      <c r="P1536" s="67"/>
      <c r="Q1536" s="67"/>
      <c r="R1536" s="67"/>
      <c r="S1536" s="67"/>
      <c r="T1536" s="67"/>
      <c r="U1536" s="67"/>
      <c r="V1536" s="67"/>
      <c r="W1536" s="67"/>
      <c r="X1536" s="67"/>
      <c r="Y1536" s="67"/>
      <c r="Z1536" s="67"/>
    </row>
    <row r="1537">
      <c r="A1537" s="77" t="s">
        <v>2088</v>
      </c>
      <c r="B1537" s="66" t="s">
        <v>43</v>
      </c>
      <c r="C1537" s="69" t="s">
        <v>86</v>
      </c>
      <c r="D1537" s="70" t="s">
        <v>87</v>
      </c>
      <c r="E1537" s="71" t="s">
        <v>88</v>
      </c>
      <c r="F1537" s="72"/>
      <c r="G1537" s="64">
        <v>41.3</v>
      </c>
      <c r="H1537" s="65">
        <f t="shared" si="8"/>
        <v>41.3</v>
      </c>
      <c r="I1537" s="65">
        <f t="shared" si="9"/>
        <v>41.3</v>
      </c>
      <c r="J1537" s="65" t="b">
        <f t="shared" si="16"/>
        <v>1</v>
      </c>
      <c r="K1537" s="65" t="b">
        <f t="shared" si="11"/>
        <v>1</v>
      </c>
      <c r="L1537" s="74">
        <f>IF(AND(Main!$M:$M&gt;=10, Main!$M:$M &lt; 25 , B:B = $B$3 ), A1537,0)</f>
        <v>0</v>
      </c>
      <c r="M1537" s="75">
        <f t="shared" si="12"/>
        <v>41.3</v>
      </c>
      <c r="N1537" s="67"/>
      <c r="O1537" s="67"/>
      <c r="P1537" s="67"/>
      <c r="Q1537" s="67"/>
      <c r="R1537" s="67"/>
      <c r="S1537" s="67"/>
      <c r="T1537" s="67"/>
      <c r="U1537" s="67"/>
      <c r="V1537" s="67"/>
      <c r="W1537" s="67"/>
      <c r="X1537" s="67"/>
      <c r="Y1537" s="67"/>
      <c r="Z1537" s="67"/>
    </row>
    <row r="1538">
      <c r="A1538" s="79" t="s">
        <v>1608</v>
      </c>
      <c r="B1538" s="66" t="s">
        <v>5</v>
      </c>
      <c r="C1538" s="69" t="s">
        <v>107</v>
      </c>
      <c r="D1538" s="66" t="s">
        <v>53</v>
      </c>
      <c r="E1538" s="144" t="s">
        <v>107</v>
      </c>
      <c r="F1538" s="72"/>
      <c r="G1538" s="81">
        <v>41.0</v>
      </c>
      <c r="H1538" s="65">
        <f t="shared" si="8"/>
        <v>41</v>
      </c>
      <c r="I1538" s="65">
        <f t="shared" si="9"/>
        <v>41</v>
      </c>
      <c r="J1538" s="65" t="b">
        <f t="shared" si="16"/>
        <v>1</v>
      </c>
      <c r="K1538" s="65" t="b">
        <f t="shared" si="11"/>
        <v>1</v>
      </c>
      <c r="L1538" s="74">
        <f>IF(AND(Main!$M:$M&gt;=10, Main!$M:$M &lt; 25 , B:B = $B$3 ), A1538,0)</f>
        <v>0</v>
      </c>
      <c r="M1538" s="75">
        <f t="shared" si="12"/>
        <v>41</v>
      </c>
      <c r="N1538" s="67"/>
      <c r="O1538" s="67"/>
      <c r="P1538" s="67"/>
      <c r="Q1538" s="67"/>
      <c r="R1538" s="67"/>
      <c r="S1538" s="67"/>
      <c r="T1538" s="67"/>
      <c r="U1538" s="67"/>
      <c r="V1538" s="67"/>
      <c r="W1538" s="67"/>
      <c r="X1538" s="67"/>
      <c r="Y1538" s="67"/>
      <c r="Z1538" s="67"/>
    </row>
    <row r="1539">
      <c r="A1539" s="79" t="s">
        <v>2089</v>
      </c>
      <c r="B1539" s="66" t="s">
        <v>51</v>
      </c>
      <c r="C1539" s="69" t="s">
        <v>86</v>
      </c>
      <c r="D1539" s="70" t="s">
        <v>87</v>
      </c>
      <c r="E1539" s="91" t="s">
        <v>333</v>
      </c>
      <c r="F1539" s="72"/>
      <c r="G1539" s="81">
        <v>41.0</v>
      </c>
      <c r="H1539" s="65">
        <f t="shared" si="8"/>
        <v>41</v>
      </c>
      <c r="I1539" s="65">
        <f t="shared" si="9"/>
        <v>41</v>
      </c>
      <c r="J1539" s="65" t="b">
        <f t="shared" si="16"/>
        <v>1</v>
      </c>
      <c r="K1539" s="65" t="b">
        <f t="shared" si="11"/>
        <v>1</v>
      </c>
      <c r="L1539" s="74">
        <f>IF(AND(Main!$M:$M&gt;=10, Main!$M:$M &lt; 25 , B:B = $B$3 ), A1539,0)</f>
        <v>0</v>
      </c>
      <c r="M1539" s="75">
        <f t="shared" si="12"/>
        <v>41</v>
      </c>
      <c r="N1539" s="67"/>
      <c r="O1539" s="67"/>
      <c r="P1539" s="67"/>
      <c r="Q1539" s="67"/>
      <c r="R1539" s="67"/>
      <c r="S1539" s="67"/>
      <c r="T1539" s="67"/>
      <c r="U1539" s="67"/>
      <c r="V1539" s="67"/>
      <c r="W1539" s="67"/>
      <c r="X1539" s="67"/>
      <c r="Y1539" s="67"/>
      <c r="Z1539" s="67"/>
    </row>
    <row r="1540">
      <c r="A1540" s="136" t="s">
        <v>2090</v>
      </c>
      <c r="B1540" s="66" t="s">
        <v>5</v>
      </c>
      <c r="C1540" s="69" t="s">
        <v>107</v>
      </c>
      <c r="D1540" s="70" t="s">
        <v>1057</v>
      </c>
      <c r="E1540" s="144" t="s">
        <v>1409</v>
      </c>
      <c r="F1540" s="72"/>
      <c r="G1540" s="145">
        <v>41.0</v>
      </c>
      <c r="H1540" s="65">
        <f t="shared" si="8"/>
        <v>41</v>
      </c>
      <c r="I1540" s="65">
        <f t="shared" si="9"/>
        <v>41</v>
      </c>
      <c r="J1540" s="65" t="b">
        <f t="shared" si="16"/>
        <v>1</v>
      </c>
      <c r="K1540" s="65" t="b">
        <f t="shared" si="11"/>
        <v>1</v>
      </c>
      <c r="L1540" s="74">
        <f>IF(AND(Main!$M:$M&gt;=10, Main!$M:$M &lt; 25 , B:B = $B$3 ), A1540,0)</f>
        <v>0</v>
      </c>
      <c r="M1540" s="75">
        <f t="shared" si="12"/>
        <v>41</v>
      </c>
      <c r="N1540" s="67"/>
      <c r="O1540" s="67"/>
      <c r="P1540" s="67"/>
      <c r="Q1540" s="67"/>
      <c r="R1540" s="67"/>
      <c r="S1540" s="67"/>
      <c r="T1540" s="67"/>
      <c r="U1540" s="67"/>
      <c r="V1540" s="67"/>
      <c r="W1540" s="67"/>
      <c r="X1540" s="67"/>
      <c r="Y1540" s="67"/>
      <c r="Z1540" s="67"/>
    </row>
    <row r="1541">
      <c r="A1541" s="68" t="s">
        <v>2091</v>
      </c>
      <c r="B1541" s="66" t="s">
        <v>43</v>
      </c>
      <c r="C1541" s="69" t="s">
        <v>44</v>
      </c>
      <c r="D1541" s="70" t="s">
        <v>48</v>
      </c>
      <c r="E1541" s="78" t="s">
        <v>49</v>
      </c>
      <c r="F1541" s="72"/>
      <c r="G1541" s="73">
        <v>41.0</v>
      </c>
      <c r="H1541" s="65">
        <f t="shared" si="8"/>
        <v>41</v>
      </c>
      <c r="I1541" s="65">
        <f t="shared" si="9"/>
        <v>41</v>
      </c>
      <c r="J1541" s="65" t="b">
        <f t="shared" si="16"/>
        <v>1</v>
      </c>
      <c r="K1541" s="65" t="b">
        <f t="shared" si="11"/>
        <v>1</v>
      </c>
      <c r="L1541" s="74">
        <f>IF(AND(Main!$M:$M&gt;=10, Main!$M:$M &lt; 25 , B:B = $B$3 ), A1541,0)</f>
        <v>0</v>
      </c>
      <c r="M1541" s="75">
        <f t="shared" si="12"/>
        <v>41</v>
      </c>
      <c r="N1541" s="67"/>
      <c r="O1541" s="67"/>
      <c r="P1541" s="67"/>
      <c r="Q1541" s="67"/>
      <c r="R1541" s="67"/>
      <c r="S1541" s="67"/>
      <c r="T1541" s="67"/>
      <c r="U1541" s="67"/>
      <c r="V1541" s="67"/>
      <c r="W1541" s="67"/>
      <c r="X1541" s="67"/>
      <c r="Y1541" s="67"/>
      <c r="Z1541" s="67"/>
    </row>
    <row r="1542">
      <c r="A1542" s="148" t="s">
        <v>2092</v>
      </c>
      <c r="B1542" s="66" t="s">
        <v>51</v>
      </c>
      <c r="C1542" s="69" t="s">
        <v>265</v>
      </c>
      <c r="D1542" s="70" t="s">
        <v>1368</v>
      </c>
      <c r="E1542" s="91" t="s">
        <v>265</v>
      </c>
      <c r="F1542" s="72"/>
      <c r="G1542" s="64">
        <v>41.0</v>
      </c>
      <c r="H1542" s="65">
        <f t="shared" si="8"/>
        <v>41</v>
      </c>
      <c r="I1542" s="65">
        <f t="shared" si="9"/>
        <v>41</v>
      </c>
      <c r="J1542" s="65" t="b">
        <f t="shared" si="16"/>
        <v>1</v>
      </c>
      <c r="K1542" s="65" t="b">
        <f t="shared" si="11"/>
        <v>1</v>
      </c>
      <c r="L1542" s="74">
        <f>IF(AND(Main!$M:$M&gt;=10, Main!$M:$M &lt; 25 , B:B = $B$3 ), A1542,0)</f>
        <v>0</v>
      </c>
      <c r="M1542" s="75">
        <f t="shared" si="12"/>
        <v>41</v>
      </c>
      <c r="N1542" s="67"/>
      <c r="O1542" s="67"/>
      <c r="P1542" s="67"/>
      <c r="Q1542" s="67"/>
      <c r="R1542" s="67"/>
      <c r="S1542" s="67"/>
      <c r="T1542" s="67"/>
      <c r="U1542" s="67"/>
      <c r="V1542" s="67"/>
      <c r="W1542" s="67"/>
      <c r="X1542" s="67"/>
      <c r="Y1542" s="67"/>
      <c r="Z1542" s="67"/>
    </row>
    <row r="1543">
      <c r="A1543" s="79" t="s">
        <v>2093</v>
      </c>
      <c r="B1543" s="66" t="s">
        <v>5</v>
      </c>
      <c r="C1543" s="69" t="s">
        <v>107</v>
      </c>
      <c r="D1543" s="70" t="s">
        <v>87</v>
      </c>
      <c r="E1543" s="144" t="s">
        <v>87</v>
      </c>
      <c r="F1543" s="72"/>
      <c r="G1543" s="145">
        <v>40.0</v>
      </c>
      <c r="H1543" s="65">
        <f t="shared" si="8"/>
        <v>40</v>
      </c>
      <c r="I1543" s="65">
        <f t="shared" si="9"/>
        <v>40</v>
      </c>
      <c r="J1543" s="65" t="b">
        <f t="shared" si="16"/>
        <v>1</v>
      </c>
      <c r="K1543" s="65" t="b">
        <f t="shared" si="11"/>
        <v>1</v>
      </c>
      <c r="L1543" s="74">
        <f>IF(AND(Main!$M:$M&gt;=10, Main!$M:$M &lt; 25 , B:B = $B$3 ), A1543,0)</f>
        <v>0</v>
      </c>
      <c r="M1543" s="75">
        <f t="shared" si="12"/>
        <v>40</v>
      </c>
      <c r="N1543" s="67"/>
      <c r="O1543" s="67"/>
      <c r="P1543" s="67"/>
      <c r="Q1543" s="67"/>
      <c r="R1543" s="67"/>
      <c r="S1543" s="67"/>
      <c r="T1543" s="67"/>
      <c r="U1543" s="67"/>
      <c r="V1543" s="67"/>
      <c r="W1543" s="67"/>
      <c r="X1543" s="67"/>
      <c r="Y1543" s="67"/>
      <c r="Z1543" s="67"/>
    </row>
    <row r="1544">
      <c r="A1544" s="148" t="s">
        <v>2094</v>
      </c>
      <c r="B1544" s="66" t="s">
        <v>5</v>
      </c>
      <c r="C1544" s="69" t="s">
        <v>107</v>
      </c>
      <c r="D1544" s="66" t="s">
        <v>53</v>
      </c>
      <c r="E1544" s="144" t="s">
        <v>107</v>
      </c>
      <c r="F1544" s="72"/>
      <c r="G1544" s="64">
        <v>40.0</v>
      </c>
      <c r="H1544" s="65">
        <f t="shared" si="8"/>
        <v>40</v>
      </c>
      <c r="I1544" s="65">
        <f t="shared" si="9"/>
        <v>40</v>
      </c>
      <c r="J1544" s="65" t="b">
        <f t="shared" si="16"/>
        <v>1</v>
      </c>
      <c r="K1544" s="65" t="b">
        <f t="shared" si="11"/>
        <v>1</v>
      </c>
      <c r="L1544" s="74">
        <f>IF(AND(Main!$M:$M&gt;=10, Main!$M:$M &lt; 25 , B:B = $B$3 ), A1544,0)</f>
        <v>0</v>
      </c>
      <c r="M1544" s="75">
        <f t="shared" si="12"/>
        <v>40</v>
      </c>
      <c r="N1544" s="67"/>
      <c r="O1544" s="67"/>
      <c r="P1544" s="67"/>
      <c r="Q1544" s="67"/>
      <c r="R1544" s="67"/>
      <c r="S1544" s="67"/>
      <c r="T1544" s="67"/>
      <c r="U1544" s="67"/>
      <c r="V1544" s="67"/>
      <c r="W1544" s="67"/>
      <c r="X1544" s="67"/>
      <c r="Y1544" s="67"/>
      <c r="Z1544" s="67"/>
    </row>
    <row r="1545">
      <c r="A1545" s="77" t="s">
        <v>2095</v>
      </c>
      <c r="B1545" s="66" t="s">
        <v>43</v>
      </c>
      <c r="C1545" s="69" t="s">
        <v>44</v>
      </c>
      <c r="D1545" s="70" t="s">
        <v>48</v>
      </c>
      <c r="E1545" s="78" t="s">
        <v>49</v>
      </c>
      <c r="F1545" s="72"/>
      <c r="G1545" s="64">
        <v>40.0</v>
      </c>
      <c r="H1545" s="65">
        <f t="shared" si="8"/>
        <v>40</v>
      </c>
      <c r="I1545" s="65">
        <f t="shared" si="9"/>
        <v>40</v>
      </c>
      <c r="J1545" s="65" t="b">
        <f t="shared" si="16"/>
        <v>1</v>
      </c>
      <c r="K1545" s="65" t="b">
        <f t="shared" si="11"/>
        <v>1</v>
      </c>
      <c r="L1545" s="74">
        <f>IF(AND(Main!$M:$M&gt;=10, Main!$M:$M &lt; 25 , B:B = $B$3 ), A1545,0)</f>
        <v>0</v>
      </c>
      <c r="M1545" s="75">
        <f t="shared" si="12"/>
        <v>40</v>
      </c>
      <c r="N1545" s="67"/>
      <c r="O1545" s="67"/>
      <c r="P1545" s="67"/>
      <c r="Q1545" s="67"/>
      <c r="R1545" s="67"/>
      <c r="S1545" s="67"/>
      <c r="T1545" s="67"/>
      <c r="U1545" s="67"/>
      <c r="V1545" s="67"/>
      <c r="W1545" s="67"/>
      <c r="X1545" s="67"/>
      <c r="Y1545" s="67"/>
      <c r="Z1545" s="67"/>
    </row>
    <row r="1546">
      <c r="A1546" s="148" t="s">
        <v>2096</v>
      </c>
      <c r="B1546" s="66" t="s">
        <v>51</v>
      </c>
      <c r="C1546" s="69" t="s">
        <v>265</v>
      </c>
      <c r="D1546" s="70" t="s">
        <v>1368</v>
      </c>
      <c r="E1546" s="91" t="s">
        <v>265</v>
      </c>
      <c r="F1546" s="72"/>
      <c r="G1546" s="64">
        <v>40.0</v>
      </c>
      <c r="H1546" s="65">
        <f t="shared" si="8"/>
        <v>40</v>
      </c>
      <c r="I1546" s="65">
        <f t="shared" si="9"/>
        <v>40</v>
      </c>
      <c r="J1546" s="65" t="b">
        <f t="shared" si="16"/>
        <v>1</v>
      </c>
      <c r="K1546" s="65" t="b">
        <f t="shared" si="11"/>
        <v>1</v>
      </c>
      <c r="L1546" s="74">
        <f>IF(AND(Main!$M:$M&gt;=10, Main!$M:$M &lt; 25 , B:B = $B$3 ), A1546,0)</f>
        <v>0</v>
      </c>
      <c r="M1546" s="75">
        <f t="shared" si="12"/>
        <v>40</v>
      </c>
      <c r="N1546" s="67"/>
      <c r="O1546" s="67"/>
      <c r="P1546" s="67"/>
      <c r="Q1546" s="67"/>
      <c r="R1546" s="67"/>
      <c r="S1546" s="67"/>
      <c r="T1546" s="67"/>
      <c r="U1546" s="67"/>
      <c r="V1546" s="67"/>
      <c r="W1546" s="67"/>
      <c r="X1546" s="67"/>
      <c r="Y1546" s="67"/>
      <c r="Z1546" s="67"/>
    </row>
    <row r="1547">
      <c r="A1547" s="148" t="s">
        <v>2097</v>
      </c>
      <c r="B1547" s="66" t="s">
        <v>5</v>
      </c>
      <c r="C1547" s="69" t="s">
        <v>107</v>
      </c>
      <c r="D1547" s="70" t="s">
        <v>1931</v>
      </c>
      <c r="E1547" s="144" t="s">
        <v>1385</v>
      </c>
      <c r="F1547" s="72"/>
      <c r="G1547" s="85">
        <v>40.0</v>
      </c>
      <c r="H1547" s="65">
        <f t="shared" si="8"/>
        <v>40</v>
      </c>
      <c r="I1547" s="65">
        <f t="shared" si="9"/>
        <v>40</v>
      </c>
      <c r="J1547" s="65" t="b">
        <f t="shared" si="16"/>
        <v>1</v>
      </c>
      <c r="K1547" s="65" t="b">
        <f t="shared" si="11"/>
        <v>1</v>
      </c>
      <c r="L1547" s="74">
        <f>IF(AND(Main!$M:$M&gt;=10, Main!$M:$M &lt; 25 , B:B = $B$3 ), A1547,0)</f>
        <v>0</v>
      </c>
      <c r="M1547" s="75">
        <f t="shared" si="12"/>
        <v>40</v>
      </c>
      <c r="N1547" s="67"/>
      <c r="O1547" s="67"/>
      <c r="P1547" s="67"/>
      <c r="Q1547" s="67"/>
      <c r="R1547" s="67"/>
      <c r="S1547" s="67"/>
      <c r="T1547" s="67"/>
      <c r="U1547" s="67"/>
      <c r="V1547" s="67"/>
      <c r="W1547" s="67"/>
      <c r="X1547" s="67"/>
      <c r="Y1547" s="67"/>
      <c r="Z1547" s="67"/>
    </row>
    <row r="1548">
      <c r="A1548" s="77" t="s">
        <v>2098</v>
      </c>
      <c r="B1548" s="66" t="s">
        <v>43</v>
      </c>
      <c r="C1548" s="69" t="s">
        <v>44</v>
      </c>
      <c r="D1548" s="70" t="s">
        <v>48</v>
      </c>
      <c r="E1548" s="78" t="s">
        <v>49</v>
      </c>
      <c r="F1548" s="72"/>
      <c r="G1548" s="64">
        <v>39.0</v>
      </c>
      <c r="H1548" s="65">
        <f t="shared" si="8"/>
        <v>39</v>
      </c>
      <c r="I1548" s="65">
        <f t="shared" si="9"/>
        <v>39</v>
      </c>
      <c r="J1548" s="65" t="b">
        <f t="shared" si="16"/>
        <v>1</v>
      </c>
      <c r="K1548" s="65" t="b">
        <f t="shared" si="11"/>
        <v>1</v>
      </c>
      <c r="L1548" s="74">
        <f>IF(AND(Main!$M:$M&gt;=10, Main!$M:$M &lt; 25 , B:B = $B$3 ), A1548,0)</f>
        <v>0</v>
      </c>
      <c r="M1548" s="75">
        <f t="shared" si="12"/>
        <v>39</v>
      </c>
      <c r="N1548" s="67"/>
      <c r="O1548" s="67"/>
      <c r="P1548" s="67"/>
      <c r="Q1548" s="67"/>
      <c r="R1548" s="67"/>
      <c r="S1548" s="67"/>
      <c r="T1548" s="67"/>
      <c r="U1548" s="67"/>
      <c r="V1548" s="67"/>
      <c r="W1548" s="67"/>
      <c r="X1548" s="67"/>
      <c r="Y1548" s="67"/>
      <c r="Z1548" s="67"/>
    </row>
    <row r="1549">
      <c r="A1549" s="79" t="s">
        <v>2099</v>
      </c>
      <c r="B1549" s="66" t="s">
        <v>51</v>
      </c>
      <c r="C1549" s="69" t="s">
        <v>44</v>
      </c>
      <c r="D1549" s="70" t="s">
        <v>261</v>
      </c>
      <c r="E1549" s="91" t="s">
        <v>1594</v>
      </c>
      <c r="F1549" s="72"/>
      <c r="G1549" s="81">
        <v>39.0</v>
      </c>
      <c r="H1549" s="65">
        <f t="shared" si="8"/>
        <v>39</v>
      </c>
      <c r="I1549" s="65">
        <f t="shared" si="9"/>
        <v>39</v>
      </c>
      <c r="J1549" s="65" t="b">
        <f t="shared" si="16"/>
        <v>1</v>
      </c>
      <c r="K1549" s="65" t="b">
        <f t="shared" si="11"/>
        <v>1</v>
      </c>
      <c r="L1549" s="74">
        <f>IF(AND(Main!$M:$M&gt;=10, Main!$M:$M &lt; 25 , B:B = $B$3 ), A1549,0)</f>
        <v>0</v>
      </c>
      <c r="M1549" s="75">
        <f t="shared" si="12"/>
        <v>39</v>
      </c>
      <c r="N1549" s="67"/>
      <c r="O1549" s="67"/>
      <c r="P1549" s="67"/>
      <c r="Q1549" s="67"/>
      <c r="R1549" s="67"/>
      <c r="S1549" s="67"/>
      <c r="T1549" s="67"/>
      <c r="U1549" s="67"/>
      <c r="V1549" s="67"/>
      <c r="W1549" s="67"/>
      <c r="X1549" s="67"/>
      <c r="Y1549" s="67"/>
      <c r="Z1549" s="67"/>
    </row>
    <row r="1550">
      <c r="A1550" s="136" t="s">
        <v>2100</v>
      </c>
      <c r="B1550" s="66" t="s">
        <v>51</v>
      </c>
      <c r="C1550" s="69" t="s">
        <v>119</v>
      </c>
      <c r="D1550" s="70" t="s">
        <v>1118</v>
      </c>
      <c r="E1550" s="91" t="s">
        <v>1316</v>
      </c>
      <c r="F1550" s="72"/>
      <c r="G1550" s="81">
        <v>39.0</v>
      </c>
      <c r="H1550" s="65">
        <f t="shared" si="8"/>
        <v>39</v>
      </c>
      <c r="I1550" s="65">
        <f t="shared" si="9"/>
        <v>39</v>
      </c>
      <c r="J1550" s="65" t="b">
        <f t="shared" si="16"/>
        <v>1</v>
      </c>
      <c r="K1550" s="65" t="b">
        <f t="shared" si="11"/>
        <v>1</v>
      </c>
      <c r="L1550" s="74">
        <f>IF(AND(Main!$M:$M&gt;=10, Main!$M:$M &lt; 25 , B:B = $B$3 ), A1550,0)</f>
        <v>0</v>
      </c>
      <c r="M1550" s="75">
        <f t="shared" si="12"/>
        <v>39</v>
      </c>
      <c r="N1550" s="67"/>
      <c r="O1550" s="67"/>
      <c r="P1550" s="67"/>
      <c r="Q1550" s="67"/>
      <c r="R1550" s="67"/>
      <c r="S1550" s="67"/>
      <c r="T1550" s="67"/>
      <c r="U1550" s="67"/>
      <c r="V1550" s="67"/>
      <c r="W1550" s="67"/>
      <c r="X1550" s="67"/>
      <c r="Y1550" s="67"/>
      <c r="Z1550" s="67"/>
    </row>
    <row r="1551">
      <c r="A1551" s="93" t="s">
        <v>2101</v>
      </c>
      <c r="B1551" s="66" t="s">
        <v>43</v>
      </c>
      <c r="C1551" s="69" t="s">
        <v>44</v>
      </c>
      <c r="D1551" s="70" t="s">
        <v>53</v>
      </c>
      <c r="E1551" s="71" t="s">
        <v>54</v>
      </c>
      <c r="F1551" s="72"/>
      <c r="G1551" s="90">
        <v>38.8</v>
      </c>
      <c r="H1551" s="65">
        <f t="shared" si="8"/>
        <v>38.8</v>
      </c>
      <c r="I1551" s="65">
        <f t="shared" si="9"/>
        <v>38.8</v>
      </c>
      <c r="J1551" s="65" t="b">
        <f t="shared" si="16"/>
        <v>1</v>
      </c>
      <c r="K1551" s="65" t="b">
        <f t="shared" si="11"/>
        <v>1</v>
      </c>
      <c r="L1551" s="74">
        <f>IF(AND(Main!$M:$M&gt;=10, Main!$M:$M &lt; 25 , B:B = $B$3 ), A1551,0)</f>
        <v>0</v>
      </c>
      <c r="M1551" s="75">
        <f t="shared" si="12"/>
        <v>38.8</v>
      </c>
      <c r="N1551" s="67"/>
      <c r="O1551" s="67"/>
      <c r="P1551" s="67"/>
      <c r="Q1551" s="67"/>
      <c r="R1551" s="67"/>
      <c r="S1551" s="67"/>
      <c r="T1551" s="67"/>
      <c r="U1551" s="67"/>
      <c r="V1551" s="67"/>
      <c r="W1551" s="67"/>
      <c r="X1551" s="67"/>
      <c r="Y1551" s="67"/>
      <c r="Z1551" s="67"/>
    </row>
    <row r="1552">
      <c r="A1552" s="136" t="s">
        <v>2102</v>
      </c>
      <c r="B1552" s="66" t="s">
        <v>51</v>
      </c>
      <c r="C1552" s="69" t="s">
        <v>44</v>
      </c>
      <c r="D1552" s="70" t="s">
        <v>48</v>
      </c>
      <c r="E1552" s="91" t="s">
        <v>48</v>
      </c>
      <c r="F1552" s="72"/>
      <c r="G1552" s="81">
        <v>38.0</v>
      </c>
      <c r="H1552" s="65">
        <f t="shared" si="8"/>
        <v>38</v>
      </c>
      <c r="I1552" s="65">
        <f t="shared" si="9"/>
        <v>38</v>
      </c>
      <c r="J1552" s="65" t="b">
        <f t="shared" si="16"/>
        <v>1</v>
      </c>
      <c r="K1552" s="65" t="b">
        <f t="shared" si="11"/>
        <v>1</v>
      </c>
      <c r="L1552" s="74">
        <f>IF(AND(Main!$M:$M&gt;=10, Main!$M:$M &lt; 25 , B:B = $B$3 ), A1552,0)</f>
        <v>0</v>
      </c>
      <c r="M1552" s="75">
        <f t="shared" si="12"/>
        <v>38</v>
      </c>
      <c r="N1552" s="67"/>
      <c r="O1552" s="67"/>
      <c r="P1552" s="67"/>
      <c r="Q1552" s="67"/>
      <c r="R1552" s="67"/>
      <c r="S1552" s="67"/>
      <c r="T1552" s="67"/>
      <c r="U1552" s="67"/>
      <c r="V1552" s="67"/>
      <c r="W1552" s="67"/>
      <c r="X1552" s="67"/>
      <c r="Y1552" s="67"/>
      <c r="Z1552" s="67"/>
    </row>
    <row r="1553">
      <c r="A1553" s="86" t="s">
        <v>2103</v>
      </c>
      <c r="B1553" s="66" t="s">
        <v>51</v>
      </c>
      <c r="C1553" s="69" t="s">
        <v>44</v>
      </c>
      <c r="D1553" s="70" t="s">
        <v>48</v>
      </c>
      <c r="E1553" s="91" t="s">
        <v>48</v>
      </c>
      <c r="F1553" s="72"/>
      <c r="G1553" s="92">
        <v>38.0</v>
      </c>
      <c r="H1553" s="65">
        <f t="shared" si="8"/>
        <v>38</v>
      </c>
      <c r="I1553" s="65">
        <f t="shared" si="9"/>
        <v>38</v>
      </c>
      <c r="J1553" s="65" t="b">
        <f t="shared" si="16"/>
        <v>1</v>
      </c>
      <c r="K1553" s="65" t="b">
        <f t="shared" si="11"/>
        <v>1</v>
      </c>
      <c r="L1553" s="74">
        <f>IF(AND(Main!$M:$M&gt;=10, Main!$M:$M &lt; 25 , B:B = $B$3 ), A1553,0)</f>
        <v>0</v>
      </c>
      <c r="M1553" s="75">
        <f t="shared" si="12"/>
        <v>38</v>
      </c>
      <c r="N1553" s="67"/>
      <c r="O1553" s="67"/>
      <c r="P1553" s="67"/>
      <c r="Q1553" s="67"/>
      <c r="R1553" s="67"/>
      <c r="S1553" s="67"/>
      <c r="T1553" s="67"/>
      <c r="U1553" s="67"/>
      <c r="V1553" s="67"/>
      <c r="W1553" s="67"/>
      <c r="X1553" s="67"/>
      <c r="Y1553" s="67"/>
      <c r="Z1553" s="67"/>
    </row>
    <row r="1554">
      <c r="A1554" s="79" t="s">
        <v>2104</v>
      </c>
      <c r="B1554" s="66" t="s">
        <v>51</v>
      </c>
      <c r="C1554" s="69" t="s">
        <v>265</v>
      </c>
      <c r="D1554" s="70" t="s">
        <v>100</v>
      </c>
      <c r="E1554" s="91" t="s">
        <v>100</v>
      </c>
      <c r="F1554" s="72"/>
      <c r="G1554" s="81">
        <v>38.0</v>
      </c>
      <c r="H1554" s="65">
        <f t="shared" si="8"/>
        <v>38</v>
      </c>
      <c r="I1554" s="65">
        <f t="shared" si="9"/>
        <v>38</v>
      </c>
      <c r="J1554" s="65" t="b">
        <f t="shared" si="16"/>
        <v>1</v>
      </c>
      <c r="K1554" s="65" t="b">
        <f t="shared" si="11"/>
        <v>1</v>
      </c>
      <c r="L1554" s="74">
        <f>IF(AND(Main!$M:$M&gt;=10, Main!$M:$M &lt; 25 , B:B = $B$3 ), A1554,0)</f>
        <v>0</v>
      </c>
      <c r="M1554" s="75">
        <f t="shared" si="12"/>
        <v>38</v>
      </c>
      <c r="N1554" s="67"/>
      <c r="O1554" s="67"/>
      <c r="P1554" s="67"/>
      <c r="Q1554" s="67"/>
      <c r="R1554" s="67"/>
      <c r="S1554" s="67"/>
      <c r="T1554" s="67"/>
      <c r="U1554" s="67"/>
      <c r="V1554" s="67"/>
      <c r="W1554" s="67"/>
      <c r="X1554" s="67"/>
      <c r="Y1554" s="67"/>
      <c r="Z1554" s="67"/>
    </row>
    <row r="1555">
      <c r="A1555" s="79" t="s">
        <v>2105</v>
      </c>
      <c r="B1555" s="66" t="s">
        <v>51</v>
      </c>
      <c r="C1555" s="69" t="s">
        <v>44</v>
      </c>
      <c r="D1555" s="70" t="s">
        <v>422</v>
      </c>
      <c r="E1555" s="91" t="s">
        <v>637</v>
      </c>
      <c r="F1555" s="72"/>
      <c r="G1555" s="81">
        <v>38.0</v>
      </c>
      <c r="H1555" s="65">
        <f t="shared" si="8"/>
        <v>38</v>
      </c>
      <c r="I1555" s="65">
        <f t="shared" si="9"/>
        <v>38</v>
      </c>
      <c r="J1555" s="65" t="b">
        <f t="shared" si="16"/>
        <v>1</v>
      </c>
      <c r="K1555" s="65" t="b">
        <f t="shared" si="11"/>
        <v>1</v>
      </c>
      <c r="L1555" s="74">
        <f>IF(AND(Main!$M:$M&gt;=10, Main!$M:$M &lt; 25 , B:B = $B$3 ), A1555,0)</f>
        <v>0</v>
      </c>
      <c r="M1555" s="75">
        <f t="shared" si="12"/>
        <v>38</v>
      </c>
      <c r="N1555" s="67"/>
      <c r="O1555" s="67"/>
      <c r="P1555" s="67"/>
      <c r="Q1555" s="67"/>
      <c r="R1555" s="67"/>
      <c r="S1555" s="67"/>
      <c r="T1555" s="67"/>
      <c r="U1555" s="67"/>
      <c r="V1555" s="67"/>
      <c r="W1555" s="67"/>
      <c r="X1555" s="67"/>
      <c r="Y1555" s="67"/>
      <c r="Z1555" s="67"/>
    </row>
    <row r="1556">
      <c r="A1556" s="148" t="s">
        <v>2106</v>
      </c>
      <c r="B1556" s="66" t="s">
        <v>5</v>
      </c>
      <c r="C1556" s="69" t="s">
        <v>107</v>
      </c>
      <c r="D1556" s="70" t="s">
        <v>12</v>
      </c>
      <c r="E1556" s="144" t="s">
        <v>1409</v>
      </c>
      <c r="F1556" s="72"/>
      <c r="G1556" s="85">
        <v>38.0</v>
      </c>
      <c r="H1556" s="65">
        <f t="shared" si="8"/>
        <v>38</v>
      </c>
      <c r="I1556" s="65">
        <f t="shared" si="9"/>
        <v>38</v>
      </c>
      <c r="J1556" s="65" t="b">
        <f t="shared" si="16"/>
        <v>1</v>
      </c>
      <c r="K1556" s="65" t="b">
        <f t="shared" si="11"/>
        <v>1</v>
      </c>
      <c r="L1556" s="74">
        <f>IF(AND(Main!$M:$M&gt;=10, Main!$M:$M &lt; 25 , B:B = $B$3 ), A1556,0)</f>
        <v>0</v>
      </c>
      <c r="M1556" s="75">
        <f t="shared" si="12"/>
        <v>38</v>
      </c>
      <c r="N1556" s="67"/>
      <c r="O1556" s="67"/>
      <c r="P1556" s="67"/>
      <c r="Q1556" s="67"/>
      <c r="R1556" s="67"/>
      <c r="S1556" s="67"/>
      <c r="T1556" s="67"/>
      <c r="U1556" s="67"/>
      <c r="V1556" s="67"/>
      <c r="W1556" s="67"/>
      <c r="X1556" s="67"/>
      <c r="Y1556" s="67"/>
      <c r="Z1556" s="67"/>
    </row>
    <row r="1557">
      <c r="A1557" s="79" t="s">
        <v>2107</v>
      </c>
      <c r="B1557" s="66" t="s">
        <v>5</v>
      </c>
      <c r="C1557" s="69" t="s">
        <v>107</v>
      </c>
      <c r="D1557" s="70" t="s">
        <v>87</v>
      </c>
      <c r="E1557" s="144" t="s">
        <v>87</v>
      </c>
      <c r="F1557" s="87">
        <v>8.9112141E7</v>
      </c>
      <c r="G1557" s="145">
        <v>37.0</v>
      </c>
      <c r="H1557" s="65">
        <f t="shared" si="8"/>
        <v>37</v>
      </c>
      <c r="I1557" s="65">
        <f t="shared" si="9"/>
        <v>37</v>
      </c>
      <c r="J1557" s="65" t="b">
        <f t="shared" si="16"/>
        <v>1</v>
      </c>
      <c r="K1557" s="65" t="b">
        <f t="shared" si="11"/>
        <v>1</v>
      </c>
      <c r="L1557" s="74">
        <f>IF(AND(Main!$M:$M&gt;=10, Main!$M:$M &lt; 25 , B:B = $B$3 ), A1557,0)</f>
        <v>0</v>
      </c>
      <c r="M1557" s="75">
        <f t="shared" si="12"/>
        <v>37</v>
      </c>
      <c r="N1557" s="67"/>
      <c r="O1557" s="67"/>
      <c r="P1557" s="67"/>
      <c r="Q1557" s="67"/>
      <c r="R1557" s="67"/>
      <c r="S1557" s="67"/>
      <c r="T1557" s="67"/>
      <c r="U1557" s="67"/>
      <c r="V1557" s="67"/>
      <c r="W1557" s="67"/>
      <c r="X1557" s="67"/>
      <c r="Y1557" s="67"/>
      <c r="Z1557" s="67"/>
    </row>
    <row r="1558">
      <c r="A1558" s="187" t="s">
        <v>2108</v>
      </c>
      <c r="B1558" s="66" t="s">
        <v>5</v>
      </c>
      <c r="C1558" s="69" t="s">
        <v>107</v>
      </c>
      <c r="D1558" s="70" t="s">
        <v>87</v>
      </c>
      <c r="E1558" s="144" t="s">
        <v>87</v>
      </c>
      <c r="F1558" s="72"/>
      <c r="G1558" s="188">
        <v>37.0</v>
      </c>
      <c r="H1558" s="65">
        <f t="shared" si="8"/>
        <v>37</v>
      </c>
      <c r="I1558" s="65">
        <f t="shared" si="9"/>
        <v>37</v>
      </c>
      <c r="J1558" s="65" t="b">
        <f t="shared" si="16"/>
        <v>1</v>
      </c>
      <c r="K1558" s="65" t="b">
        <f t="shared" si="11"/>
        <v>1</v>
      </c>
      <c r="L1558" s="74">
        <f>IF(AND(Main!$M:$M&gt;=10, Main!$M:$M &lt; 25 , B:B = $B$3 ), A1558,0)</f>
        <v>0</v>
      </c>
      <c r="M1558" s="75">
        <f t="shared" si="12"/>
        <v>37</v>
      </c>
      <c r="N1558" s="67"/>
      <c r="O1558" s="67"/>
      <c r="P1558" s="67"/>
      <c r="Q1558" s="67"/>
      <c r="R1558" s="67"/>
      <c r="S1558" s="67"/>
      <c r="T1558" s="67"/>
      <c r="U1558" s="67"/>
      <c r="V1558" s="67"/>
      <c r="W1558" s="67"/>
      <c r="X1558" s="67"/>
      <c r="Y1558" s="67"/>
      <c r="Z1558" s="67"/>
    </row>
    <row r="1559">
      <c r="A1559" s="148" t="s">
        <v>2109</v>
      </c>
      <c r="B1559" s="66" t="s">
        <v>5</v>
      </c>
      <c r="C1559" s="69" t="s">
        <v>107</v>
      </c>
      <c r="D1559" s="70" t="s">
        <v>87</v>
      </c>
      <c r="E1559" s="144" t="s">
        <v>87</v>
      </c>
      <c r="F1559" s="72"/>
      <c r="G1559" s="85">
        <v>37.0</v>
      </c>
      <c r="H1559" s="65">
        <f t="shared" si="8"/>
        <v>37</v>
      </c>
      <c r="I1559" s="65">
        <f t="shared" si="9"/>
        <v>37</v>
      </c>
      <c r="J1559" s="65" t="b">
        <f t="shared" si="16"/>
        <v>1</v>
      </c>
      <c r="K1559" s="65" t="b">
        <f t="shared" si="11"/>
        <v>1</v>
      </c>
      <c r="L1559" s="74">
        <f>IF(AND(Main!$M:$M&gt;=10, Main!$M:$M &lt; 25 , B:B = $B$3 ), A1559,0)</f>
        <v>0</v>
      </c>
      <c r="M1559" s="75">
        <f t="shared" si="12"/>
        <v>37</v>
      </c>
      <c r="N1559" s="67"/>
      <c r="O1559" s="67"/>
      <c r="P1559" s="67"/>
      <c r="Q1559" s="67"/>
      <c r="R1559" s="67"/>
      <c r="S1559" s="67"/>
      <c r="T1559" s="67"/>
      <c r="U1559" s="67"/>
      <c r="V1559" s="67"/>
      <c r="W1559" s="67"/>
      <c r="X1559" s="67"/>
      <c r="Y1559" s="67"/>
      <c r="Z1559" s="67"/>
    </row>
    <row r="1560">
      <c r="A1560" s="150" t="s">
        <v>2110</v>
      </c>
      <c r="B1560" s="66" t="s">
        <v>51</v>
      </c>
      <c r="C1560" s="69" t="s">
        <v>265</v>
      </c>
      <c r="D1560" s="70" t="s">
        <v>1810</v>
      </c>
      <c r="E1560" s="91" t="s">
        <v>1571</v>
      </c>
      <c r="F1560" s="72"/>
      <c r="G1560" s="145">
        <v>37.0</v>
      </c>
      <c r="H1560" s="65">
        <f t="shared" si="8"/>
        <v>37</v>
      </c>
      <c r="I1560" s="65">
        <f t="shared" si="9"/>
        <v>37</v>
      </c>
      <c r="J1560" s="65" t="b">
        <f t="shared" si="16"/>
        <v>1</v>
      </c>
      <c r="K1560" s="65" t="b">
        <f t="shared" si="11"/>
        <v>1</v>
      </c>
      <c r="L1560" s="74">
        <f>IF(AND(Main!$M:$M&gt;=10, Main!$M:$M &lt; 25 , B:B = $B$3 ), A1560,0)</f>
        <v>0</v>
      </c>
      <c r="M1560" s="75">
        <f t="shared" si="12"/>
        <v>37</v>
      </c>
      <c r="N1560" s="67"/>
      <c r="O1560" s="67"/>
      <c r="P1560" s="67"/>
      <c r="Q1560" s="67"/>
      <c r="R1560" s="67"/>
      <c r="S1560" s="67"/>
      <c r="T1560" s="67"/>
      <c r="U1560" s="67"/>
      <c r="V1560" s="67"/>
      <c r="W1560" s="67"/>
      <c r="X1560" s="67"/>
      <c r="Y1560" s="67"/>
      <c r="Z1560" s="67"/>
    </row>
    <row r="1561">
      <c r="A1561" s="86" t="s">
        <v>2111</v>
      </c>
      <c r="B1561" s="66" t="s">
        <v>51</v>
      </c>
      <c r="C1561" s="69" t="s">
        <v>44</v>
      </c>
      <c r="D1561" s="70" t="s">
        <v>79</v>
      </c>
      <c r="E1561" s="91" t="s">
        <v>333</v>
      </c>
      <c r="F1561" s="72"/>
      <c r="G1561" s="95">
        <v>37.0</v>
      </c>
      <c r="H1561" s="65">
        <f t="shared" si="8"/>
        <v>37</v>
      </c>
      <c r="I1561" s="65">
        <f t="shared" si="9"/>
        <v>37</v>
      </c>
      <c r="J1561" s="65" t="b">
        <f t="shared" si="16"/>
        <v>1</v>
      </c>
      <c r="K1561" s="65" t="b">
        <f t="shared" si="11"/>
        <v>1</v>
      </c>
      <c r="L1561" s="74">
        <f>IF(AND(Main!$M:$M&gt;=10, Main!$M:$M &lt; 25 , B:B = $B$3 ), A1561,0)</f>
        <v>0</v>
      </c>
      <c r="M1561" s="75">
        <f t="shared" si="12"/>
        <v>37</v>
      </c>
      <c r="N1561" s="67"/>
      <c r="O1561" s="67"/>
      <c r="P1561" s="67"/>
      <c r="Q1561" s="67"/>
      <c r="R1561" s="67"/>
      <c r="S1561" s="67"/>
      <c r="T1561" s="67"/>
      <c r="U1561" s="67"/>
      <c r="V1561" s="67"/>
      <c r="W1561" s="67"/>
      <c r="X1561" s="67"/>
      <c r="Y1561" s="67"/>
      <c r="Z1561" s="67"/>
    </row>
    <row r="1562">
      <c r="A1562" s="68" t="s">
        <v>2112</v>
      </c>
      <c r="B1562" s="66" t="s">
        <v>43</v>
      </c>
      <c r="C1562" s="69" t="s">
        <v>44</v>
      </c>
      <c r="D1562" s="70" t="s">
        <v>53</v>
      </c>
      <c r="E1562" s="71" t="s">
        <v>54</v>
      </c>
      <c r="F1562" s="72"/>
      <c r="G1562" s="73">
        <v>36.0</v>
      </c>
      <c r="H1562" s="65">
        <f t="shared" si="8"/>
        <v>36</v>
      </c>
      <c r="I1562" s="65">
        <f t="shared" si="9"/>
        <v>36</v>
      </c>
      <c r="J1562" s="65" t="b">
        <f t="shared" si="16"/>
        <v>1</v>
      </c>
      <c r="K1562" s="65" t="b">
        <f t="shared" si="11"/>
        <v>1</v>
      </c>
      <c r="L1562" s="74">
        <f>IF(AND(Main!$M:$M&gt;=10, Main!$M:$M &lt; 25 , B:B = $B$3 ), A1562,0)</f>
        <v>0</v>
      </c>
      <c r="M1562" s="75">
        <f t="shared" si="12"/>
        <v>36</v>
      </c>
      <c r="N1562" s="67"/>
      <c r="O1562" s="67"/>
      <c r="P1562" s="67"/>
      <c r="Q1562" s="67"/>
      <c r="R1562" s="67"/>
      <c r="S1562" s="67"/>
      <c r="T1562" s="67"/>
      <c r="U1562" s="67"/>
      <c r="V1562" s="67"/>
      <c r="W1562" s="67"/>
      <c r="X1562" s="67"/>
      <c r="Y1562" s="67"/>
      <c r="Z1562" s="67"/>
    </row>
    <row r="1563">
      <c r="A1563" s="77" t="s">
        <v>2113</v>
      </c>
      <c r="B1563" s="66" t="s">
        <v>43</v>
      </c>
      <c r="C1563" s="69" t="s">
        <v>44</v>
      </c>
      <c r="D1563" s="70" t="s">
        <v>53</v>
      </c>
      <c r="E1563" s="71" t="s">
        <v>54</v>
      </c>
      <c r="F1563" s="72"/>
      <c r="G1563" s="64">
        <v>36.0</v>
      </c>
      <c r="H1563" s="65">
        <f t="shared" si="8"/>
        <v>36</v>
      </c>
      <c r="I1563" s="65">
        <f t="shared" si="9"/>
        <v>36</v>
      </c>
      <c r="J1563" s="65" t="b">
        <f t="shared" si="16"/>
        <v>1</v>
      </c>
      <c r="K1563" s="65" t="b">
        <f t="shared" si="11"/>
        <v>1</v>
      </c>
      <c r="L1563" s="74">
        <f>IF(AND(Main!$M:$M&gt;=10, Main!$M:$M &lt; 25 , B:B = $B$3 ), A1563,0)</f>
        <v>0</v>
      </c>
      <c r="M1563" s="75">
        <f t="shared" si="12"/>
        <v>36</v>
      </c>
      <c r="N1563" s="67"/>
      <c r="O1563" s="67"/>
      <c r="P1563" s="67"/>
      <c r="Q1563" s="67"/>
      <c r="R1563" s="67"/>
      <c r="S1563" s="67"/>
      <c r="T1563" s="67"/>
      <c r="U1563" s="67"/>
      <c r="V1563" s="67"/>
      <c r="W1563" s="67"/>
      <c r="X1563" s="67"/>
      <c r="Y1563" s="67"/>
      <c r="Z1563" s="67"/>
    </row>
    <row r="1564">
      <c r="A1564" s="136" t="s">
        <v>2114</v>
      </c>
      <c r="B1564" s="66" t="s">
        <v>51</v>
      </c>
      <c r="C1564" s="69" t="s">
        <v>44</v>
      </c>
      <c r="D1564" s="70" t="s">
        <v>158</v>
      </c>
      <c r="E1564" s="91" t="s">
        <v>158</v>
      </c>
      <c r="F1564" s="72"/>
      <c r="G1564" s="81">
        <v>36.0</v>
      </c>
      <c r="H1564" s="65">
        <f t="shared" si="8"/>
        <v>36</v>
      </c>
      <c r="I1564" s="65">
        <f t="shared" si="9"/>
        <v>36</v>
      </c>
      <c r="J1564" s="65" t="b">
        <f t="shared" si="16"/>
        <v>1</v>
      </c>
      <c r="K1564" s="65" t="b">
        <f t="shared" si="11"/>
        <v>1</v>
      </c>
      <c r="L1564" s="74">
        <f>IF(AND(Main!$M:$M&gt;=10, Main!$M:$M &lt; 25 , B:B = $B$3 ), A1564,0)</f>
        <v>0</v>
      </c>
      <c r="M1564" s="75">
        <f t="shared" si="12"/>
        <v>36</v>
      </c>
      <c r="N1564" s="67"/>
      <c r="O1564" s="67"/>
      <c r="P1564" s="67"/>
      <c r="Q1564" s="67"/>
      <c r="R1564" s="67"/>
      <c r="S1564" s="67"/>
      <c r="T1564" s="67"/>
      <c r="U1564" s="67"/>
      <c r="V1564" s="67"/>
      <c r="W1564" s="67"/>
      <c r="X1564" s="67"/>
      <c r="Y1564" s="67"/>
      <c r="Z1564" s="67"/>
    </row>
    <row r="1565">
      <c r="A1565" s="86" t="s">
        <v>2115</v>
      </c>
      <c r="B1565" s="66" t="s">
        <v>51</v>
      </c>
      <c r="C1565" s="69" t="s">
        <v>44</v>
      </c>
      <c r="D1565" s="70" t="s">
        <v>422</v>
      </c>
      <c r="E1565" s="91" t="s">
        <v>637</v>
      </c>
      <c r="F1565" s="72"/>
      <c r="G1565" s="92">
        <v>36.0</v>
      </c>
      <c r="H1565" s="65">
        <f t="shared" si="8"/>
        <v>36</v>
      </c>
      <c r="I1565" s="65">
        <f t="shared" si="9"/>
        <v>36</v>
      </c>
      <c r="J1565" s="65" t="b">
        <f t="shared" si="16"/>
        <v>1</v>
      </c>
      <c r="K1565" s="65" t="b">
        <f t="shared" si="11"/>
        <v>1</v>
      </c>
      <c r="L1565" s="74">
        <f>IF(AND(Main!$M:$M&gt;=10, Main!$M:$M &lt; 25 , B:B = $B$3 ), A1565,0)</f>
        <v>0</v>
      </c>
      <c r="M1565" s="75">
        <f t="shared" si="12"/>
        <v>36</v>
      </c>
      <c r="N1565" s="67"/>
      <c r="O1565" s="67"/>
      <c r="P1565" s="67"/>
      <c r="Q1565" s="67"/>
      <c r="R1565" s="67"/>
      <c r="S1565" s="67"/>
      <c r="T1565" s="67"/>
      <c r="U1565" s="67"/>
      <c r="V1565" s="67"/>
      <c r="W1565" s="67"/>
      <c r="X1565" s="67"/>
      <c r="Y1565" s="67"/>
      <c r="Z1565" s="67"/>
    </row>
    <row r="1566">
      <c r="A1566" s="148" t="s">
        <v>2116</v>
      </c>
      <c r="B1566" s="66" t="s">
        <v>5</v>
      </c>
      <c r="C1566" s="69" t="s">
        <v>107</v>
      </c>
      <c r="D1566" s="70" t="s">
        <v>1368</v>
      </c>
      <c r="E1566" s="146" t="s">
        <v>265</v>
      </c>
      <c r="F1566" s="72"/>
      <c r="G1566" s="85">
        <v>36.0</v>
      </c>
      <c r="H1566" s="65">
        <f t="shared" si="8"/>
        <v>36</v>
      </c>
      <c r="I1566" s="65">
        <f t="shared" si="9"/>
        <v>36</v>
      </c>
      <c r="J1566" s="65" t="b">
        <f t="shared" si="16"/>
        <v>1</v>
      </c>
      <c r="K1566" s="65" t="b">
        <f t="shared" si="11"/>
        <v>1</v>
      </c>
      <c r="L1566" s="74">
        <f>IF(AND(Main!$M:$M&gt;=10, Main!$M:$M &lt; 25 , B:B = $B$3 ), A1566,0)</f>
        <v>0</v>
      </c>
      <c r="M1566" s="75">
        <f t="shared" si="12"/>
        <v>36</v>
      </c>
      <c r="N1566" s="67"/>
      <c r="O1566" s="67"/>
      <c r="P1566" s="67"/>
      <c r="Q1566" s="67"/>
      <c r="R1566" s="67"/>
      <c r="S1566" s="67"/>
      <c r="T1566" s="67"/>
      <c r="U1566" s="67"/>
      <c r="V1566" s="67"/>
      <c r="W1566" s="67"/>
      <c r="X1566" s="67"/>
      <c r="Y1566" s="67"/>
      <c r="Z1566" s="67"/>
    </row>
    <row r="1567">
      <c r="A1567" s="79" t="s">
        <v>2117</v>
      </c>
      <c r="B1567" s="66" t="s">
        <v>5</v>
      </c>
      <c r="C1567" s="69" t="s">
        <v>107</v>
      </c>
      <c r="D1567" s="70" t="s">
        <v>12</v>
      </c>
      <c r="E1567" s="144" t="s">
        <v>383</v>
      </c>
      <c r="F1567" s="72"/>
      <c r="G1567" s="145">
        <v>36.0</v>
      </c>
      <c r="H1567" s="65">
        <f t="shared" si="8"/>
        <v>36</v>
      </c>
      <c r="I1567" s="65">
        <f t="shared" si="9"/>
        <v>36</v>
      </c>
      <c r="J1567" s="65" t="b">
        <f t="shared" si="16"/>
        <v>1</v>
      </c>
      <c r="K1567" s="65" t="b">
        <f t="shared" si="11"/>
        <v>1</v>
      </c>
      <c r="L1567" s="74">
        <f>IF(AND(Main!$M:$M&gt;=10, Main!$M:$M &lt; 25 , B:B = $B$3 ), A1567,0)</f>
        <v>0</v>
      </c>
      <c r="M1567" s="75">
        <f t="shared" si="12"/>
        <v>36</v>
      </c>
      <c r="N1567" s="67"/>
      <c r="O1567" s="67"/>
      <c r="P1567" s="67"/>
      <c r="Q1567" s="67"/>
      <c r="R1567" s="67"/>
      <c r="S1567" s="67"/>
      <c r="T1567" s="67"/>
      <c r="U1567" s="67"/>
      <c r="V1567" s="67"/>
      <c r="W1567" s="67"/>
      <c r="X1567" s="67"/>
      <c r="Y1567" s="67"/>
      <c r="Z1567" s="67"/>
    </row>
    <row r="1568">
      <c r="A1568" s="136" t="s">
        <v>2118</v>
      </c>
      <c r="B1568" s="66" t="s">
        <v>51</v>
      </c>
      <c r="C1568" s="69" t="s">
        <v>119</v>
      </c>
      <c r="D1568" s="70" t="s">
        <v>1118</v>
      </c>
      <c r="E1568" s="91" t="s">
        <v>1316</v>
      </c>
      <c r="F1568" s="72"/>
      <c r="G1568" s="81">
        <v>36.0</v>
      </c>
      <c r="H1568" s="65">
        <f t="shared" si="8"/>
        <v>36</v>
      </c>
      <c r="I1568" s="65">
        <f t="shared" si="9"/>
        <v>36</v>
      </c>
      <c r="J1568" s="65" t="b">
        <f t="shared" si="16"/>
        <v>1</v>
      </c>
      <c r="K1568" s="65" t="b">
        <f t="shared" si="11"/>
        <v>1</v>
      </c>
      <c r="L1568" s="74">
        <f>IF(AND(Main!$M:$M&gt;=10, Main!$M:$M &lt; 25 , B:B = $B$3 ), A1568,0)</f>
        <v>0</v>
      </c>
      <c r="M1568" s="75">
        <f t="shared" si="12"/>
        <v>36</v>
      </c>
      <c r="N1568" s="67"/>
      <c r="O1568" s="67"/>
      <c r="P1568" s="67"/>
      <c r="Q1568" s="67"/>
      <c r="R1568" s="67"/>
      <c r="S1568" s="67"/>
      <c r="T1568" s="67"/>
      <c r="U1568" s="67"/>
      <c r="V1568" s="67"/>
      <c r="W1568" s="67"/>
      <c r="X1568" s="67"/>
      <c r="Y1568" s="67"/>
      <c r="Z1568" s="67"/>
    </row>
    <row r="1569">
      <c r="A1569" s="148" t="s">
        <v>2119</v>
      </c>
      <c r="B1569" s="66" t="s">
        <v>5</v>
      </c>
      <c r="C1569" s="69" t="s">
        <v>107</v>
      </c>
      <c r="D1569" s="70" t="s">
        <v>1931</v>
      </c>
      <c r="E1569" s="144" t="s">
        <v>1385</v>
      </c>
      <c r="F1569" s="72"/>
      <c r="G1569" s="85">
        <v>36.0</v>
      </c>
      <c r="H1569" s="65">
        <f t="shared" si="8"/>
        <v>36</v>
      </c>
      <c r="I1569" s="65">
        <f t="shared" si="9"/>
        <v>36</v>
      </c>
      <c r="J1569" s="65" t="b">
        <f t="shared" si="16"/>
        <v>1</v>
      </c>
      <c r="K1569" s="65" t="b">
        <f t="shared" si="11"/>
        <v>1</v>
      </c>
      <c r="L1569" s="74">
        <f>IF(AND(Main!$M:$M&gt;=10, Main!$M:$M &lt; 25 , B:B = $B$3 ), A1569,0)</f>
        <v>0</v>
      </c>
      <c r="M1569" s="75">
        <f t="shared" si="12"/>
        <v>36</v>
      </c>
      <c r="N1569" s="67"/>
      <c r="O1569" s="67"/>
      <c r="P1569" s="67"/>
      <c r="Q1569" s="67"/>
      <c r="R1569" s="67"/>
      <c r="S1569" s="67"/>
      <c r="T1569" s="67"/>
      <c r="U1569" s="67"/>
      <c r="V1569" s="67"/>
      <c r="W1569" s="67"/>
      <c r="X1569" s="67"/>
      <c r="Y1569" s="67"/>
      <c r="Z1569" s="67"/>
    </row>
    <row r="1570">
      <c r="A1570" s="79" t="s">
        <v>2120</v>
      </c>
      <c r="B1570" s="66" t="s">
        <v>5</v>
      </c>
      <c r="C1570" s="69" t="s">
        <v>107</v>
      </c>
      <c r="D1570" s="70" t="s">
        <v>87</v>
      </c>
      <c r="E1570" s="144" t="s">
        <v>87</v>
      </c>
      <c r="F1570" s="72"/>
      <c r="G1570" s="145">
        <v>35.0</v>
      </c>
      <c r="H1570" s="65">
        <f t="shared" si="8"/>
        <v>35</v>
      </c>
      <c r="I1570" s="65">
        <f t="shared" si="9"/>
        <v>35</v>
      </c>
      <c r="J1570" s="65" t="b">
        <f t="shared" si="16"/>
        <v>1</v>
      </c>
      <c r="K1570" s="65" t="b">
        <f t="shared" si="11"/>
        <v>1</v>
      </c>
      <c r="L1570" s="74">
        <f>IF(AND(Main!$M:$M&gt;=10, Main!$M:$M &lt; 25 , B:B = $B$3 ), A1570,0)</f>
        <v>0</v>
      </c>
      <c r="M1570" s="75">
        <f t="shared" si="12"/>
        <v>35</v>
      </c>
      <c r="N1570" s="67"/>
      <c r="O1570" s="67"/>
      <c r="P1570" s="67"/>
      <c r="Q1570" s="67"/>
      <c r="R1570" s="67"/>
      <c r="S1570" s="67"/>
      <c r="T1570" s="67"/>
      <c r="U1570" s="67"/>
      <c r="V1570" s="67"/>
      <c r="W1570" s="67"/>
      <c r="X1570" s="67"/>
      <c r="Y1570" s="67"/>
      <c r="Z1570" s="67"/>
    </row>
    <row r="1571">
      <c r="A1571" s="148" t="s">
        <v>2121</v>
      </c>
      <c r="B1571" s="66" t="s">
        <v>5</v>
      </c>
      <c r="C1571" s="69" t="s">
        <v>107</v>
      </c>
      <c r="D1571" s="70" t="s">
        <v>87</v>
      </c>
      <c r="E1571" s="144" t="s">
        <v>87</v>
      </c>
      <c r="F1571" s="72"/>
      <c r="G1571" s="85">
        <v>35.0</v>
      </c>
      <c r="H1571" s="65">
        <f t="shared" si="8"/>
        <v>35</v>
      </c>
      <c r="I1571" s="65">
        <f t="shared" si="9"/>
        <v>35</v>
      </c>
      <c r="J1571" s="65" t="b">
        <f t="shared" si="16"/>
        <v>1</v>
      </c>
      <c r="K1571" s="65" t="b">
        <f t="shared" si="11"/>
        <v>1</v>
      </c>
      <c r="L1571" s="74">
        <f>IF(AND(Main!$M:$M&gt;=10, Main!$M:$M &lt; 25 , B:B = $B$3 ), A1571,0)</f>
        <v>0</v>
      </c>
      <c r="M1571" s="75">
        <f t="shared" si="12"/>
        <v>35</v>
      </c>
      <c r="N1571" s="67"/>
      <c r="O1571" s="67"/>
      <c r="P1571" s="67"/>
      <c r="Q1571" s="67"/>
      <c r="R1571" s="67"/>
      <c r="S1571" s="67"/>
      <c r="T1571" s="67"/>
      <c r="U1571" s="67"/>
      <c r="V1571" s="67"/>
      <c r="W1571" s="67"/>
      <c r="X1571" s="67"/>
      <c r="Y1571" s="67"/>
      <c r="Z1571" s="67"/>
    </row>
    <row r="1572">
      <c r="A1572" s="79" t="s">
        <v>2122</v>
      </c>
      <c r="B1572" s="66" t="s">
        <v>51</v>
      </c>
      <c r="C1572" s="69" t="s">
        <v>44</v>
      </c>
      <c r="D1572" s="70" t="s">
        <v>87</v>
      </c>
      <c r="E1572" s="91" t="s">
        <v>333</v>
      </c>
      <c r="F1572" s="72"/>
      <c r="G1572" s="158">
        <v>35.0</v>
      </c>
      <c r="H1572" s="65">
        <f t="shared" si="8"/>
        <v>35</v>
      </c>
      <c r="I1572" s="65">
        <f t="shared" si="9"/>
        <v>35</v>
      </c>
      <c r="J1572" s="65" t="b">
        <f t="shared" si="16"/>
        <v>1</v>
      </c>
      <c r="K1572" s="65" t="b">
        <f t="shared" si="11"/>
        <v>1</v>
      </c>
      <c r="L1572" s="74">
        <f>IF(AND(Main!$M:$M&gt;=10, Main!$M:$M &lt; 25 , B:B = $B$3 ), A1572,0)</f>
        <v>0</v>
      </c>
      <c r="M1572" s="75">
        <f t="shared" si="12"/>
        <v>35</v>
      </c>
      <c r="N1572" s="67"/>
      <c r="O1572" s="67"/>
      <c r="P1572" s="67"/>
      <c r="Q1572" s="67"/>
      <c r="R1572" s="67"/>
      <c r="S1572" s="67"/>
      <c r="T1572" s="67"/>
      <c r="U1572" s="67"/>
      <c r="V1572" s="67"/>
      <c r="W1572" s="67"/>
      <c r="X1572" s="67"/>
      <c r="Y1572" s="67"/>
      <c r="Z1572" s="67"/>
    </row>
    <row r="1573">
      <c r="A1573" s="136" t="s">
        <v>2123</v>
      </c>
      <c r="B1573" s="66" t="s">
        <v>51</v>
      </c>
      <c r="C1573" s="69" t="s">
        <v>44</v>
      </c>
      <c r="D1573" s="70" t="s">
        <v>87</v>
      </c>
      <c r="E1573" s="91" t="s">
        <v>333</v>
      </c>
      <c r="F1573" s="72"/>
      <c r="G1573" s="81">
        <v>35.0</v>
      </c>
      <c r="H1573" s="65">
        <f t="shared" si="8"/>
        <v>35</v>
      </c>
      <c r="I1573" s="65">
        <f t="shared" si="9"/>
        <v>35</v>
      </c>
      <c r="J1573" s="65" t="b">
        <f t="shared" si="16"/>
        <v>1</v>
      </c>
      <c r="K1573" s="65" t="b">
        <f t="shared" si="11"/>
        <v>1</v>
      </c>
      <c r="L1573" s="74">
        <f>IF(AND(Main!$M:$M&gt;=10, Main!$M:$M &lt; 25 , B:B = $B$3 ), A1573,0)</f>
        <v>0</v>
      </c>
      <c r="M1573" s="75">
        <f t="shared" si="12"/>
        <v>35</v>
      </c>
      <c r="N1573" s="67"/>
      <c r="O1573" s="67"/>
      <c r="P1573" s="67"/>
      <c r="Q1573" s="67"/>
      <c r="R1573" s="67"/>
      <c r="S1573" s="67"/>
      <c r="T1573" s="67"/>
      <c r="U1573" s="67"/>
      <c r="V1573" s="67"/>
      <c r="W1573" s="67"/>
      <c r="X1573" s="67"/>
      <c r="Y1573" s="67"/>
      <c r="Z1573" s="67"/>
    </row>
    <row r="1574">
      <c r="A1574" s="68" t="s">
        <v>2124</v>
      </c>
      <c r="B1574" s="66" t="s">
        <v>43</v>
      </c>
      <c r="C1574" s="69" t="s">
        <v>44</v>
      </c>
      <c r="D1574" s="70" t="s">
        <v>261</v>
      </c>
      <c r="E1574" s="71" t="s">
        <v>262</v>
      </c>
      <c r="F1574" s="72"/>
      <c r="G1574" s="95">
        <v>35.0</v>
      </c>
      <c r="H1574" s="65">
        <f t="shared" si="8"/>
        <v>35</v>
      </c>
      <c r="I1574" s="65">
        <f t="shared" si="9"/>
        <v>35</v>
      </c>
      <c r="J1574" s="65" t="b">
        <f t="shared" si="16"/>
        <v>1</v>
      </c>
      <c r="K1574" s="65" t="b">
        <f t="shared" si="11"/>
        <v>1</v>
      </c>
      <c r="L1574" s="74">
        <f>IF(AND(Main!$M:$M&gt;=10, Main!$M:$M &lt; 25 , B:B = $B$3 ), A1574,0)</f>
        <v>0</v>
      </c>
      <c r="M1574" s="75">
        <f t="shared" si="12"/>
        <v>35</v>
      </c>
      <c r="N1574" s="67"/>
      <c r="O1574" s="67"/>
      <c r="P1574" s="67"/>
      <c r="Q1574" s="67"/>
      <c r="R1574" s="67"/>
      <c r="S1574" s="67"/>
      <c r="T1574" s="67"/>
      <c r="U1574" s="67"/>
      <c r="V1574" s="67"/>
      <c r="W1574" s="67"/>
      <c r="X1574" s="67"/>
      <c r="Y1574" s="67"/>
      <c r="Z1574" s="67"/>
    </row>
    <row r="1575">
      <c r="A1575" s="136" t="s">
        <v>2125</v>
      </c>
      <c r="B1575" s="66" t="s">
        <v>51</v>
      </c>
      <c r="C1575" s="69" t="s">
        <v>60</v>
      </c>
      <c r="D1575" s="70" t="s">
        <v>1550</v>
      </c>
      <c r="E1575" s="91" t="s">
        <v>120</v>
      </c>
      <c r="F1575" s="72"/>
      <c r="G1575" s="145">
        <v>35.0</v>
      </c>
      <c r="H1575" s="65">
        <f t="shared" si="8"/>
        <v>35</v>
      </c>
      <c r="I1575" s="65">
        <f t="shared" si="9"/>
        <v>35</v>
      </c>
      <c r="J1575" s="65" t="b">
        <f t="shared" si="16"/>
        <v>1</v>
      </c>
      <c r="K1575" s="65" t="b">
        <f t="shared" si="11"/>
        <v>1</v>
      </c>
      <c r="L1575" s="74">
        <f>IF(AND(Main!$M:$M&gt;=10, Main!$M:$M &lt; 25 , B:B = $B$3 ), A1575,0)</f>
        <v>0</v>
      </c>
      <c r="M1575" s="75">
        <f t="shared" si="12"/>
        <v>35</v>
      </c>
      <c r="N1575" s="67"/>
      <c r="O1575" s="67"/>
      <c r="P1575" s="67"/>
      <c r="Q1575" s="67"/>
      <c r="R1575" s="67"/>
      <c r="S1575" s="67"/>
      <c r="T1575" s="67"/>
      <c r="U1575" s="67"/>
      <c r="V1575" s="67"/>
      <c r="W1575" s="67"/>
      <c r="X1575" s="67"/>
      <c r="Y1575" s="67"/>
      <c r="Z1575" s="67"/>
    </row>
    <row r="1576">
      <c r="A1576" s="148" t="s">
        <v>2126</v>
      </c>
      <c r="B1576" s="66" t="s">
        <v>5</v>
      </c>
      <c r="C1576" s="69" t="s">
        <v>107</v>
      </c>
      <c r="D1576" s="66" t="s">
        <v>87</v>
      </c>
      <c r="E1576" s="144" t="s">
        <v>107</v>
      </c>
      <c r="F1576" s="72"/>
      <c r="G1576" s="64">
        <v>35.0</v>
      </c>
      <c r="H1576" s="65">
        <f t="shared" si="8"/>
        <v>35</v>
      </c>
      <c r="I1576" s="65">
        <f t="shared" si="9"/>
        <v>35</v>
      </c>
      <c r="J1576" s="65" t="b">
        <f t="shared" si="16"/>
        <v>1</v>
      </c>
      <c r="K1576" s="65" t="b">
        <f t="shared" si="11"/>
        <v>1</v>
      </c>
      <c r="L1576" s="74">
        <f>IF(AND(Main!$M:$M&gt;=10, Main!$M:$M &lt; 25 , B:B = $B$3 ), A1576,0)</f>
        <v>0</v>
      </c>
      <c r="M1576" s="75">
        <f t="shared" si="12"/>
        <v>35</v>
      </c>
      <c r="N1576" s="67"/>
      <c r="O1576" s="67"/>
      <c r="P1576" s="67"/>
      <c r="Q1576" s="67"/>
      <c r="R1576" s="67"/>
      <c r="S1576" s="67"/>
      <c r="T1576" s="67"/>
      <c r="U1576" s="67"/>
      <c r="V1576" s="67"/>
      <c r="W1576" s="67"/>
      <c r="X1576" s="67"/>
      <c r="Y1576" s="67"/>
      <c r="Z1576" s="67"/>
    </row>
    <row r="1577">
      <c r="A1577" s="136" t="s">
        <v>2127</v>
      </c>
      <c r="B1577" s="66" t="s">
        <v>51</v>
      </c>
      <c r="C1577" s="69" t="s">
        <v>265</v>
      </c>
      <c r="D1577" s="70" t="s">
        <v>87</v>
      </c>
      <c r="E1577" s="91" t="s">
        <v>87</v>
      </c>
      <c r="F1577" s="72"/>
      <c r="G1577" s="81">
        <v>34.0</v>
      </c>
      <c r="H1577" s="65">
        <f t="shared" si="8"/>
        <v>34</v>
      </c>
      <c r="I1577" s="65">
        <f t="shared" si="9"/>
        <v>34</v>
      </c>
      <c r="J1577" s="65" t="b">
        <f t="shared" si="16"/>
        <v>1</v>
      </c>
      <c r="K1577" s="65" t="b">
        <f t="shared" si="11"/>
        <v>1</v>
      </c>
      <c r="L1577" s="74">
        <f>IF(AND(Main!$M:$M&gt;=10, Main!$M:$M &lt; 25 , B:B = $B$3 ), A1577,0)</f>
        <v>0</v>
      </c>
      <c r="M1577" s="75">
        <f t="shared" si="12"/>
        <v>34</v>
      </c>
      <c r="N1577" s="67"/>
      <c r="O1577" s="67"/>
      <c r="P1577" s="67"/>
      <c r="Q1577" s="67"/>
      <c r="R1577" s="67"/>
      <c r="S1577" s="67"/>
      <c r="T1577" s="67"/>
      <c r="U1577" s="67"/>
      <c r="V1577" s="67"/>
      <c r="W1577" s="67"/>
      <c r="X1577" s="67"/>
      <c r="Y1577" s="67"/>
      <c r="Z1577" s="67"/>
    </row>
    <row r="1578">
      <c r="A1578" s="68" t="s">
        <v>2128</v>
      </c>
      <c r="B1578" s="66" t="s">
        <v>43</v>
      </c>
      <c r="C1578" s="69" t="s">
        <v>44</v>
      </c>
      <c r="D1578" s="70" t="s">
        <v>53</v>
      </c>
      <c r="E1578" s="71" t="s">
        <v>54</v>
      </c>
      <c r="F1578" s="72"/>
      <c r="G1578" s="73">
        <v>34.0</v>
      </c>
      <c r="H1578" s="65">
        <f t="shared" si="8"/>
        <v>34</v>
      </c>
      <c r="I1578" s="65">
        <f t="shared" si="9"/>
        <v>34</v>
      </c>
      <c r="J1578" s="65" t="b">
        <f t="shared" si="16"/>
        <v>1</v>
      </c>
      <c r="K1578" s="65" t="b">
        <f t="shared" si="11"/>
        <v>1</v>
      </c>
      <c r="L1578" s="74">
        <f>IF(AND(Main!$M:$M&gt;=10, Main!$M:$M &lt; 25 , B:B = $B$3 ), A1578,0)</f>
        <v>0</v>
      </c>
      <c r="M1578" s="75">
        <f t="shared" si="12"/>
        <v>34</v>
      </c>
      <c r="N1578" s="67"/>
      <c r="O1578" s="67"/>
      <c r="P1578" s="67"/>
      <c r="Q1578" s="67"/>
      <c r="R1578" s="67"/>
      <c r="S1578" s="67"/>
      <c r="T1578" s="67"/>
      <c r="U1578" s="67"/>
      <c r="V1578" s="67"/>
      <c r="W1578" s="67"/>
      <c r="X1578" s="67"/>
      <c r="Y1578" s="67"/>
      <c r="Z1578" s="67"/>
    </row>
    <row r="1579">
      <c r="A1579" s="79" t="s">
        <v>2129</v>
      </c>
      <c r="B1579" s="66" t="s">
        <v>51</v>
      </c>
      <c r="C1579" s="69" t="s">
        <v>86</v>
      </c>
      <c r="D1579" s="70" t="s">
        <v>87</v>
      </c>
      <c r="E1579" s="91" t="s">
        <v>333</v>
      </c>
      <c r="F1579" s="72"/>
      <c r="G1579" s="145">
        <v>34.0</v>
      </c>
      <c r="H1579" s="65">
        <f t="shared" si="8"/>
        <v>34</v>
      </c>
      <c r="I1579" s="65">
        <f t="shared" si="9"/>
        <v>34</v>
      </c>
      <c r="J1579" s="65" t="b">
        <f t="shared" si="16"/>
        <v>1</v>
      </c>
      <c r="K1579" s="65" t="b">
        <f t="shared" si="11"/>
        <v>1</v>
      </c>
      <c r="L1579" s="74">
        <f>IF(AND(Main!$M:$M&gt;=10, Main!$M:$M &lt; 25 , B:B = $B$3 ), A1579,0)</f>
        <v>0</v>
      </c>
      <c r="M1579" s="75">
        <f t="shared" si="12"/>
        <v>34</v>
      </c>
      <c r="N1579" s="67"/>
      <c r="O1579" s="67"/>
      <c r="P1579" s="67"/>
      <c r="Q1579" s="67"/>
      <c r="R1579" s="67"/>
      <c r="S1579" s="67"/>
      <c r="T1579" s="67"/>
      <c r="U1579" s="67"/>
      <c r="V1579" s="67"/>
      <c r="W1579" s="67"/>
      <c r="X1579" s="67"/>
      <c r="Y1579" s="67"/>
      <c r="Z1579" s="67"/>
    </row>
    <row r="1580">
      <c r="A1580" s="79" t="s">
        <v>2130</v>
      </c>
      <c r="B1580" s="66" t="s">
        <v>51</v>
      </c>
      <c r="C1580" s="69" t="s">
        <v>44</v>
      </c>
      <c r="D1580" s="70" t="s">
        <v>48</v>
      </c>
      <c r="E1580" s="91" t="s">
        <v>48</v>
      </c>
      <c r="F1580" s="72"/>
      <c r="G1580" s="81">
        <v>34.0</v>
      </c>
      <c r="H1580" s="65">
        <f t="shared" si="8"/>
        <v>34</v>
      </c>
      <c r="I1580" s="65">
        <f t="shared" si="9"/>
        <v>34</v>
      </c>
      <c r="J1580" s="65" t="b">
        <f t="shared" si="16"/>
        <v>1</v>
      </c>
      <c r="K1580" s="65" t="b">
        <f t="shared" si="11"/>
        <v>1</v>
      </c>
      <c r="L1580" s="74">
        <f>IF(AND(Main!$M:$M&gt;=10, Main!$M:$M &lt; 25 , B:B = $B$3 ), A1580,0)</f>
        <v>0</v>
      </c>
      <c r="M1580" s="75">
        <f t="shared" si="12"/>
        <v>34</v>
      </c>
      <c r="N1580" s="67"/>
      <c r="O1580" s="67"/>
      <c r="P1580" s="67"/>
      <c r="Q1580" s="67"/>
      <c r="R1580" s="67"/>
      <c r="S1580" s="67"/>
      <c r="T1580" s="67"/>
      <c r="U1580" s="67"/>
      <c r="V1580" s="67"/>
      <c r="W1580" s="67"/>
      <c r="X1580" s="67"/>
      <c r="Y1580" s="67"/>
      <c r="Z1580" s="67"/>
    </row>
    <row r="1581">
      <c r="A1581" s="136" t="s">
        <v>2131</v>
      </c>
      <c r="B1581" s="66" t="s">
        <v>51</v>
      </c>
      <c r="C1581" s="69" t="s">
        <v>44</v>
      </c>
      <c r="D1581" s="70" t="s">
        <v>48</v>
      </c>
      <c r="E1581" s="91" t="s">
        <v>48</v>
      </c>
      <c r="F1581" s="72"/>
      <c r="G1581" s="81">
        <v>34.0</v>
      </c>
      <c r="H1581" s="65">
        <f t="shared" si="8"/>
        <v>34</v>
      </c>
      <c r="I1581" s="65">
        <f t="shared" si="9"/>
        <v>34</v>
      </c>
      <c r="J1581" s="65" t="b">
        <f t="shared" si="16"/>
        <v>1</v>
      </c>
      <c r="K1581" s="65" t="b">
        <f t="shared" si="11"/>
        <v>1</v>
      </c>
      <c r="L1581" s="74">
        <f>IF(AND(Main!$M:$M&gt;=10, Main!$M:$M &lt; 25 , B:B = $B$3 ), A1581,0)</f>
        <v>0</v>
      </c>
      <c r="M1581" s="75">
        <f t="shared" si="12"/>
        <v>34</v>
      </c>
      <c r="N1581" s="67"/>
      <c r="O1581" s="67"/>
      <c r="P1581" s="67"/>
      <c r="Q1581" s="67"/>
      <c r="R1581" s="67"/>
      <c r="S1581" s="67"/>
      <c r="T1581" s="67"/>
      <c r="U1581" s="67"/>
      <c r="V1581" s="67"/>
      <c r="W1581" s="67"/>
      <c r="X1581" s="67"/>
      <c r="Y1581" s="67"/>
      <c r="Z1581" s="67"/>
    </row>
    <row r="1582">
      <c r="A1582" s="79" t="s">
        <v>2132</v>
      </c>
      <c r="B1582" s="66" t="s">
        <v>51</v>
      </c>
      <c r="C1582" s="69" t="s">
        <v>44</v>
      </c>
      <c r="D1582" s="70" t="s">
        <v>422</v>
      </c>
      <c r="E1582" s="91" t="s">
        <v>637</v>
      </c>
      <c r="F1582" s="72"/>
      <c r="G1582" s="81">
        <v>34.0</v>
      </c>
      <c r="H1582" s="65">
        <f t="shared" si="8"/>
        <v>34</v>
      </c>
      <c r="I1582" s="65">
        <f t="shared" si="9"/>
        <v>34</v>
      </c>
      <c r="J1582" s="65" t="b">
        <f t="shared" si="16"/>
        <v>1</v>
      </c>
      <c r="K1582" s="65" t="b">
        <f t="shared" si="11"/>
        <v>1</v>
      </c>
      <c r="L1582" s="74">
        <f>IF(AND(Main!$M:$M&gt;=10, Main!$M:$M &lt; 25 , B:B = $B$3 ), A1582,0)</f>
        <v>0</v>
      </c>
      <c r="M1582" s="75">
        <f t="shared" si="12"/>
        <v>34</v>
      </c>
      <c r="N1582" s="67"/>
      <c r="O1582" s="67"/>
      <c r="P1582" s="67"/>
      <c r="Q1582" s="67"/>
      <c r="R1582" s="67"/>
      <c r="S1582" s="67"/>
      <c r="T1582" s="67"/>
      <c r="U1582" s="67"/>
      <c r="V1582" s="67"/>
      <c r="W1582" s="67"/>
      <c r="X1582" s="67"/>
      <c r="Y1582" s="67"/>
      <c r="Z1582" s="67"/>
    </row>
    <row r="1583">
      <c r="A1583" s="86" t="s">
        <v>2133</v>
      </c>
      <c r="B1583" s="66" t="s">
        <v>51</v>
      </c>
      <c r="C1583" s="69" t="s">
        <v>119</v>
      </c>
      <c r="D1583" s="70" t="s">
        <v>1118</v>
      </c>
      <c r="E1583" s="91" t="s">
        <v>1316</v>
      </c>
      <c r="F1583" s="72"/>
      <c r="G1583" s="92">
        <v>34.0</v>
      </c>
      <c r="H1583" s="65">
        <f t="shared" si="8"/>
        <v>34</v>
      </c>
      <c r="I1583" s="65">
        <f t="shared" si="9"/>
        <v>34</v>
      </c>
      <c r="J1583" s="65" t="b">
        <f t="shared" si="16"/>
        <v>1</v>
      </c>
      <c r="K1583" s="65" t="b">
        <f t="shared" si="11"/>
        <v>1</v>
      </c>
      <c r="L1583" s="74">
        <f>IF(AND(Main!$M:$M&gt;=10, Main!$M:$M &lt; 25 , B:B = $B$3 ), A1583,0)</f>
        <v>0</v>
      </c>
      <c r="M1583" s="75">
        <f t="shared" si="12"/>
        <v>34</v>
      </c>
      <c r="N1583" s="67"/>
      <c r="O1583" s="67"/>
      <c r="P1583" s="67"/>
      <c r="Q1583" s="67"/>
      <c r="R1583" s="67"/>
      <c r="S1583" s="67"/>
      <c r="T1583" s="67"/>
      <c r="U1583" s="67"/>
      <c r="V1583" s="67"/>
      <c r="W1583" s="67"/>
      <c r="X1583" s="67"/>
      <c r="Y1583" s="67"/>
      <c r="Z1583" s="67"/>
    </row>
    <row r="1584">
      <c r="A1584" s="79" t="s">
        <v>1832</v>
      </c>
      <c r="B1584" s="66" t="s">
        <v>5</v>
      </c>
      <c r="C1584" s="69" t="s">
        <v>107</v>
      </c>
      <c r="D1584" s="70" t="s">
        <v>87</v>
      </c>
      <c r="E1584" s="144" t="s">
        <v>87</v>
      </c>
      <c r="F1584" s="72"/>
      <c r="G1584" s="145">
        <v>33.0</v>
      </c>
      <c r="H1584" s="65">
        <f t="shared" si="8"/>
        <v>33</v>
      </c>
      <c r="I1584" s="65">
        <f t="shared" si="9"/>
        <v>33</v>
      </c>
      <c r="J1584" s="65" t="b">
        <f t="shared" si="16"/>
        <v>1</v>
      </c>
      <c r="K1584" s="65" t="b">
        <f t="shared" si="11"/>
        <v>1</v>
      </c>
      <c r="L1584" s="74">
        <f>IF(AND(Main!$M:$M&gt;=10, Main!$M:$M &lt; 25 , B:B = $B$3 ), A1584,0)</f>
        <v>0</v>
      </c>
      <c r="M1584" s="75">
        <f t="shared" si="12"/>
        <v>33</v>
      </c>
      <c r="N1584" s="67"/>
      <c r="O1584" s="67"/>
      <c r="P1584" s="67"/>
      <c r="Q1584" s="67"/>
      <c r="R1584" s="67"/>
      <c r="S1584" s="67"/>
      <c r="T1584" s="67"/>
      <c r="U1584" s="67"/>
      <c r="V1584" s="67"/>
      <c r="W1584" s="67"/>
      <c r="X1584" s="67"/>
      <c r="Y1584" s="67"/>
      <c r="Z1584" s="67"/>
    </row>
    <row r="1585">
      <c r="A1585" s="86" t="s">
        <v>2134</v>
      </c>
      <c r="B1585" s="66" t="s">
        <v>51</v>
      </c>
      <c r="C1585" s="69" t="s">
        <v>44</v>
      </c>
      <c r="D1585" s="70" t="s">
        <v>87</v>
      </c>
      <c r="E1585" s="91" t="s">
        <v>333</v>
      </c>
      <c r="F1585" s="72"/>
      <c r="G1585" s="95">
        <v>33.0</v>
      </c>
      <c r="H1585" s="65">
        <f t="shared" si="8"/>
        <v>33</v>
      </c>
      <c r="I1585" s="65">
        <f t="shared" si="9"/>
        <v>33</v>
      </c>
      <c r="J1585" s="65" t="b">
        <f t="shared" si="16"/>
        <v>1</v>
      </c>
      <c r="K1585" s="65" t="b">
        <f t="shared" si="11"/>
        <v>1</v>
      </c>
      <c r="L1585" s="74">
        <f>IF(AND(Main!$M:$M&gt;=10, Main!$M:$M &lt; 25 , B:B = $B$3 ), A1585,0)</f>
        <v>0</v>
      </c>
      <c r="M1585" s="75">
        <f t="shared" si="12"/>
        <v>33</v>
      </c>
      <c r="N1585" s="67"/>
      <c r="O1585" s="67"/>
      <c r="P1585" s="67"/>
      <c r="Q1585" s="67"/>
      <c r="R1585" s="67"/>
      <c r="S1585" s="67"/>
      <c r="T1585" s="67"/>
      <c r="U1585" s="67"/>
      <c r="V1585" s="67"/>
      <c r="W1585" s="67"/>
      <c r="X1585" s="67"/>
      <c r="Y1585" s="67"/>
      <c r="Z1585" s="67"/>
    </row>
    <row r="1586">
      <c r="A1586" s="136" t="s">
        <v>2135</v>
      </c>
      <c r="B1586" s="66" t="s">
        <v>51</v>
      </c>
      <c r="C1586" s="69" t="s">
        <v>86</v>
      </c>
      <c r="D1586" s="70" t="s">
        <v>70</v>
      </c>
      <c r="E1586" s="91" t="s">
        <v>333</v>
      </c>
      <c r="F1586" s="72"/>
      <c r="G1586" s="81">
        <v>33.0</v>
      </c>
      <c r="H1586" s="65">
        <f t="shared" si="8"/>
        <v>33</v>
      </c>
      <c r="I1586" s="65">
        <f t="shared" si="9"/>
        <v>33</v>
      </c>
      <c r="J1586" s="65" t="b">
        <f t="shared" si="16"/>
        <v>1</v>
      </c>
      <c r="K1586" s="65" t="b">
        <f t="shared" si="11"/>
        <v>1</v>
      </c>
      <c r="L1586" s="74">
        <f>IF(AND(Main!$M:$M&gt;=10, Main!$M:$M &lt; 25 , B:B = $B$3 ), A1586,0)</f>
        <v>0</v>
      </c>
      <c r="M1586" s="75">
        <f t="shared" si="12"/>
        <v>33</v>
      </c>
      <c r="N1586" s="67"/>
      <c r="O1586" s="67"/>
      <c r="P1586" s="67"/>
      <c r="Q1586" s="67"/>
      <c r="R1586" s="67"/>
      <c r="S1586" s="67"/>
      <c r="T1586" s="67"/>
      <c r="U1586" s="67"/>
      <c r="V1586" s="67"/>
      <c r="W1586" s="67"/>
      <c r="X1586" s="67"/>
      <c r="Y1586" s="67"/>
      <c r="Z1586" s="67"/>
    </row>
    <row r="1587">
      <c r="A1587" s="68" t="s">
        <v>2136</v>
      </c>
      <c r="B1587" s="66" t="s">
        <v>43</v>
      </c>
      <c r="C1587" s="69" t="s">
        <v>86</v>
      </c>
      <c r="D1587" s="70" t="s">
        <v>100</v>
      </c>
      <c r="E1587" s="71" t="s">
        <v>100</v>
      </c>
      <c r="F1587" s="72"/>
      <c r="G1587" s="73">
        <v>33.0</v>
      </c>
      <c r="H1587" s="65">
        <f t="shared" si="8"/>
        <v>33</v>
      </c>
      <c r="I1587" s="65">
        <f t="shared" si="9"/>
        <v>33</v>
      </c>
      <c r="J1587" s="65" t="b">
        <f t="shared" si="16"/>
        <v>1</v>
      </c>
      <c r="K1587" s="65" t="b">
        <f t="shared" si="11"/>
        <v>1</v>
      </c>
      <c r="L1587" s="74">
        <f>IF(AND(Main!$M:$M&gt;=10, Main!$M:$M &lt; 25 , B:B = $B$3 ), A1587,0)</f>
        <v>0</v>
      </c>
      <c r="M1587" s="75">
        <f t="shared" si="12"/>
        <v>33</v>
      </c>
      <c r="N1587" s="67"/>
      <c r="O1587" s="67"/>
      <c r="P1587" s="67"/>
      <c r="Q1587" s="67"/>
      <c r="R1587" s="67"/>
      <c r="S1587" s="67"/>
      <c r="T1587" s="67"/>
      <c r="U1587" s="67"/>
      <c r="V1587" s="67"/>
      <c r="W1587" s="67"/>
      <c r="X1587" s="67"/>
      <c r="Y1587" s="67"/>
      <c r="Z1587" s="67"/>
    </row>
    <row r="1588">
      <c r="A1588" s="136" t="s">
        <v>2137</v>
      </c>
      <c r="B1588" s="66" t="s">
        <v>51</v>
      </c>
      <c r="C1588" s="69" t="s">
        <v>44</v>
      </c>
      <c r="D1588" s="70" t="s">
        <v>48</v>
      </c>
      <c r="E1588" s="91" t="s">
        <v>48</v>
      </c>
      <c r="F1588" s="72"/>
      <c r="G1588" s="81">
        <v>33.0</v>
      </c>
      <c r="H1588" s="65">
        <f t="shared" si="8"/>
        <v>33</v>
      </c>
      <c r="I1588" s="65">
        <f t="shared" si="9"/>
        <v>33</v>
      </c>
      <c r="J1588" s="65" t="b">
        <f t="shared" si="16"/>
        <v>1</v>
      </c>
      <c r="K1588" s="65" t="b">
        <f t="shared" si="11"/>
        <v>1</v>
      </c>
      <c r="L1588" s="74">
        <f>IF(AND(Main!$M:$M&gt;=10, Main!$M:$M &lt; 25 , B:B = $B$3 ), A1588,0)</f>
        <v>0</v>
      </c>
      <c r="M1588" s="75">
        <f t="shared" si="12"/>
        <v>33</v>
      </c>
      <c r="N1588" s="67"/>
      <c r="O1588" s="67"/>
      <c r="P1588" s="67"/>
      <c r="Q1588" s="67"/>
      <c r="R1588" s="67"/>
      <c r="S1588" s="67"/>
      <c r="T1588" s="67"/>
      <c r="U1588" s="67"/>
      <c r="V1588" s="67"/>
      <c r="W1588" s="67"/>
      <c r="X1588" s="67"/>
      <c r="Y1588" s="67"/>
      <c r="Z1588" s="67"/>
    </row>
    <row r="1589">
      <c r="A1589" s="79" t="s">
        <v>2138</v>
      </c>
      <c r="B1589" s="66" t="s">
        <v>51</v>
      </c>
      <c r="C1589" s="69" t="s">
        <v>265</v>
      </c>
      <c r="D1589" s="70" t="s">
        <v>100</v>
      </c>
      <c r="E1589" s="91" t="s">
        <v>100</v>
      </c>
      <c r="F1589" s="72"/>
      <c r="G1589" s="81">
        <v>33.0</v>
      </c>
      <c r="H1589" s="65">
        <f t="shared" si="8"/>
        <v>33</v>
      </c>
      <c r="I1589" s="65">
        <f t="shared" si="9"/>
        <v>33</v>
      </c>
      <c r="J1589" s="65" t="b">
        <f t="shared" si="16"/>
        <v>1</v>
      </c>
      <c r="K1589" s="65" t="b">
        <f t="shared" si="11"/>
        <v>1</v>
      </c>
      <c r="L1589" s="74">
        <f>IF(AND(Main!$M:$M&gt;=10, Main!$M:$M &lt; 25 , B:B = $B$3 ), A1589,0)</f>
        <v>0</v>
      </c>
      <c r="M1589" s="75">
        <f t="shared" si="12"/>
        <v>33</v>
      </c>
      <c r="N1589" s="67"/>
      <c r="O1589" s="67"/>
      <c r="P1589" s="67"/>
      <c r="Q1589" s="67"/>
      <c r="R1589" s="67"/>
      <c r="S1589" s="67"/>
      <c r="T1589" s="67"/>
      <c r="U1589" s="67"/>
      <c r="V1589" s="67"/>
      <c r="W1589" s="67"/>
      <c r="X1589" s="67"/>
      <c r="Y1589" s="67"/>
      <c r="Z1589" s="67"/>
    </row>
    <row r="1590">
      <c r="A1590" s="148" t="s">
        <v>2139</v>
      </c>
      <c r="B1590" s="66" t="s">
        <v>51</v>
      </c>
      <c r="C1590" s="69" t="s">
        <v>265</v>
      </c>
      <c r="D1590" s="70" t="s">
        <v>1368</v>
      </c>
      <c r="E1590" s="91" t="s">
        <v>265</v>
      </c>
      <c r="F1590" s="72"/>
      <c r="G1590" s="64">
        <v>33.0</v>
      </c>
      <c r="H1590" s="65">
        <f t="shared" si="8"/>
        <v>33</v>
      </c>
      <c r="I1590" s="65">
        <f t="shared" si="9"/>
        <v>33</v>
      </c>
      <c r="J1590" s="65" t="b">
        <f t="shared" si="16"/>
        <v>1</v>
      </c>
      <c r="K1590" s="65" t="b">
        <f t="shared" si="11"/>
        <v>1</v>
      </c>
      <c r="L1590" s="74">
        <f>IF(AND(Main!$M:$M&gt;=10, Main!$M:$M &lt; 25 , B:B = $B$3 ), A1590,0)</f>
        <v>0</v>
      </c>
      <c r="M1590" s="75">
        <f t="shared" si="12"/>
        <v>33</v>
      </c>
      <c r="N1590" s="67"/>
      <c r="O1590" s="67"/>
      <c r="P1590" s="67"/>
      <c r="Q1590" s="67"/>
      <c r="R1590" s="67"/>
      <c r="S1590" s="67"/>
      <c r="T1590" s="67"/>
      <c r="U1590" s="67"/>
      <c r="V1590" s="67"/>
      <c r="W1590" s="67"/>
      <c r="X1590" s="67"/>
      <c r="Y1590" s="67"/>
      <c r="Z1590" s="67"/>
    </row>
    <row r="1591">
      <c r="A1591" s="86" t="s">
        <v>2140</v>
      </c>
      <c r="B1591" s="66" t="s">
        <v>51</v>
      </c>
      <c r="C1591" s="69" t="s">
        <v>265</v>
      </c>
      <c r="D1591" s="70" t="s">
        <v>1368</v>
      </c>
      <c r="E1591" s="91" t="s">
        <v>265</v>
      </c>
      <c r="F1591" s="72"/>
      <c r="G1591" s="92">
        <v>33.0</v>
      </c>
      <c r="H1591" s="65">
        <f t="shared" si="8"/>
        <v>33</v>
      </c>
      <c r="I1591" s="65">
        <f t="shared" si="9"/>
        <v>33</v>
      </c>
      <c r="J1591" s="65" t="b">
        <f t="shared" si="16"/>
        <v>1</v>
      </c>
      <c r="K1591" s="65" t="b">
        <f t="shared" si="11"/>
        <v>1</v>
      </c>
      <c r="L1591" s="74">
        <f>IF(AND(Main!$M:$M&gt;=10, Main!$M:$M &lt; 25 , B:B = $B$3 ), A1591,0)</f>
        <v>0</v>
      </c>
      <c r="M1591" s="75">
        <f t="shared" si="12"/>
        <v>33</v>
      </c>
      <c r="N1591" s="67"/>
      <c r="O1591" s="67"/>
      <c r="P1591" s="67"/>
      <c r="Q1591" s="67"/>
      <c r="R1591" s="67"/>
      <c r="S1591" s="67"/>
      <c r="T1591" s="67"/>
      <c r="U1591" s="67"/>
      <c r="V1591" s="67"/>
      <c r="W1591" s="67"/>
      <c r="X1591" s="67"/>
      <c r="Y1591" s="67"/>
      <c r="Z1591" s="67"/>
    </row>
    <row r="1592">
      <c r="A1592" s="140" t="s">
        <v>2141</v>
      </c>
      <c r="B1592" s="66" t="s">
        <v>51</v>
      </c>
      <c r="C1592" s="69" t="s">
        <v>119</v>
      </c>
      <c r="D1592" s="70" t="s">
        <v>1118</v>
      </c>
      <c r="E1592" s="91" t="s">
        <v>1118</v>
      </c>
      <c r="F1592" s="72"/>
      <c r="G1592" s="167">
        <v>33.0</v>
      </c>
      <c r="H1592" s="65">
        <f t="shared" si="8"/>
        <v>33</v>
      </c>
      <c r="I1592" s="65">
        <f t="shared" si="9"/>
        <v>33</v>
      </c>
      <c r="J1592" s="65" t="b">
        <f t="shared" si="16"/>
        <v>1</v>
      </c>
      <c r="K1592" s="65" t="b">
        <f t="shared" si="11"/>
        <v>1</v>
      </c>
      <c r="L1592" s="74">
        <f>IF(AND(Main!$M:$M&gt;=10, Main!$M:$M &lt; 25 , B:B = $B$3 ), A1592,0)</f>
        <v>0</v>
      </c>
      <c r="M1592" s="75">
        <f t="shared" si="12"/>
        <v>33</v>
      </c>
      <c r="N1592" s="67"/>
      <c r="O1592" s="67"/>
      <c r="P1592" s="67"/>
      <c r="Q1592" s="67"/>
      <c r="R1592" s="67"/>
      <c r="S1592" s="67"/>
      <c r="T1592" s="67"/>
      <c r="U1592" s="67"/>
      <c r="V1592" s="67"/>
      <c r="W1592" s="67"/>
      <c r="X1592" s="67"/>
      <c r="Y1592" s="67"/>
      <c r="Z1592" s="67"/>
    </row>
    <row r="1593">
      <c r="A1593" s="136" t="s">
        <v>2142</v>
      </c>
      <c r="B1593" s="66" t="s">
        <v>51</v>
      </c>
      <c r="C1593" s="69" t="s">
        <v>44</v>
      </c>
      <c r="D1593" s="70" t="s">
        <v>126</v>
      </c>
      <c r="E1593" s="91" t="s">
        <v>126</v>
      </c>
      <c r="F1593" s="72"/>
      <c r="G1593" s="81">
        <v>33.0</v>
      </c>
      <c r="H1593" s="65">
        <f t="shared" si="8"/>
        <v>33</v>
      </c>
      <c r="I1593" s="65">
        <f t="shared" si="9"/>
        <v>33</v>
      </c>
      <c r="J1593" s="65" t="b">
        <f t="shared" si="16"/>
        <v>1</v>
      </c>
      <c r="K1593" s="65" t="b">
        <f t="shared" si="11"/>
        <v>1</v>
      </c>
      <c r="L1593" s="74">
        <f>IF(AND(Main!$M:$M&gt;=10, Main!$M:$M &lt; 25 , B:B = $B$3 ), A1593,0)</f>
        <v>0</v>
      </c>
      <c r="M1593" s="75">
        <f t="shared" si="12"/>
        <v>33</v>
      </c>
      <c r="N1593" s="67"/>
      <c r="O1593" s="67"/>
      <c r="P1593" s="67"/>
      <c r="Q1593" s="67"/>
      <c r="R1593" s="67"/>
      <c r="S1593" s="67"/>
      <c r="T1593" s="67"/>
      <c r="U1593" s="67"/>
      <c r="V1593" s="67"/>
      <c r="W1593" s="67"/>
      <c r="X1593" s="67"/>
      <c r="Y1593" s="67"/>
      <c r="Z1593" s="67"/>
    </row>
    <row r="1594">
      <c r="A1594" s="79" t="s">
        <v>2143</v>
      </c>
      <c r="B1594" s="66" t="s">
        <v>5</v>
      </c>
      <c r="C1594" s="69" t="s">
        <v>107</v>
      </c>
      <c r="D1594" s="66" t="s">
        <v>87</v>
      </c>
      <c r="E1594" s="144" t="s">
        <v>107</v>
      </c>
      <c r="F1594" s="72"/>
      <c r="G1594" s="81">
        <v>33.0</v>
      </c>
      <c r="H1594" s="65">
        <f t="shared" si="8"/>
        <v>33</v>
      </c>
      <c r="I1594" s="65">
        <f t="shared" si="9"/>
        <v>33</v>
      </c>
      <c r="J1594" s="65" t="b">
        <f t="shared" si="16"/>
        <v>1</v>
      </c>
      <c r="K1594" s="65" t="b">
        <f t="shared" si="11"/>
        <v>1</v>
      </c>
      <c r="L1594" s="74">
        <f>IF(AND(Main!$M:$M&gt;=10, Main!$M:$M &lt; 25 , B:B = $B$3 ), A1594,0)</f>
        <v>0</v>
      </c>
      <c r="M1594" s="75">
        <f t="shared" si="12"/>
        <v>33</v>
      </c>
      <c r="N1594" s="67"/>
      <c r="O1594" s="67"/>
      <c r="P1594" s="67"/>
      <c r="Q1594" s="67"/>
      <c r="R1594" s="67"/>
      <c r="S1594" s="67"/>
      <c r="T1594" s="67"/>
      <c r="U1594" s="67"/>
      <c r="V1594" s="67"/>
      <c r="W1594" s="67"/>
      <c r="X1594" s="67"/>
      <c r="Y1594" s="67"/>
      <c r="Z1594" s="67"/>
    </row>
    <row r="1595">
      <c r="A1595" s="79" t="s">
        <v>2144</v>
      </c>
      <c r="B1595" s="66" t="s">
        <v>5</v>
      </c>
      <c r="C1595" s="69" t="s">
        <v>107</v>
      </c>
      <c r="D1595" s="70" t="s">
        <v>48</v>
      </c>
      <c r="E1595" s="144" t="s">
        <v>1385</v>
      </c>
      <c r="F1595" s="87">
        <v>8.8015222E7</v>
      </c>
      <c r="G1595" s="145">
        <v>32.0</v>
      </c>
      <c r="H1595" s="65">
        <f t="shared" si="8"/>
        <v>32</v>
      </c>
      <c r="I1595" s="65">
        <f t="shared" si="9"/>
        <v>32</v>
      </c>
      <c r="J1595" s="65" t="b">
        <f t="shared" si="16"/>
        <v>1</v>
      </c>
      <c r="K1595" s="65" t="b">
        <f t="shared" si="11"/>
        <v>1</v>
      </c>
      <c r="L1595" s="74">
        <f>IF(AND(Main!$M:$M&gt;=10, Main!$M:$M &lt; 25 , B:B = $B$3 ), A1595,0)</f>
        <v>0</v>
      </c>
      <c r="M1595" s="75">
        <f t="shared" si="12"/>
        <v>32</v>
      </c>
      <c r="N1595" s="67"/>
      <c r="O1595" s="67"/>
      <c r="P1595" s="67"/>
      <c r="Q1595" s="67"/>
      <c r="R1595" s="67"/>
      <c r="S1595" s="67"/>
      <c r="T1595" s="67"/>
      <c r="U1595" s="67"/>
      <c r="V1595" s="67"/>
      <c r="W1595" s="67"/>
      <c r="X1595" s="67"/>
      <c r="Y1595" s="67"/>
      <c r="Z1595" s="67"/>
    </row>
    <row r="1596">
      <c r="A1596" s="183" t="s">
        <v>2145</v>
      </c>
      <c r="B1596" s="66" t="s">
        <v>51</v>
      </c>
      <c r="C1596" s="69" t="s">
        <v>265</v>
      </c>
      <c r="D1596" s="70" t="s">
        <v>1118</v>
      </c>
      <c r="E1596" s="91" t="s">
        <v>1571</v>
      </c>
      <c r="F1596" s="72"/>
      <c r="G1596" s="73">
        <v>32.0</v>
      </c>
      <c r="H1596" s="65">
        <f t="shared" si="8"/>
        <v>32</v>
      </c>
      <c r="I1596" s="65">
        <f t="shared" si="9"/>
        <v>32</v>
      </c>
      <c r="J1596" s="65" t="b">
        <f t="shared" si="16"/>
        <v>1</v>
      </c>
      <c r="K1596" s="65" t="b">
        <f t="shared" si="11"/>
        <v>1</v>
      </c>
      <c r="L1596" s="74">
        <f>IF(AND(Main!$M:$M&gt;=10, Main!$M:$M &lt; 25 , B:B = $B$3 ), A1596,0)</f>
        <v>0</v>
      </c>
      <c r="M1596" s="75">
        <f t="shared" si="12"/>
        <v>32</v>
      </c>
      <c r="N1596" s="67"/>
      <c r="O1596" s="67"/>
      <c r="P1596" s="67"/>
      <c r="Q1596" s="67"/>
      <c r="R1596" s="67"/>
      <c r="S1596" s="67"/>
      <c r="T1596" s="67"/>
      <c r="U1596" s="67"/>
      <c r="V1596" s="67"/>
      <c r="W1596" s="67"/>
      <c r="X1596" s="67"/>
      <c r="Y1596" s="67"/>
      <c r="Z1596" s="67"/>
    </row>
    <row r="1597">
      <c r="A1597" s="86" t="s">
        <v>2146</v>
      </c>
      <c r="B1597" s="66" t="s">
        <v>5</v>
      </c>
      <c r="C1597" s="69" t="s">
        <v>107</v>
      </c>
      <c r="D1597" s="70" t="s">
        <v>84</v>
      </c>
      <c r="E1597" s="165" t="s">
        <v>1443</v>
      </c>
      <c r="F1597" s="72"/>
      <c r="G1597" s="95">
        <v>32.0</v>
      </c>
      <c r="H1597" s="65">
        <f t="shared" si="8"/>
        <v>32</v>
      </c>
      <c r="I1597" s="65">
        <f t="shared" si="9"/>
        <v>32</v>
      </c>
      <c r="J1597" s="65" t="b">
        <f t="shared" si="16"/>
        <v>1</v>
      </c>
      <c r="K1597" s="65" t="b">
        <f t="shared" si="11"/>
        <v>1</v>
      </c>
      <c r="L1597" s="74">
        <f>IF(AND(Main!$M:$M&gt;=10, Main!$M:$M &lt; 25 , B:B = $B$3 ), A1597,0)</f>
        <v>0</v>
      </c>
      <c r="M1597" s="75">
        <f t="shared" si="12"/>
        <v>32</v>
      </c>
      <c r="N1597" s="67"/>
      <c r="O1597" s="67"/>
      <c r="P1597" s="67"/>
      <c r="Q1597" s="67"/>
      <c r="R1597" s="67"/>
      <c r="S1597" s="67"/>
      <c r="T1597" s="67"/>
      <c r="U1597" s="67"/>
      <c r="V1597" s="67"/>
      <c r="W1597" s="67"/>
      <c r="X1597" s="67"/>
      <c r="Y1597" s="67"/>
      <c r="Z1597" s="67"/>
    </row>
    <row r="1598">
      <c r="A1598" s="136" t="s">
        <v>2147</v>
      </c>
      <c r="B1598" s="66" t="s">
        <v>5</v>
      </c>
      <c r="C1598" s="69" t="s">
        <v>107</v>
      </c>
      <c r="D1598" s="70" t="s">
        <v>100</v>
      </c>
      <c r="E1598" s="144" t="s">
        <v>100</v>
      </c>
      <c r="F1598" s="72"/>
      <c r="G1598" s="145">
        <v>32.0</v>
      </c>
      <c r="H1598" s="65">
        <f t="shared" si="8"/>
        <v>32</v>
      </c>
      <c r="I1598" s="65">
        <f t="shared" si="9"/>
        <v>32</v>
      </c>
      <c r="J1598" s="65" t="b">
        <f t="shared" si="16"/>
        <v>1</v>
      </c>
      <c r="K1598" s="65" t="b">
        <f t="shared" si="11"/>
        <v>1</v>
      </c>
      <c r="L1598" s="74">
        <f>IF(AND(Main!$M:$M&gt;=10, Main!$M:$M &lt; 25 , B:B = $B$3 ), A1598,0)</f>
        <v>0</v>
      </c>
      <c r="M1598" s="75">
        <f t="shared" si="12"/>
        <v>32</v>
      </c>
      <c r="N1598" s="67"/>
      <c r="O1598" s="67"/>
      <c r="P1598" s="67"/>
      <c r="Q1598" s="67"/>
      <c r="R1598" s="67"/>
      <c r="S1598" s="67"/>
      <c r="T1598" s="67"/>
      <c r="U1598" s="67"/>
      <c r="V1598" s="67"/>
      <c r="W1598" s="67"/>
      <c r="X1598" s="67"/>
      <c r="Y1598" s="67"/>
      <c r="Z1598" s="67"/>
    </row>
    <row r="1599">
      <c r="A1599" s="79" t="s">
        <v>2148</v>
      </c>
      <c r="B1599" s="66" t="s">
        <v>51</v>
      </c>
      <c r="C1599" s="69" t="s">
        <v>44</v>
      </c>
      <c r="D1599" s="70" t="s">
        <v>59</v>
      </c>
      <c r="E1599" s="91" t="s">
        <v>333</v>
      </c>
      <c r="F1599" s="72"/>
      <c r="G1599" s="81">
        <v>32.0</v>
      </c>
      <c r="H1599" s="65">
        <f t="shared" si="8"/>
        <v>32</v>
      </c>
      <c r="I1599" s="65">
        <f t="shared" si="9"/>
        <v>32</v>
      </c>
      <c r="J1599" s="65" t="b">
        <f t="shared" si="16"/>
        <v>1</v>
      </c>
      <c r="K1599" s="65" t="b">
        <f t="shared" si="11"/>
        <v>1</v>
      </c>
      <c r="L1599" s="74">
        <f>IF(AND(Main!$M:$M&gt;=10, Main!$M:$M &lt; 25 , B:B = $B$3 ), A1599,0)</f>
        <v>0</v>
      </c>
      <c r="M1599" s="75">
        <f t="shared" si="12"/>
        <v>32</v>
      </c>
      <c r="N1599" s="67"/>
      <c r="O1599" s="67"/>
      <c r="P1599" s="67"/>
      <c r="Q1599" s="67"/>
      <c r="R1599" s="67"/>
      <c r="S1599" s="67"/>
      <c r="T1599" s="67"/>
      <c r="U1599" s="67"/>
      <c r="V1599" s="67"/>
      <c r="W1599" s="67"/>
      <c r="X1599" s="67"/>
      <c r="Y1599" s="67"/>
      <c r="Z1599" s="67"/>
    </row>
    <row r="1600">
      <c r="A1600" s="136" t="s">
        <v>2149</v>
      </c>
      <c r="B1600" s="66" t="s">
        <v>51</v>
      </c>
      <c r="C1600" s="69" t="s">
        <v>60</v>
      </c>
      <c r="D1600" s="70" t="s">
        <v>1550</v>
      </c>
      <c r="E1600" s="91" t="s">
        <v>120</v>
      </c>
      <c r="F1600" s="72"/>
      <c r="G1600" s="145">
        <v>32.0</v>
      </c>
      <c r="H1600" s="65">
        <f t="shared" si="8"/>
        <v>32</v>
      </c>
      <c r="I1600" s="65">
        <f t="shared" si="9"/>
        <v>32</v>
      </c>
      <c r="J1600" s="65" t="b">
        <f t="shared" si="16"/>
        <v>1</v>
      </c>
      <c r="K1600" s="65" t="b">
        <f t="shared" si="11"/>
        <v>1</v>
      </c>
      <c r="L1600" s="74">
        <f>IF(AND(Main!$M:$M&gt;=10, Main!$M:$M &lt; 25 , B:B = $B$3 ), A1600,0)</f>
        <v>0</v>
      </c>
      <c r="M1600" s="75">
        <f t="shared" si="12"/>
        <v>32</v>
      </c>
      <c r="N1600" s="67"/>
      <c r="O1600" s="67"/>
      <c r="P1600" s="67"/>
      <c r="Q1600" s="67"/>
      <c r="R1600" s="67"/>
      <c r="S1600" s="67"/>
      <c r="T1600" s="67"/>
      <c r="U1600" s="67"/>
      <c r="V1600" s="67"/>
      <c r="W1600" s="67"/>
      <c r="X1600" s="67"/>
      <c r="Y1600" s="67"/>
      <c r="Z1600" s="67"/>
    </row>
    <row r="1601">
      <c r="A1601" s="148" t="s">
        <v>2150</v>
      </c>
      <c r="B1601" s="66" t="s">
        <v>5</v>
      </c>
      <c r="C1601" s="69" t="s">
        <v>107</v>
      </c>
      <c r="D1601" s="70" t="s">
        <v>291</v>
      </c>
      <c r="E1601" s="144" t="s">
        <v>291</v>
      </c>
      <c r="F1601" s="72"/>
      <c r="G1601" s="85">
        <v>31.0</v>
      </c>
      <c r="H1601" s="65">
        <f t="shared" si="8"/>
        <v>31</v>
      </c>
      <c r="I1601" s="65">
        <f t="shared" si="9"/>
        <v>31</v>
      </c>
      <c r="J1601" s="65" t="b">
        <f t="shared" si="16"/>
        <v>1</v>
      </c>
      <c r="K1601" s="65" t="b">
        <f t="shared" si="11"/>
        <v>1</v>
      </c>
      <c r="L1601" s="74">
        <f>IF(AND(Main!$M:$M&gt;=10, Main!$M:$M &lt; 25 , B:B = $B$3 ), A1601,0)</f>
        <v>0</v>
      </c>
      <c r="M1601" s="75">
        <f t="shared" si="12"/>
        <v>31</v>
      </c>
      <c r="N1601" s="67"/>
      <c r="O1601" s="67"/>
      <c r="P1601" s="67"/>
      <c r="Q1601" s="67"/>
      <c r="R1601" s="67"/>
      <c r="S1601" s="67"/>
      <c r="T1601" s="67"/>
      <c r="U1601" s="67"/>
      <c r="V1601" s="67"/>
      <c r="W1601" s="67"/>
      <c r="X1601" s="67"/>
      <c r="Y1601" s="67"/>
      <c r="Z1601" s="67"/>
    </row>
    <row r="1602">
      <c r="A1602" s="86" t="s">
        <v>2151</v>
      </c>
      <c r="B1602" s="66" t="s">
        <v>5</v>
      </c>
      <c r="C1602" s="69" t="s">
        <v>107</v>
      </c>
      <c r="D1602" s="70" t="s">
        <v>12</v>
      </c>
      <c r="E1602" s="144" t="s">
        <v>1409</v>
      </c>
      <c r="F1602" s="72"/>
      <c r="G1602" s="95">
        <v>31.0</v>
      </c>
      <c r="H1602" s="65">
        <f t="shared" si="8"/>
        <v>31</v>
      </c>
      <c r="I1602" s="65">
        <f t="shared" si="9"/>
        <v>31</v>
      </c>
      <c r="J1602" s="65" t="b">
        <f t="shared" si="16"/>
        <v>1</v>
      </c>
      <c r="K1602" s="65" t="b">
        <f t="shared" si="11"/>
        <v>1</v>
      </c>
      <c r="L1602" s="74">
        <f>IF(AND(Main!$M:$M&gt;=10, Main!$M:$M &lt; 25 , B:B = $B$3 ), A1602,0)</f>
        <v>0</v>
      </c>
      <c r="M1602" s="75">
        <f t="shared" si="12"/>
        <v>31</v>
      </c>
      <c r="N1602" s="67"/>
      <c r="O1602" s="67"/>
      <c r="P1602" s="67"/>
      <c r="Q1602" s="67"/>
      <c r="R1602" s="67"/>
      <c r="S1602" s="67"/>
      <c r="T1602" s="67"/>
      <c r="U1602" s="67"/>
      <c r="V1602" s="67"/>
      <c r="W1602" s="67"/>
      <c r="X1602" s="67"/>
      <c r="Y1602" s="67"/>
      <c r="Z1602" s="67"/>
    </row>
    <row r="1603">
      <c r="A1603" s="79" t="s">
        <v>2152</v>
      </c>
      <c r="B1603" s="66" t="s">
        <v>5</v>
      </c>
      <c r="C1603" s="69" t="s">
        <v>107</v>
      </c>
      <c r="D1603" s="70" t="s">
        <v>12</v>
      </c>
      <c r="E1603" s="144" t="s">
        <v>383</v>
      </c>
      <c r="F1603" s="72"/>
      <c r="G1603" s="145">
        <v>31.0</v>
      </c>
      <c r="H1603" s="65">
        <f t="shared" si="8"/>
        <v>31</v>
      </c>
      <c r="I1603" s="65">
        <f t="shared" si="9"/>
        <v>31</v>
      </c>
      <c r="J1603" s="65" t="b">
        <f t="shared" si="16"/>
        <v>1</v>
      </c>
      <c r="K1603" s="65" t="b">
        <f t="shared" si="11"/>
        <v>1</v>
      </c>
      <c r="L1603" s="74">
        <f>IF(AND(Main!$M:$M&gt;=10, Main!$M:$M &lt; 25 , B:B = $B$3 ), A1603,0)</f>
        <v>0</v>
      </c>
      <c r="M1603" s="75">
        <f t="shared" si="12"/>
        <v>31</v>
      </c>
      <c r="N1603" s="67"/>
      <c r="O1603" s="67"/>
      <c r="P1603" s="67"/>
      <c r="Q1603" s="67"/>
      <c r="R1603" s="67"/>
      <c r="S1603" s="67"/>
      <c r="T1603" s="67"/>
      <c r="U1603" s="67"/>
      <c r="V1603" s="67"/>
      <c r="W1603" s="67"/>
      <c r="X1603" s="67"/>
      <c r="Y1603" s="67"/>
      <c r="Z1603" s="67"/>
    </row>
    <row r="1604">
      <c r="A1604" s="136" t="s">
        <v>2153</v>
      </c>
      <c r="B1604" s="66" t="s">
        <v>51</v>
      </c>
      <c r="C1604" s="69" t="s">
        <v>44</v>
      </c>
      <c r="D1604" s="70" t="s">
        <v>126</v>
      </c>
      <c r="E1604" s="91" t="s">
        <v>126</v>
      </c>
      <c r="F1604" s="72"/>
      <c r="G1604" s="81">
        <v>31.0</v>
      </c>
      <c r="H1604" s="65">
        <f t="shared" si="8"/>
        <v>31</v>
      </c>
      <c r="I1604" s="65">
        <f t="shared" si="9"/>
        <v>31</v>
      </c>
      <c r="J1604" s="65" t="b">
        <f t="shared" si="16"/>
        <v>1</v>
      </c>
      <c r="K1604" s="65" t="b">
        <f t="shared" si="11"/>
        <v>1</v>
      </c>
      <c r="L1604" s="74">
        <f>IF(AND(Main!$M:$M&gt;=10, Main!$M:$M &lt; 25 , B:B = $B$3 ), A1604,0)</f>
        <v>0</v>
      </c>
      <c r="M1604" s="75">
        <f t="shared" si="12"/>
        <v>31</v>
      </c>
      <c r="N1604" s="67"/>
      <c r="O1604" s="67"/>
      <c r="P1604" s="67"/>
      <c r="Q1604" s="67"/>
      <c r="R1604" s="67"/>
      <c r="S1604" s="67"/>
      <c r="T1604" s="67"/>
      <c r="U1604" s="67"/>
      <c r="V1604" s="67"/>
      <c r="W1604" s="67"/>
      <c r="X1604" s="67"/>
      <c r="Y1604" s="67"/>
      <c r="Z1604" s="67"/>
    </row>
    <row r="1605">
      <c r="A1605" s="79" t="s">
        <v>1396</v>
      </c>
      <c r="B1605" s="66" t="s">
        <v>5</v>
      </c>
      <c r="C1605" s="69" t="s">
        <v>107</v>
      </c>
      <c r="D1605" s="70" t="s">
        <v>87</v>
      </c>
      <c r="E1605" s="144" t="s">
        <v>1385</v>
      </c>
      <c r="F1605" s="72"/>
      <c r="G1605" s="145">
        <v>31.0</v>
      </c>
      <c r="H1605" s="65">
        <f t="shared" si="8"/>
        <v>31</v>
      </c>
      <c r="I1605" s="65">
        <f t="shared" si="9"/>
        <v>31</v>
      </c>
      <c r="J1605" s="65" t="b">
        <f t="shared" si="16"/>
        <v>1</v>
      </c>
      <c r="K1605" s="65" t="b">
        <f t="shared" si="11"/>
        <v>1</v>
      </c>
      <c r="L1605" s="74">
        <f>IF(AND(Main!$M:$M&gt;=10, Main!$M:$M &lt; 25 , B:B = $B$3 ), A1605,0)</f>
        <v>0</v>
      </c>
      <c r="M1605" s="75">
        <f t="shared" si="12"/>
        <v>31</v>
      </c>
      <c r="N1605" s="67"/>
      <c r="O1605" s="67"/>
      <c r="P1605" s="67"/>
      <c r="Q1605" s="67"/>
      <c r="R1605" s="67"/>
      <c r="S1605" s="67"/>
      <c r="T1605" s="67"/>
      <c r="U1605" s="67"/>
      <c r="V1605" s="67"/>
      <c r="W1605" s="67"/>
      <c r="X1605" s="67"/>
      <c r="Y1605" s="67"/>
      <c r="Z1605" s="67"/>
    </row>
    <row r="1606">
      <c r="A1606" s="79" t="s">
        <v>2154</v>
      </c>
      <c r="B1606" s="66" t="s">
        <v>5</v>
      </c>
      <c r="C1606" s="69" t="s">
        <v>107</v>
      </c>
      <c r="D1606" s="70" t="s">
        <v>87</v>
      </c>
      <c r="E1606" s="144" t="s">
        <v>87</v>
      </c>
      <c r="F1606" s="72"/>
      <c r="G1606" s="145">
        <v>30.0</v>
      </c>
      <c r="H1606" s="65">
        <f t="shared" si="8"/>
        <v>30</v>
      </c>
      <c r="I1606" s="65">
        <f t="shared" si="9"/>
        <v>30</v>
      </c>
      <c r="J1606" s="65" t="b">
        <f t="shared" si="16"/>
        <v>1</v>
      </c>
      <c r="K1606" s="65" t="b">
        <f t="shared" si="11"/>
        <v>1</v>
      </c>
      <c r="L1606" s="74">
        <f>IF(AND(Main!$M:$M&gt;=10, Main!$M:$M &lt; 25 , B:B = $B$3 ), A1606,0)</f>
        <v>0</v>
      </c>
      <c r="M1606" s="75">
        <f t="shared" si="12"/>
        <v>30</v>
      </c>
      <c r="N1606" s="67"/>
      <c r="O1606" s="67"/>
      <c r="P1606" s="67"/>
      <c r="Q1606" s="67"/>
      <c r="R1606" s="67"/>
      <c r="S1606" s="67"/>
      <c r="T1606" s="67"/>
      <c r="U1606" s="67"/>
      <c r="V1606" s="67"/>
      <c r="W1606" s="67"/>
      <c r="X1606" s="67"/>
      <c r="Y1606" s="67"/>
      <c r="Z1606" s="67"/>
    </row>
    <row r="1607">
      <c r="A1607" s="77" t="s">
        <v>2155</v>
      </c>
      <c r="B1607" s="66" t="s">
        <v>43</v>
      </c>
      <c r="C1607" s="69" t="s">
        <v>44</v>
      </c>
      <c r="D1607" s="70" t="s">
        <v>53</v>
      </c>
      <c r="E1607" s="71" t="s">
        <v>71</v>
      </c>
      <c r="F1607" s="72"/>
      <c r="G1607" s="64">
        <v>30.0</v>
      </c>
      <c r="H1607" s="65">
        <f t="shared" si="8"/>
        <v>30</v>
      </c>
      <c r="I1607" s="65">
        <f t="shared" si="9"/>
        <v>30</v>
      </c>
      <c r="J1607" s="65" t="b">
        <f t="shared" si="16"/>
        <v>1</v>
      </c>
      <c r="K1607" s="65" t="b">
        <f t="shared" si="11"/>
        <v>1</v>
      </c>
      <c r="L1607" s="74">
        <f>IF(AND(Main!$M:$M&gt;=10, Main!$M:$M &lt; 25 , B:B = $B$3 ), A1607,0)</f>
        <v>0</v>
      </c>
      <c r="M1607" s="75">
        <f t="shared" si="12"/>
        <v>30</v>
      </c>
      <c r="N1607" s="67"/>
      <c r="O1607" s="67"/>
      <c r="P1607" s="67"/>
      <c r="Q1607" s="67"/>
      <c r="R1607" s="67"/>
      <c r="S1607" s="67"/>
      <c r="T1607" s="67"/>
      <c r="U1607" s="67"/>
      <c r="V1607" s="67"/>
      <c r="W1607" s="67"/>
      <c r="X1607" s="67"/>
      <c r="Y1607" s="67"/>
      <c r="Z1607" s="67"/>
    </row>
    <row r="1608">
      <c r="A1608" s="140" t="s">
        <v>2156</v>
      </c>
      <c r="B1608" s="66" t="s">
        <v>51</v>
      </c>
      <c r="C1608" s="69" t="s">
        <v>265</v>
      </c>
      <c r="D1608" s="70" t="s">
        <v>100</v>
      </c>
      <c r="E1608" s="91" t="s">
        <v>100</v>
      </c>
      <c r="F1608" s="72"/>
      <c r="G1608" s="123">
        <v>30.0</v>
      </c>
      <c r="H1608" s="65">
        <f t="shared" si="8"/>
        <v>30</v>
      </c>
      <c r="I1608" s="65">
        <f t="shared" si="9"/>
        <v>30</v>
      </c>
      <c r="J1608" s="65" t="b">
        <f t="shared" si="16"/>
        <v>1</v>
      </c>
      <c r="K1608" s="65" t="b">
        <f t="shared" si="11"/>
        <v>1</v>
      </c>
      <c r="L1608" s="74">
        <f>IF(AND(Main!$M:$M&gt;=10, Main!$M:$M &lt; 25 , B:B = $B$3 ), A1608,0)</f>
        <v>0</v>
      </c>
      <c r="M1608" s="75">
        <f t="shared" si="12"/>
        <v>30</v>
      </c>
      <c r="N1608" s="67"/>
      <c r="O1608" s="67"/>
      <c r="P1608" s="67"/>
      <c r="Q1608" s="67"/>
      <c r="R1608" s="67"/>
      <c r="S1608" s="67"/>
      <c r="T1608" s="67"/>
      <c r="U1608" s="67"/>
      <c r="V1608" s="67"/>
      <c r="W1608" s="67"/>
      <c r="X1608" s="67"/>
      <c r="Y1608" s="67"/>
      <c r="Z1608" s="67"/>
    </row>
    <row r="1609">
      <c r="A1609" s="86" t="s">
        <v>2157</v>
      </c>
      <c r="B1609" s="66" t="s">
        <v>51</v>
      </c>
      <c r="C1609" s="69" t="s">
        <v>44</v>
      </c>
      <c r="D1609" s="70" t="s">
        <v>158</v>
      </c>
      <c r="E1609" s="91" t="s">
        <v>158</v>
      </c>
      <c r="F1609" s="72"/>
      <c r="G1609" s="92">
        <v>30.0</v>
      </c>
      <c r="H1609" s="65">
        <f t="shared" si="8"/>
        <v>30</v>
      </c>
      <c r="I1609" s="65">
        <f t="shared" si="9"/>
        <v>30</v>
      </c>
      <c r="J1609" s="65" t="b">
        <f t="shared" si="16"/>
        <v>1</v>
      </c>
      <c r="K1609" s="65" t="b">
        <f t="shared" si="11"/>
        <v>1</v>
      </c>
      <c r="L1609" s="74">
        <f>IF(AND(Main!$M:$M&gt;=10, Main!$M:$M &lt; 25 , B:B = $B$3 ), A1609,0)</f>
        <v>0</v>
      </c>
      <c r="M1609" s="75">
        <f t="shared" si="12"/>
        <v>30</v>
      </c>
      <c r="N1609" s="67"/>
      <c r="O1609" s="67"/>
      <c r="P1609" s="67"/>
      <c r="Q1609" s="67"/>
      <c r="R1609" s="67"/>
      <c r="S1609" s="67"/>
      <c r="T1609" s="67"/>
      <c r="U1609" s="67"/>
      <c r="V1609" s="67"/>
      <c r="W1609" s="67"/>
      <c r="X1609" s="67"/>
      <c r="Y1609" s="67"/>
      <c r="Z1609" s="67"/>
    </row>
    <row r="1610">
      <c r="A1610" s="136" t="s">
        <v>2158</v>
      </c>
      <c r="B1610" s="66" t="s">
        <v>51</v>
      </c>
      <c r="C1610" s="69" t="s">
        <v>119</v>
      </c>
      <c r="D1610" s="70" t="s">
        <v>1118</v>
      </c>
      <c r="E1610" s="91" t="s">
        <v>1118</v>
      </c>
      <c r="F1610" s="72"/>
      <c r="G1610" s="145">
        <v>30.0</v>
      </c>
      <c r="H1610" s="65">
        <f t="shared" si="8"/>
        <v>30</v>
      </c>
      <c r="I1610" s="65">
        <f t="shared" si="9"/>
        <v>30</v>
      </c>
      <c r="J1610" s="65" t="b">
        <f t="shared" si="16"/>
        <v>1</v>
      </c>
      <c r="K1610" s="65" t="b">
        <f t="shared" si="11"/>
        <v>1</v>
      </c>
      <c r="L1610" s="74">
        <f>IF(AND(Main!$M:$M&gt;=10, Main!$M:$M &lt; 25 , B:B = $B$3 ), A1610,0)</f>
        <v>0</v>
      </c>
      <c r="M1610" s="75">
        <f t="shared" si="12"/>
        <v>30</v>
      </c>
      <c r="N1610" s="67"/>
      <c r="O1610" s="67"/>
      <c r="P1610" s="67"/>
      <c r="Q1610" s="67"/>
      <c r="R1610" s="67"/>
      <c r="S1610" s="67"/>
      <c r="T1610" s="67"/>
      <c r="U1610" s="67"/>
      <c r="V1610" s="67"/>
      <c r="W1610" s="67"/>
      <c r="X1610" s="67"/>
      <c r="Y1610" s="67"/>
      <c r="Z1610" s="67"/>
    </row>
    <row r="1611">
      <c r="A1611" s="77" t="s">
        <v>2159</v>
      </c>
      <c r="B1611" s="66" t="s">
        <v>43</v>
      </c>
      <c r="C1611" s="69" t="s">
        <v>86</v>
      </c>
      <c r="D1611" s="70" t="s">
        <v>59</v>
      </c>
      <c r="E1611" s="102" t="s">
        <v>59</v>
      </c>
      <c r="F1611" s="72"/>
      <c r="G1611" s="64">
        <v>30.0</v>
      </c>
      <c r="H1611" s="65">
        <f t="shared" si="8"/>
        <v>30</v>
      </c>
      <c r="I1611" s="65">
        <f t="shared" si="9"/>
        <v>30</v>
      </c>
      <c r="J1611" s="65" t="b">
        <f t="shared" si="16"/>
        <v>1</v>
      </c>
      <c r="K1611" s="65" t="b">
        <f t="shared" si="11"/>
        <v>1</v>
      </c>
      <c r="L1611" s="74">
        <f>IF(AND(Main!$M:$M&gt;=10, Main!$M:$M &lt; 25 , B:B = $B$3 ), A1611,0)</f>
        <v>0</v>
      </c>
      <c r="M1611" s="75">
        <f t="shared" si="12"/>
        <v>30</v>
      </c>
      <c r="N1611" s="67"/>
      <c r="O1611" s="67"/>
      <c r="P1611" s="67"/>
      <c r="Q1611" s="67"/>
      <c r="R1611" s="67"/>
      <c r="S1611" s="67"/>
      <c r="T1611" s="67"/>
      <c r="U1611" s="67"/>
      <c r="V1611" s="67"/>
      <c r="W1611" s="67"/>
      <c r="X1611" s="67"/>
      <c r="Y1611" s="67"/>
      <c r="Z1611" s="67"/>
    </row>
    <row r="1612">
      <c r="A1612" s="86" t="s">
        <v>2156</v>
      </c>
      <c r="B1612" s="66" t="s">
        <v>51</v>
      </c>
      <c r="C1612" s="69" t="s">
        <v>119</v>
      </c>
      <c r="D1612" s="70" t="s">
        <v>291</v>
      </c>
      <c r="E1612" s="91" t="s">
        <v>291</v>
      </c>
      <c r="F1612" s="72"/>
      <c r="G1612" s="92">
        <v>30.0</v>
      </c>
      <c r="H1612" s="65">
        <f t="shared" si="8"/>
        <v>30</v>
      </c>
      <c r="I1612" s="65">
        <f t="shared" si="9"/>
        <v>30</v>
      </c>
      <c r="J1612" s="65" t="b">
        <f t="shared" si="16"/>
        <v>1</v>
      </c>
      <c r="K1612" s="65" t="b">
        <f t="shared" si="11"/>
        <v>1</v>
      </c>
      <c r="L1612" s="74">
        <f>IF(AND(Main!$M:$M&gt;=10, Main!$M:$M &lt; 25 , B:B = $B$3 ), A1612,0)</f>
        <v>0</v>
      </c>
      <c r="M1612" s="75">
        <f t="shared" si="12"/>
        <v>30</v>
      </c>
      <c r="N1612" s="67"/>
      <c r="O1612" s="67"/>
      <c r="P1612" s="67"/>
      <c r="Q1612" s="67"/>
      <c r="R1612" s="67"/>
      <c r="S1612" s="67"/>
      <c r="T1612" s="67"/>
      <c r="U1612" s="67"/>
      <c r="V1612" s="67"/>
      <c r="W1612" s="67"/>
      <c r="X1612" s="67"/>
      <c r="Y1612" s="67"/>
      <c r="Z1612" s="67"/>
    </row>
    <row r="1613">
      <c r="A1613" s="86" t="s">
        <v>2160</v>
      </c>
      <c r="B1613" s="66" t="s">
        <v>5</v>
      </c>
      <c r="C1613" s="69" t="s">
        <v>107</v>
      </c>
      <c r="D1613" s="66" t="s">
        <v>87</v>
      </c>
      <c r="E1613" s="144" t="s">
        <v>107</v>
      </c>
      <c r="F1613" s="72"/>
      <c r="G1613" s="92">
        <v>30.0</v>
      </c>
      <c r="H1613" s="65">
        <f t="shared" si="8"/>
        <v>30</v>
      </c>
      <c r="I1613" s="65">
        <f t="shared" si="9"/>
        <v>30</v>
      </c>
      <c r="J1613" s="65" t="b">
        <f t="shared" si="16"/>
        <v>1</v>
      </c>
      <c r="K1613" s="65" t="b">
        <f t="shared" si="11"/>
        <v>1</v>
      </c>
      <c r="L1613" s="74">
        <f>IF(AND(Main!$M:$M&gt;=10, Main!$M:$M &lt; 25 , B:B = $B$3 ), A1613,0)</f>
        <v>0</v>
      </c>
      <c r="M1613" s="75">
        <f t="shared" si="12"/>
        <v>30</v>
      </c>
      <c r="N1613" s="67"/>
      <c r="O1613" s="67"/>
      <c r="P1613" s="67"/>
      <c r="Q1613" s="67"/>
      <c r="R1613" s="67"/>
      <c r="S1613" s="67"/>
      <c r="T1613" s="67"/>
      <c r="U1613" s="67"/>
      <c r="V1613" s="67"/>
      <c r="W1613" s="67"/>
      <c r="X1613" s="67"/>
      <c r="Y1613" s="67"/>
      <c r="Z1613" s="67"/>
    </row>
    <row r="1614">
      <c r="A1614" s="77" t="s">
        <v>2161</v>
      </c>
      <c r="B1614" s="66" t="s">
        <v>43</v>
      </c>
      <c r="C1614" s="69" t="s">
        <v>44</v>
      </c>
      <c r="D1614" s="70" t="s">
        <v>53</v>
      </c>
      <c r="E1614" s="71" t="s">
        <v>54</v>
      </c>
      <c r="F1614" s="72"/>
      <c r="G1614" s="64">
        <v>29.0</v>
      </c>
      <c r="H1614" s="65">
        <f t="shared" si="8"/>
        <v>29</v>
      </c>
      <c r="I1614" s="65">
        <f t="shared" si="9"/>
        <v>29</v>
      </c>
      <c r="J1614" s="65" t="b">
        <f t="shared" si="16"/>
        <v>1</v>
      </c>
      <c r="K1614" s="65" t="b">
        <f t="shared" si="11"/>
        <v>1</v>
      </c>
      <c r="L1614" s="74">
        <f>IF(AND(Main!$M:$M&gt;=10, Main!$M:$M &lt; 25 , B:B = $B$3 ), A1614,0)</f>
        <v>0</v>
      </c>
      <c r="M1614" s="75">
        <f t="shared" si="12"/>
        <v>29</v>
      </c>
      <c r="N1614" s="67"/>
      <c r="O1614" s="67"/>
      <c r="P1614" s="67"/>
      <c r="Q1614" s="67"/>
      <c r="R1614" s="67"/>
      <c r="S1614" s="67"/>
      <c r="T1614" s="67"/>
      <c r="U1614" s="67"/>
      <c r="V1614" s="67"/>
      <c r="W1614" s="67"/>
      <c r="X1614" s="67"/>
      <c r="Y1614" s="67"/>
      <c r="Z1614" s="67"/>
    </row>
    <row r="1615">
      <c r="A1615" s="183" t="s">
        <v>2162</v>
      </c>
      <c r="B1615" s="66" t="s">
        <v>51</v>
      </c>
      <c r="C1615" s="69" t="s">
        <v>265</v>
      </c>
      <c r="D1615" s="70" t="s">
        <v>1118</v>
      </c>
      <c r="E1615" s="91" t="s">
        <v>1571</v>
      </c>
      <c r="F1615" s="72"/>
      <c r="G1615" s="73">
        <v>29.0</v>
      </c>
      <c r="H1615" s="65">
        <f t="shared" si="8"/>
        <v>29</v>
      </c>
      <c r="I1615" s="65">
        <f t="shared" si="9"/>
        <v>29</v>
      </c>
      <c r="J1615" s="65" t="b">
        <f t="shared" si="16"/>
        <v>1</v>
      </c>
      <c r="K1615" s="65" t="b">
        <f t="shared" si="11"/>
        <v>1</v>
      </c>
      <c r="L1615" s="74">
        <f>IF(AND(Main!$M:$M&gt;=10, Main!$M:$M &lt; 25 , B:B = $B$3 ), A1615,0)</f>
        <v>0</v>
      </c>
      <c r="M1615" s="75">
        <f t="shared" si="12"/>
        <v>29</v>
      </c>
      <c r="N1615" s="67"/>
      <c r="O1615" s="67"/>
      <c r="P1615" s="67"/>
      <c r="Q1615" s="67"/>
      <c r="R1615" s="67"/>
      <c r="S1615" s="67"/>
      <c r="T1615" s="67"/>
      <c r="U1615" s="67"/>
      <c r="V1615" s="67"/>
      <c r="W1615" s="67"/>
      <c r="X1615" s="67"/>
      <c r="Y1615" s="67"/>
      <c r="Z1615" s="67"/>
    </row>
    <row r="1616">
      <c r="A1616" s="86" t="s">
        <v>2163</v>
      </c>
      <c r="B1616" s="66" t="s">
        <v>5</v>
      </c>
      <c r="C1616" s="69" t="s">
        <v>107</v>
      </c>
      <c r="D1616" s="70" t="s">
        <v>1931</v>
      </c>
      <c r="E1616" s="144" t="s">
        <v>1931</v>
      </c>
      <c r="F1616" s="72"/>
      <c r="G1616" s="95">
        <v>29.0</v>
      </c>
      <c r="H1616" s="65">
        <f t="shared" si="8"/>
        <v>29</v>
      </c>
      <c r="I1616" s="65">
        <f t="shared" si="9"/>
        <v>29</v>
      </c>
      <c r="J1616" s="65" t="b">
        <f t="shared" si="16"/>
        <v>1</v>
      </c>
      <c r="K1616" s="65" t="b">
        <f t="shared" si="11"/>
        <v>1</v>
      </c>
      <c r="L1616" s="74">
        <f>IF(AND(Main!$M:$M&gt;=10, Main!$M:$M &lt; 25 , B:B = $B$3 ), A1616,0)</f>
        <v>0</v>
      </c>
      <c r="M1616" s="75">
        <f t="shared" si="12"/>
        <v>29</v>
      </c>
      <c r="N1616" s="67"/>
      <c r="O1616" s="67"/>
      <c r="P1616" s="67"/>
      <c r="Q1616" s="67"/>
      <c r="R1616" s="67"/>
      <c r="S1616" s="67"/>
      <c r="T1616" s="67"/>
      <c r="U1616" s="67"/>
      <c r="V1616" s="67"/>
      <c r="W1616" s="67"/>
      <c r="X1616" s="67"/>
      <c r="Y1616" s="67"/>
      <c r="Z1616" s="67"/>
    </row>
    <row r="1617">
      <c r="A1617" s="86" t="s">
        <v>2164</v>
      </c>
      <c r="B1617" s="66" t="s">
        <v>51</v>
      </c>
      <c r="C1617" s="69" t="s">
        <v>119</v>
      </c>
      <c r="D1617" s="70" t="s">
        <v>1118</v>
      </c>
      <c r="E1617" s="91" t="s">
        <v>1316</v>
      </c>
      <c r="F1617" s="72"/>
      <c r="G1617" s="92">
        <v>29.0</v>
      </c>
      <c r="H1617" s="65">
        <f t="shared" si="8"/>
        <v>29</v>
      </c>
      <c r="I1617" s="65">
        <f t="shared" si="9"/>
        <v>29</v>
      </c>
      <c r="J1617" s="65" t="b">
        <f t="shared" si="16"/>
        <v>1</v>
      </c>
      <c r="K1617" s="65" t="b">
        <f t="shared" si="11"/>
        <v>1</v>
      </c>
      <c r="L1617" s="74">
        <f>IF(AND(Main!$M:$M&gt;=10, Main!$M:$M &lt; 25 , B:B = $B$3 ), A1617,0)</f>
        <v>0</v>
      </c>
      <c r="M1617" s="75">
        <f t="shared" si="12"/>
        <v>29</v>
      </c>
      <c r="N1617" s="67"/>
      <c r="O1617" s="67"/>
      <c r="P1617" s="67"/>
      <c r="Q1617" s="67"/>
      <c r="R1617" s="67"/>
      <c r="S1617" s="67"/>
      <c r="T1617" s="67"/>
      <c r="U1617" s="67"/>
      <c r="V1617" s="67"/>
      <c r="W1617" s="67"/>
      <c r="X1617" s="67"/>
      <c r="Y1617" s="67"/>
      <c r="Z1617" s="67"/>
    </row>
    <row r="1618">
      <c r="A1618" s="68" t="s">
        <v>2165</v>
      </c>
      <c r="B1618" s="66" t="s">
        <v>43</v>
      </c>
      <c r="C1618" s="69" t="s">
        <v>44</v>
      </c>
      <c r="D1618" s="70" t="s">
        <v>53</v>
      </c>
      <c r="E1618" s="71" t="s">
        <v>54</v>
      </c>
      <c r="F1618" s="72"/>
      <c r="G1618" s="73">
        <v>28.3</v>
      </c>
      <c r="H1618" s="65">
        <f t="shared" si="8"/>
        <v>28.3</v>
      </c>
      <c r="I1618" s="65">
        <f t="shared" si="9"/>
        <v>28.3</v>
      </c>
      <c r="J1618" s="65" t="b">
        <f t="shared" si="16"/>
        <v>1</v>
      </c>
      <c r="K1618" s="65" t="b">
        <f t="shared" si="11"/>
        <v>1</v>
      </c>
      <c r="L1618" s="74">
        <f>IF(AND(Main!$M:$M&gt;=10, Main!$M:$M &lt; 25 , B:B = $B$3 ), A1618,0)</f>
        <v>0</v>
      </c>
      <c r="M1618" s="75">
        <f t="shared" si="12"/>
        <v>28.3</v>
      </c>
      <c r="N1618" s="67"/>
      <c r="O1618" s="67"/>
      <c r="P1618" s="67"/>
      <c r="Q1618" s="67"/>
      <c r="R1618" s="67"/>
      <c r="S1618" s="67"/>
      <c r="T1618" s="67"/>
      <c r="U1618" s="67"/>
      <c r="V1618" s="67"/>
      <c r="W1618" s="67"/>
      <c r="X1618" s="67"/>
      <c r="Y1618" s="67"/>
      <c r="Z1618" s="67"/>
    </row>
    <row r="1619">
      <c r="A1619" s="189" t="s">
        <v>2166</v>
      </c>
      <c r="B1619" s="66" t="s">
        <v>51</v>
      </c>
      <c r="C1619" s="69" t="s">
        <v>44</v>
      </c>
      <c r="D1619" s="70" t="s">
        <v>87</v>
      </c>
      <c r="E1619" s="91" t="s">
        <v>1571</v>
      </c>
      <c r="F1619" s="72"/>
      <c r="G1619" s="145">
        <v>28.0</v>
      </c>
      <c r="H1619" s="65">
        <f t="shared" si="8"/>
        <v>28</v>
      </c>
      <c r="I1619" s="65">
        <f t="shared" si="9"/>
        <v>28</v>
      </c>
      <c r="J1619" s="65" t="b">
        <f t="shared" si="16"/>
        <v>1</v>
      </c>
      <c r="K1619" s="65" t="b">
        <f t="shared" si="11"/>
        <v>1</v>
      </c>
      <c r="L1619" s="74">
        <f>IF(AND(Main!$M:$M&gt;=10, Main!$M:$M &lt; 25 , B:B = $B$3 ), A1619,0)</f>
        <v>0</v>
      </c>
      <c r="M1619" s="75">
        <f t="shared" si="12"/>
        <v>28</v>
      </c>
      <c r="N1619" s="67"/>
      <c r="O1619" s="67"/>
      <c r="P1619" s="67"/>
      <c r="Q1619" s="67"/>
      <c r="R1619" s="67"/>
      <c r="S1619" s="67"/>
      <c r="T1619" s="67"/>
      <c r="U1619" s="67"/>
      <c r="V1619" s="67"/>
      <c r="W1619" s="67"/>
      <c r="X1619" s="67"/>
      <c r="Y1619" s="67"/>
      <c r="Z1619" s="67"/>
    </row>
    <row r="1620">
      <c r="A1620" s="86" t="s">
        <v>2167</v>
      </c>
      <c r="B1620" s="66" t="s">
        <v>51</v>
      </c>
      <c r="C1620" s="69" t="s">
        <v>265</v>
      </c>
      <c r="D1620" s="70" t="s">
        <v>1368</v>
      </c>
      <c r="E1620" s="91" t="s">
        <v>265</v>
      </c>
      <c r="F1620" s="72"/>
      <c r="G1620" s="92">
        <v>28.0</v>
      </c>
      <c r="H1620" s="65">
        <f t="shared" si="8"/>
        <v>28</v>
      </c>
      <c r="I1620" s="65">
        <f t="shared" si="9"/>
        <v>28</v>
      </c>
      <c r="J1620" s="65" t="b">
        <f t="shared" si="16"/>
        <v>1</v>
      </c>
      <c r="K1620" s="65" t="b">
        <f t="shared" si="11"/>
        <v>1</v>
      </c>
      <c r="L1620" s="74">
        <f>IF(AND(Main!$M:$M&gt;=10, Main!$M:$M &lt; 25 , B:B = $B$3 ), A1620,0)</f>
        <v>0</v>
      </c>
      <c r="M1620" s="75">
        <f t="shared" si="12"/>
        <v>28</v>
      </c>
      <c r="N1620" s="67"/>
      <c r="O1620" s="67"/>
      <c r="P1620" s="67"/>
      <c r="Q1620" s="67"/>
      <c r="R1620" s="67"/>
      <c r="S1620" s="67"/>
      <c r="T1620" s="67"/>
      <c r="U1620" s="67"/>
      <c r="V1620" s="67"/>
      <c r="W1620" s="67"/>
      <c r="X1620" s="67"/>
      <c r="Y1620" s="67"/>
      <c r="Z1620" s="67"/>
    </row>
    <row r="1621">
      <c r="A1621" s="86" t="s">
        <v>2168</v>
      </c>
      <c r="B1621" s="66" t="s">
        <v>5</v>
      </c>
      <c r="C1621" s="69" t="s">
        <v>107</v>
      </c>
      <c r="D1621" s="70" t="s">
        <v>87</v>
      </c>
      <c r="E1621" s="144" t="s">
        <v>1385</v>
      </c>
      <c r="F1621" s="72"/>
      <c r="G1621" s="95">
        <v>28.0</v>
      </c>
      <c r="H1621" s="65">
        <f t="shared" si="8"/>
        <v>28</v>
      </c>
      <c r="I1621" s="65">
        <f t="shared" si="9"/>
        <v>28</v>
      </c>
      <c r="J1621" s="65" t="b">
        <f t="shared" si="16"/>
        <v>1</v>
      </c>
      <c r="K1621" s="65" t="b">
        <f t="shared" si="11"/>
        <v>1</v>
      </c>
      <c r="L1621" s="74">
        <f>IF(AND(Main!$M:$M&gt;=10, Main!$M:$M &lt; 25 , B:B = $B$3 ), A1621,0)</f>
        <v>0</v>
      </c>
      <c r="M1621" s="75">
        <f t="shared" si="12"/>
        <v>28</v>
      </c>
      <c r="N1621" s="67"/>
      <c r="O1621" s="67"/>
      <c r="P1621" s="67"/>
      <c r="Q1621" s="67"/>
      <c r="R1621" s="67"/>
      <c r="S1621" s="67"/>
      <c r="T1621" s="67"/>
      <c r="U1621" s="67"/>
      <c r="V1621" s="67"/>
      <c r="W1621" s="67"/>
      <c r="X1621" s="67"/>
      <c r="Y1621" s="67"/>
      <c r="Z1621" s="67"/>
    </row>
    <row r="1622">
      <c r="A1622" s="86" t="s">
        <v>1749</v>
      </c>
      <c r="B1622" s="66" t="s">
        <v>5</v>
      </c>
      <c r="C1622" s="69" t="s">
        <v>107</v>
      </c>
      <c r="D1622" s="70" t="s">
        <v>87</v>
      </c>
      <c r="E1622" s="144" t="s">
        <v>1385</v>
      </c>
      <c r="F1622" s="72"/>
      <c r="G1622" s="95">
        <v>28.0</v>
      </c>
      <c r="H1622" s="65">
        <f t="shared" si="8"/>
        <v>28</v>
      </c>
      <c r="I1622" s="65">
        <f t="shared" si="9"/>
        <v>28</v>
      </c>
      <c r="J1622" s="65" t="b">
        <f t="shared" si="16"/>
        <v>1</v>
      </c>
      <c r="K1622" s="65" t="b">
        <f t="shared" si="11"/>
        <v>1</v>
      </c>
      <c r="L1622" s="74">
        <f>IF(AND(Main!$M:$M&gt;=10, Main!$M:$M &lt; 25 , B:B = $B$3 ), A1622,0)</f>
        <v>0</v>
      </c>
      <c r="M1622" s="75">
        <f t="shared" si="12"/>
        <v>28</v>
      </c>
      <c r="N1622" s="67"/>
      <c r="O1622" s="67"/>
      <c r="P1622" s="67"/>
      <c r="Q1622" s="67"/>
      <c r="R1622" s="67"/>
      <c r="S1622" s="67"/>
      <c r="T1622" s="67"/>
      <c r="U1622" s="67"/>
      <c r="V1622" s="67"/>
      <c r="W1622" s="67"/>
      <c r="X1622" s="67"/>
      <c r="Y1622" s="67"/>
      <c r="Z1622" s="67"/>
    </row>
    <row r="1623">
      <c r="A1623" s="79" t="s">
        <v>477</v>
      </c>
      <c r="B1623" s="66" t="s">
        <v>5</v>
      </c>
      <c r="C1623" s="69" t="s">
        <v>107</v>
      </c>
      <c r="D1623" s="70" t="s">
        <v>87</v>
      </c>
      <c r="E1623" s="144" t="s">
        <v>87</v>
      </c>
      <c r="F1623" s="72"/>
      <c r="G1623" s="145">
        <v>27.0</v>
      </c>
      <c r="H1623" s="65">
        <f t="shared" si="8"/>
        <v>27</v>
      </c>
      <c r="I1623" s="65">
        <f t="shared" si="9"/>
        <v>27</v>
      </c>
      <c r="J1623" s="65" t="b">
        <f t="shared" si="16"/>
        <v>1</v>
      </c>
      <c r="K1623" s="65" t="b">
        <f t="shared" si="11"/>
        <v>1</v>
      </c>
      <c r="L1623" s="74">
        <f>IF(AND(Main!$M:$M&gt;=10, Main!$M:$M &lt; 25 , B:B = $B$3 ), A1623,0)</f>
        <v>0</v>
      </c>
      <c r="M1623" s="75">
        <f t="shared" si="12"/>
        <v>27</v>
      </c>
      <c r="N1623" s="67"/>
      <c r="O1623" s="67"/>
      <c r="P1623" s="67"/>
      <c r="Q1623" s="67"/>
      <c r="R1623" s="67"/>
      <c r="S1623" s="67"/>
      <c r="T1623" s="67"/>
      <c r="U1623" s="67"/>
      <c r="V1623" s="67"/>
      <c r="W1623" s="67"/>
      <c r="X1623" s="67"/>
      <c r="Y1623" s="67"/>
      <c r="Z1623" s="67"/>
    </row>
    <row r="1624">
      <c r="A1624" s="77" t="s">
        <v>2169</v>
      </c>
      <c r="B1624" s="66" t="s">
        <v>43</v>
      </c>
      <c r="C1624" s="69" t="s">
        <v>44</v>
      </c>
      <c r="D1624" s="70" t="s">
        <v>53</v>
      </c>
      <c r="E1624" s="71" t="s">
        <v>54</v>
      </c>
      <c r="F1624" s="72"/>
      <c r="G1624" s="64">
        <v>27.0</v>
      </c>
      <c r="H1624" s="65">
        <f t="shared" si="8"/>
        <v>27</v>
      </c>
      <c r="I1624" s="65">
        <f t="shared" si="9"/>
        <v>27</v>
      </c>
      <c r="J1624" s="65" t="b">
        <f t="shared" si="16"/>
        <v>1</v>
      </c>
      <c r="K1624" s="65" t="b">
        <f t="shared" si="11"/>
        <v>1</v>
      </c>
      <c r="L1624" s="74">
        <f>IF(AND(Main!$M:$M&gt;=10, Main!$M:$M &lt; 25 , B:B = $B$3 ), A1624,0)</f>
        <v>0</v>
      </c>
      <c r="M1624" s="75">
        <f t="shared" si="12"/>
        <v>27</v>
      </c>
      <c r="N1624" s="67"/>
      <c r="O1624" s="67"/>
      <c r="P1624" s="67"/>
      <c r="Q1624" s="67"/>
      <c r="R1624" s="67"/>
      <c r="S1624" s="67"/>
      <c r="T1624" s="67"/>
      <c r="U1624" s="67"/>
      <c r="V1624" s="67"/>
      <c r="W1624" s="67"/>
      <c r="X1624" s="67"/>
      <c r="Y1624" s="67"/>
      <c r="Z1624" s="67"/>
    </row>
    <row r="1625">
      <c r="A1625" s="77" t="s">
        <v>2170</v>
      </c>
      <c r="B1625" s="66" t="s">
        <v>43</v>
      </c>
      <c r="C1625" s="69" t="s">
        <v>44</v>
      </c>
      <c r="D1625" s="70" t="s">
        <v>53</v>
      </c>
      <c r="E1625" s="71" t="s">
        <v>54</v>
      </c>
      <c r="F1625" s="72"/>
      <c r="G1625" s="64">
        <v>27.0</v>
      </c>
      <c r="H1625" s="65">
        <f t="shared" si="8"/>
        <v>27</v>
      </c>
      <c r="I1625" s="65">
        <f t="shared" si="9"/>
        <v>27</v>
      </c>
      <c r="J1625" s="65" t="b">
        <f t="shared" si="16"/>
        <v>1</v>
      </c>
      <c r="K1625" s="65" t="b">
        <f t="shared" si="11"/>
        <v>1</v>
      </c>
      <c r="L1625" s="74">
        <f>IF(AND(Main!$M:$M&gt;=10, Main!$M:$M &lt; 25 , B:B = $B$3 ), A1625,0)</f>
        <v>0</v>
      </c>
      <c r="M1625" s="75">
        <f t="shared" si="12"/>
        <v>27</v>
      </c>
      <c r="N1625" s="67"/>
      <c r="O1625" s="67"/>
      <c r="P1625" s="67"/>
      <c r="Q1625" s="67"/>
      <c r="R1625" s="67"/>
      <c r="S1625" s="67"/>
      <c r="T1625" s="67"/>
      <c r="U1625" s="67"/>
      <c r="V1625" s="67"/>
      <c r="W1625" s="67"/>
      <c r="X1625" s="67"/>
      <c r="Y1625" s="67"/>
      <c r="Z1625" s="67"/>
    </row>
    <row r="1626">
      <c r="A1626" s="77" t="s">
        <v>2171</v>
      </c>
      <c r="B1626" s="66" t="s">
        <v>43</v>
      </c>
      <c r="C1626" s="69" t="s">
        <v>44</v>
      </c>
      <c r="D1626" s="70" t="s">
        <v>53</v>
      </c>
      <c r="E1626" s="71" t="s">
        <v>54</v>
      </c>
      <c r="F1626" s="72"/>
      <c r="G1626" s="64">
        <v>27.0</v>
      </c>
      <c r="H1626" s="65">
        <f t="shared" si="8"/>
        <v>27</v>
      </c>
      <c r="I1626" s="65">
        <f t="shared" si="9"/>
        <v>27</v>
      </c>
      <c r="J1626" s="65" t="b">
        <f t="shared" si="16"/>
        <v>1</v>
      </c>
      <c r="K1626" s="65" t="b">
        <f t="shared" si="11"/>
        <v>1</v>
      </c>
      <c r="L1626" s="74">
        <f>IF(AND(Main!$M:$M&gt;=10, Main!$M:$M &lt; 25 , B:B = $B$3 ), A1626,0)</f>
        <v>0</v>
      </c>
      <c r="M1626" s="75">
        <f t="shared" si="12"/>
        <v>27</v>
      </c>
      <c r="N1626" s="67"/>
      <c r="O1626" s="67"/>
      <c r="P1626" s="67"/>
      <c r="Q1626" s="67"/>
      <c r="R1626" s="67"/>
      <c r="S1626" s="67"/>
      <c r="T1626" s="67"/>
      <c r="U1626" s="67"/>
      <c r="V1626" s="67"/>
      <c r="W1626" s="67"/>
      <c r="X1626" s="67"/>
      <c r="Y1626" s="67"/>
      <c r="Z1626" s="67"/>
    </row>
    <row r="1627">
      <c r="A1627" s="86" t="s">
        <v>2172</v>
      </c>
      <c r="B1627" s="66" t="s">
        <v>51</v>
      </c>
      <c r="C1627" s="69" t="s">
        <v>44</v>
      </c>
      <c r="D1627" s="70" t="s">
        <v>97</v>
      </c>
      <c r="E1627" s="91" t="s">
        <v>71</v>
      </c>
      <c r="F1627" s="72"/>
      <c r="G1627" s="73">
        <v>27.0</v>
      </c>
      <c r="H1627" s="65">
        <f t="shared" si="8"/>
        <v>27</v>
      </c>
      <c r="I1627" s="65">
        <f t="shared" si="9"/>
        <v>27</v>
      </c>
      <c r="J1627" s="65" t="b">
        <f t="shared" si="16"/>
        <v>1</v>
      </c>
      <c r="K1627" s="65" t="b">
        <f t="shared" si="11"/>
        <v>1</v>
      </c>
      <c r="L1627" s="74">
        <f>IF(AND(Main!$M:$M&gt;=10, Main!$M:$M &lt; 25 , B:B = $B$3 ), A1627,0)</f>
        <v>0</v>
      </c>
      <c r="M1627" s="75">
        <f t="shared" si="12"/>
        <v>27</v>
      </c>
      <c r="N1627" s="67"/>
      <c r="O1627" s="67"/>
      <c r="P1627" s="67"/>
      <c r="Q1627" s="67"/>
      <c r="R1627" s="67"/>
      <c r="S1627" s="67"/>
      <c r="T1627" s="67"/>
      <c r="U1627" s="67"/>
      <c r="V1627" s="67"/>
      <c r="W1627" s="67"/>
      <c r="X1627" s="67"/>
      <c r="Y1627" s="67"/>
      <c r="Z1627" s="67"/>
    </row>
    <row r="1628">
      <c r="A1628" s="86" t="s">
        <v>2173</v>
      </c>
      <c r="B1628" s="66" t="s">
        <v>5</v>
      </c>
      <c r="C1628" s="69" t="s">
        <v>107</v>
      </c>
      <c r="D1628" s="70" t="s">
        <v>1368</v>
      </c>
      <c r="E1628" s="146" t="s">
        <v>265</v>
      </c>
      <c r="F1628" s="72"/>
      <c r="G1628" s="95">
        <v>27.0</v>
      </c>
      <c r="H1628" s="65">
        <f t="shared" si="8"/>
        <v>27</v>
      </c>
      <c r="I1628" s="65">
        <f t="shared" si="9"/>
        <v>27</v>
      </c>
      <c r="J1628" s="65" t="b">
        <f t="shared" si="16"/>
        <v>1</v>
      </c>
      <c r="K1628" s="65" t="b">
        <f t="shared" si="11"/>
        <v>1</v>
      </c>
      <c r="L1628" s="74">
        <f>IF(AND(Main!$M:$M&gt;=10, Main!$M:$M &lt; 25 , B:B = $B$3 ), A1628,0)</f>
        <v>0</v>
      </c>
      <c r="M1628" s="75">
        <f t="shared" si="12"/>
        <v>27</v>
      </c>
      <c r="N1628" s="67"/>
      <c r="O1628" s="67"/>
      <c r="P1628" s="67"/>
      <c r="Q1628" s="67"/>
      <c r="R1628" s="67"/>
      <c r="S1628" s="67"/>
      <c r="T1628" s="67"/>
      <c r="U1628" s="67"/>
      <c r="V1628" s="67"/>
      <c r="W1628" s="67"/>
      <c r="X1628" s="67"/>
      <c r="Y1628" s="67"/>
      <c r="Z1628" s="67"/>
    </row>
    <row r="1629">
      <c r="A1629" s="79" t="s">
        <v>2174</v>
      </c>
      <c r="B1629" s="66" t="s">
        <v>5</v>
      </c>
      <c r="C1629" s="69" t="s">
        <v>107</v>
      </c>
      <c r="D1629" s="70" t="s">
        <v>422</v>
      </c>
      <c r="E1629" s="144" t="s">
        <v>637</v>
      </c>
      <c r="F1629" s="72"/>
      <c r="G1629" s="145">
        <v>27.0</v>
      </c>
      <c r="H1629" s="65">
        <f t="shared" si="8"/>
        <v>27</v>
      </c>
      <c r="I1629" s="65">
        <f t="shared" si="9"/>
        <v>27</v>
      </c>
      <c r="J1629" s="65" t="b">
        <f t="shared" si="16"/>
        <v>1</v>
      </c>
      <c r="K1629" s="65" t="b">
        <f t="shared" si="11"/>
        <v>1</v>
      </c>
      <c r="L1629" s="74">
        <f>IF(AND(Main!$M:$M&gt;=10, Main!$M:$M &lt; 25 , B:B = $B$3 ), A1629,0)</f>
        <v>0</v>
      </c>
      <c r="M1629" s="75">
        <f t="shared" si="12"/>
        <v>27</v>
      </c>
      <c r="N1629" s="67"/>
      <c r="O1629" s="67"/>
      <c r="P1629" s="67"/>
      <c r="Q1629" s="67"/>
      <c r="R1629" s="67"/>
      <c r="S1629" s="67"/>
      <c r="T1629" s="67"/>
      <c r="U1629" s="67"/>
      <c r="V1629" s="67"/>
      <c r="W1629" s="67"/>
      <c r="X1629" s="67"/>
      <c r="Y1629" s="67"/>
      <c r="Z1629" s="67"/>
    </row>
    <row r="1630">
      <c r="A1630" s="86" t="s">
        <v>2175</v>
      </c>
      <c r="B1630" s="66" t="s">
        <v>5</v>
      </c>
      <c r="C1630" s="69" t="s">
        <v>107</v>
      </c>
      <c r="D1630" s="70" t="s">
        <v>422</v>
      </c>
      <c r="E1630" s="144" t="s">
        <v>637</v>
      </c>
      <c r="F1630" s="72"/>
      <c r="G1630" s="95">
        <v>27.0</v>
      </c>
      <c r="H1630" s="65">
        <f t="shared" si="8"/>
        <v>27</v>
      </c>
      <c r="I1630" s="65">
        <f t="shared" si="9"/>
        <v>27</v>
      </c>
      <c r="J1630" s="65" t="b">
        <f t="shared" si="16"/>
        <v>1</v>
      </c>
      <c r="K1630" s="65" t="b">
        <f t="shared" si="11"/>
        <v>1</v>
      </c>
      <c r="L1630" s="74">
        <f>IF(AND(Main!$M:$M&gt;=10, Main!$M:$M &lt; 25 , B:B = $B$3 ), A1630,0)</f>
        <v>0</v>
      </c>
      <c r="M1630" s="75">
        <f t="shared" si="12"/>
        <v>27</v>
      </c>
      <c r="N1630" s="67"/>
      <c r="O1630" s="67"/>
      <c r="P1630" s="67"/>
      <c r="Q1630" s="67"/>
      <c r="R1630" s="67"/>
      <c r="S1630" s="67"/>
      <c r="T1630" s="67"/>
      <c r="U1630" s="67"/>
      <c r="V1630" s="67"/>
      <c r="W1630" s="67"/>
      <c r="X1630" s="67"/>
      <c r="Y1630" s="67"/>
      <c r="Z1630" s="67"/>
    </row>
    <row r="1631">
      <c r="A1631" s="136" t="s">
        <v>2176</v>
      </c>
      <c r="B1631" s="66" t="s">
        <v>51</v>
      </c>
      <c r="C1631" s="69" t="s">
        <v>119</v>
      </c>
      <c r="D1631" s="70" t="s">
        <v>1118</v>
      </c>
      <c r="E1631" s="91" t="s">
        <v>1316</v>
      </c>
      <c r="F1631" s="72"/>
      <c r="G1631" s="81">
        <v>27.0</v>
      </c>
      <c r="H1631" s="65">
        <f t="shared" si="8"/>
        <v>27</v>
      </c>
      <c r="I1631" s="65">
        <f t="shared" si="9"/>
        <v>27</v>
      </c>
      <c r="J1631" s="65" t="b">
        <f t="shared" si="16"/>
        <v>1</v>
      </c>
      <c r="K1631" s="65" t="b">
        <f t="shared" si="11"/>
        <v>1</v>
      </c>
      <c r="L1631" s="74">
        <f>IF(AND(Main!$M:$M&gt;=10, Main!$M:$M &lt; 25 , B:B = $B$3 ), A1631,0)</f>
        <v>0</v>
      </c>
      <c r="M1631" s="75">
        <f t="shared" si="12"/>
        <v>27</v>
      </c>
      <c r="N1631" s="67"/>
      <c r="O1631" s="67"/>
      <c r="P1631" s="67"/>
      <c r="Q1631" s="67"/>
      <c r="R1631" s="67"/>
      <c r="S1631" s="67"/>
      <c r="T1631" s="67"/>
      <c r="U1631" s="67"/>
      <c r="V1631" s="67"/>
      <c r="W1631" s="67"/>
      <c r="X1631" s="67"/>
      <c r="Y1631" s="67"/>
      <c r="Z1631" s="67"/>
    </row>
    <row r="1632">
      <c r="A1632" s="79" t="s">
        <v>2177</v>
      </c>
      <c r="B1632" s="66" t="s">
        <v>51</v>
      </c>
      <c r="C1632" s="69" t="s">
        <v>44</v>
      </c>
      <c r="D1632" s="70" t="s">
        <v>422</v>
      </c>
      <c r="E1632" s="91" t="s">
        <v>637</v>
      </c>
      <c r="F1632" s="72"/>
      <c r="G1632" s="81">
        <v>27.0</v>
      </c>
      <c r="H1632" s="65">
        <f t="shared" si="8"/>
        <v>27</v>
      </c>
      <c r="I1632" s="65">
        <f t="shared" si="9"/>
        <v>27</v>
      </c>
      <c r="J1632" s="65" t="b">
        <f t="shared" si="16"/>
        <v>1</v>
      </c>
      <c r="K1632" s="65" t="b">
        <f t="shared" si="11"/>
        <v>1</v>
      </c>
      <c r="L1632" s="74">
        <f>IF(AND(Main!$M:$M&gt;=10, Main!$M:$M &lt; 25 , B:B = $B$3 ), A1632,0)</f>
        <v>0</v>
      </c>
      <c r="M1632" s="75">
        <f t="shared" si="12"/>
        <v>27</v>
      </c>
      <c r="N1632" s="67"/>
      <c r="O1632" s="67"/>
      <c r="P1632" s="67"/>
      <c r="Q1632" s="67"/>
      <c r="R1632" s="67"/>
      <c r="S1632" s="67"/>
      <c r="T1632" s="67"/>
      <c r="U1632" s="67"/>
      <c r="V1632" s="67"/>
      <c r="W1632" s="67"/>
      <c r="X1632" s="67"/>
      <c r="Y1632" s="67"/>
      <c r="Z1632" s="67"/>
    </row>
    <row r="1633">
      <c r="A1633" s="148" t="s">
        <v>2178</v>
      </c>
      <c r="B1633" s="66" t="s">
        <v>5</v>
      </c>
      <c r="C1633" s="69" t="s">
        <v>107</v>
      </c>
      <c r="D1633" s="70" t="s">
        <v>87</v>
      </c>
      <c r="E1633" s="144" t="s">
        <v>1385</v>
      </c>
      <c r="F1633" s="72"/>
      <c r="G1633" s="85">
        <v>27.0</v>
      </c>
      <c r="H1633" s="65">
        <f t="shared" si="8"/>
        <v>27</v>
      </c>
      <c r="I1633" s="65">
        <f t="shared" si="9"/>
        <v>27</v>
      </c>
      <c r="J1633" s="65" t="b">
        <f t="shared" si="16"/>
        <v>1</v>
      </c>
      <c r="K1633" s="65" t="b">
        <f t="shared" si="11"/>
        <v>1</v>
      </c>
      <c r="L1633" s="74">
        <f>IF(AND(Main!$M:$M&gt;=10, Main!$M:$M &lt; 25 , B:B = $B$3 ), A1633,0)</f>
        <v>0</v>
      </c>
      <c r="M1633" s="75">
        <f t="shared" si="12"/>
        <v>27</v>
      </c>
      <c r="N1633" s="67"/>
      <c r="O1633" s="67"/>
      <c r="P1633" s="67"/>
      <c r="Q1633" s="67"/>
      <c r="R1633" s="67"/>
      <c r="S1633" s="67"/>
      <c r="T1633" s="67"/>
      <c r="U1633" s="67"/>
      <c r="V1633" s="67"/>
      <c r="W1633" s="67"/>
      <c r="X1633" s="67"/>
      <c r="Y1633" s="67"/>
      <c r="Z1633" s="67"/>
    </row>
    <row r="1634">
      <c r="A1634" s="79" t="s">
        <v>2179</v>
      </c>
      <c r="B1634" s="66" t="s">
        <v>51</v>
      </c>
      <c r="C1634" s="69" t="s">
        <v>44</v>
      </c>
      <c r="D1634" s="70" t="s">
        <v>87</v>
      </c>
      <c r="E1634" s="91" t="s">
        <v>333</v>
      </c>
      <c r="F1634" s="72"/>
      <c r="G1634" s="81">
        <v>26.0</v>
      </c>
      <c r="H1634" s="65">
        <f t="shared" si="8"/>
        <v>26</v>
      </c>
      <c r="I1634" s="65">
        <f t="shared" si="9"/>
        <v>26</v>
      </c>
      <c r="J1634" s="65" t="b">
        <f t="shared" si="16"/>
        <v>1</v>
      </c>
      <c r="K1634" s="65" t="b">
        <f t="shared" si="11"/>
        <v>1</v>
      </c>
      <c r="L1634" s="74">
        <f>IF(AND(Main!$M:$M&gt;=10, Main!$M:$M &lt; 25 , B:B = $B$3 ), A1634,0)</f>
        <v>0</v>
      </c>
      <c r="M1634" s="75">
        <f t="shared" si="12"/>
        <v>26</v>
      </c>
      <c r="N1634" s="67"/>
      <c r="O1634" s="67"/>
      <c r="P1634" s="67"/>
      <c r="Q1634" s="67"/>
      <c r="R1634" s="67"/>
      <c r="S1634" s="67"/>
      <c r="T1634" s="67"/>
      <c r="U1634" s="67"/>
      <c r="V1634" s="67"/>
      <c r="W1634" s="67"/>
      <c r="X1634" s="67"/>
      <c r="Y1634" s="67"/>
      <c r="Z1634" s="67"/>
    </row>
    <row r="1635">
      <c r="A1635" s="68" t="s">
        <v>2180</v>
      </c>
      <c r="B1635" s="66" t="s">
        <v>43</v>
      </c>
      <c r="C1635" s="69" t="s">
        <v>44</v>
      </c>
      <c r="D1635" s="70" t="s">
        <v>100</v>
      </c>
      <c r="E1635" s="71" t="s">
        <v>100</v>
      </c>
      <c r="F1635" s="72"/>
      <c r="G1635" s="95">
        <v>26.0</v>
      </c>
      <c r="H1635" s="65">
        <f t="shared" si="8"/>
        <v>26</v>
      </c>
      <c r="I1635" s="65">
        <f t="shared" si="9"/>
        <v>26</v>
      </c>
      <c r="J1635" s="65" t="b">
        <f t="shared" si="16"/>
        <v>1</v>
      </c>
      <c r="K1635" s="65" t="b">
        <f t="shared" si="11"/>
        <v>1</v>
      </c>
      <c r="L1635" s="74">
        <f>IF(AND(Main!$M:$M&gt;=10, Main!$M:$M &lt; 25 , B:B = $B$3 ), A1635,0)</f>
        <v>0</v>
      </c>
      <c r="M1635" s="75">
        <f t="shared" si="12"/>
        <v>26</v>
      </c>
      <c r="N1635" s="67"/>
      <c r="O1635" s="67"/>
      <c r="P1635" s="67"/>
      <c r="Q1635" s="67"/>
      <c r="R1635" s="67"/>
      <c r="S1635" s="67"/>
      <c r="T1635" s="67"/>
      <c r="U1635" s="67"/>
      <c r="V1635" s="67"/>
      <c r="W1635" s="67"/>
      <c r="X1635" s="67"/>
      <c r="Y1635" s="67"/>
      <c r="Z1635" s="67"/>
    </row>
    <row r="1636">
      <c r="A1636" s="136" t="s">
        <v>2181</v>
      </c>
      <c r="B1636" s="66" t="s">
        <v>51</v>
      </c>
      <c r="C1636" s="69" t="s">
        <v>44</v>
      </c>
      <c r="D1636" s="70" t="s">
        <v>48</v>
      </c>
      <c r="E1636" s="91" t="s">
        <v>48</v>
      </c>
      <c r="F1636" s="72"/>
      <c r="G1636" s="81">
        <v>26.0</v>
      </c>
      <c r="H1636" s="65">
        <f t="shared" si="8"/>
        <v>26</v>
      </c>
      <c r="I1636" s="65">
        <f t="shared" si="9"/>
        <v>26</v>
      </c>
      <c r="J1636" s="65" t="b">
        <f t="shared" si="16"/>
        <v>1</v>
      </c>
      <c r="K1636" s="65" t="b">
        <f t="shared" si="11"/>
        <v>1</v>
      </c>
      <c r="L1636" s="74">
        <f>IF(AND(Main!$M:$M&gt;=10, Main!$M:$M &lt; 25 , B:B = $B$3 ), A1636,0)</f>
        <v>0</v>
      </c>
      <c r="M1636" s="75">
        <f t="shared" si="12"/>
        <v>26</v>
      </c>
      <c r="N1636" s="67"/>
      <c r="O1636" s="67"/>
      <c r="P1636" s="67"/>
      <c r="Q1636" s="67"/>
      <c r="R1636" s="67"/>
      <c r="S1636" s="67"/>
      <c r="T1636" s="67"/>
      <c r="U1636" s="67"/>
      <c r="V1636" s="67"/>
      <c r="W1636" s="67"/>
      <c r="X1636" s="67"/>
      <c r="Y1636" s="67"/>
      <c r="Z1636" s="67"/>
    </row>
    <row r="1637">
      <c r="A1637" s="150" t="s">
        <v>2182</v>
      </c>
      <c r="B1637" s="66" t="s">
        <v>51</v>
      </c>
      <c r="C1637" s="69" t="s">
        <v>265</v>
      </c>
      <c r="D1637" s="70" t="s">
        <v>100</v>
      </c>
      <c r="E1637" s="91" t="s">
        <v>100</v>
      </c>
      <c r="F1637" s="72"/>
      <c r="G1637" s="81">
        <v>26.0</v>
      </c>
      <c r="H1637" s="65">
        <f t="shared" si="8"/>
        <v>26</v>
      </c>
      <c r="I1637" s="65">
        <f t="shared" si="9"/>
        <v>26</v>
      </c>
      <c r="J1637" s="65" t="b">
        <f t="shared" si="16"/>
        <v>1</v>
      </c>
      <c r="K1637" s="65" t="b">
        <f t="shared" si="11"/>
        <v>1</v>
      </c>
      <c r="L1637" s="74">
        <f>IF(AND(Main!$M:$M&gt;=10, Main!$M:$M &lt; 25 , B:B = $B$3 ), A1637,0)</f>
        <v>0</v>
      </c>
      <c r="M1637" s="75">
        <f t="shared" si="12"/>
        <v>26</v>
      </c>
      <c r="N1637" s="67"/>
      <c r="O1637" s="67"/>
      <c r="P1637" s="67"/>
      <c r="Q1637" s="67"/>
      <c r="R1637" s="67"/>
      <c r="S1637" s="67"/>
      <c r="T1637" s="67"/>
      <c r="U1637" s="67"/>
      <c r="V1637" s="67"/>
      <c r="W1637" s="67"/>
      <c r="X1637" s="67"/>
      <c r="Y1637" s="67"/>
      <c r="Z1637" s="67"/>
    </row>
    <row r="1638">
      <c r="A1638" s="136" t="s">
        <v>2183</v>
      </c>
      <c r="B1638" s="66" t="s">
        <v>5</v>
      </c>
      <c r="C1638" s="69" t="s">
        <v>107</v>
      </c>
      <c r="D1638" s="70" t="s">
        <v>100</v>
      </c>
      <c r="E1638" s="144" t="s">
        <v>100</v>
      </c>
      <c r="F1638" s="72"/>
      <c r="G1638" s="145">
        <v>26.0</v>
      </c>
      <c r="H1638" s="65">
        <f t="shared" si="8"/>
        <v>26</v>
      </c>
      <c r="I1638" s="65">
        <f t="shared" si="9"/>
        <v>26</v>
      </c>
      <c r="J1638" s="65" t="b">
        <f t="shared" si="16"/>
        <v>1</v>
      </c>
      <c r="K1638" s="65" t="b">
        <f t="shared" si="11"/>
        <v>1</v>
      </c>
      <c r="L1638" s="74">
        <f>IF(AND(Main!$M:$M&gt;=10, Main!$M:$M &lt; 25 , B:B = $B$3 ), A1638,0)</f>
        <v>0</v>
      </c>
      <c r="M1638" s="75">
        <f t="shared" si="12"/>
        <v>26</v>
      </c>
      <c r="N1638" s="67"/>
      <c r="O1638" s="67"/>
      <c r="P1638" s="67"/>
      <c r="Q1638" s="67"/>
      <c r="R1638" s="67"/>
      <c r="S1638" s="67"/>
      <c r="T1638" s="67"/>
      <c r="U1638" s="67"/>
      <c r="V1638" s="67"/>
      <c r="W1638" s="67"/>
      <c r="X1638" s="67"/>
      <c r="Y1638" s="67"/>
      <c r="Z1638" s="67"/>
    </row>
    <row r="1639">
      <c r="A1639" s="136" t="s">
        <v>2184</v>
      </c>
      <c r="B1639" s="66" t="s">
        <v>51</v>
      </c>
      <c r="C1639" s="69" t="s">
        <v>44</v>
      </c>
      <c r="D1639" s="70" t="s">
        <v>48</v>
      </c>
      <c r="E1639" s="91" t="s">
        <v>48</v>
      </c>
      <c r="F1639" s="72"/>
      <c r="G1639" s="81">
        <v>26.0</v>
      </c>
      <c r="H1639" s="65">
        <f t="shared" si="8"/>
        <v>26</v>
      </c>
      <c r="I1639" s="65">
        <f t="shared" si="9"/>
        <v>26</v>
      </c>
      <c r="J1639" s="65" t="b">
        <f t="shared" si="16"/>
        <v>1</v>
      </c>
      <c r="K1639" s="65" t="b">
        <f t="shared" si="11"/>
        <v>1</v>
      </c>
      <c r="L1639" s="74">
        <f>IF(AND(Main!$M:$M&gt;=10, Main!$M:$M &lt; 25 , B:B = $B$3 ), A1639,0)</f>
        <v>0</v>
      </c>
      <c r="M1639" s="75">
        <f t="shared" si="12"/>
        <v>26</v>
      </c>
      <c r="N1639" s="67"/>
      <c r="O1639" s="67"/>
      <c r="P1639" s="67"/>
      <c r="Q1639" s="67"/>
      <c r="R1639" s="67"/>
      <c r="S1639" s="67"/>
      <c r="T1639" s="67"/>
      <c r="U1639" s="67"/>
      <c r="V1639" s="67"/>
      <c r="W1639" s="67"/>
      <c r="X1639" s="67"/>
      <c r="Y1639" s="67"/>
      <c r="Z1639" s="67"/>
    </row>
    <row r="1640">
      <c r="A1640" s="86" t="s">
        <v>2185</v>
      </c>
      <c r="B1640" s="66" t="s">
        <v>51</v>
      </c>
      <c r="C1640" s="69" t="s">
        <v>44</v>
      </c>
      <c r="D1640" s="70" t="s">
        <v>48</v>
      </c>
      <c r="E1640" s="91" t="s">
        <v>60</v>
      </c>
      <c r="F1640" s="72"/>
      <c r="G1640" s="92">
        <v>26.0</v>
      </c>
      <c r="H1640" s="65">
        <f t="shared" si="8"/>
        <v>26</v>
      </c>
      <c r="I1640" s="65">
        <f t="shared" si="9"/>
        <v>26</v>
      </c>
      <c r="J1640" s="65" t="b">
        <f t="shared" si="16"/>
        <v>1</v>
      </c>
      <c r="K1640" s="65" t="b">
        <f t="shared" si="11"/>
        <v>1</v>
      </c>
      <c r="L1640" s="74">
        <f>IF(AND(Main!$M:$M&gt;=10, Main!$M:$M &lt; 25 , B:B = $B$3 ), A1640,0)</f>
        <v>0</v>
      </c>
      <c r="M1640" s="75">
        <f t="shared" si="12"/>
        <v>26</v>
      </c>
      <c r="N1640" s="67"/>
      <c r="O1640" s="67"/>
      <c r="P1640" s="67"/>
      <c r="Q1640" s="67"/>
      <c r="R1640" s="67"/>
      <c r="S1640" s="67"/>
      <c r="T1640" s="67"/>
      <c r="U1640" s="67"/>
      <c r="V1640" s="67"/>
      <c r="W1640" s="67"/>
      <c r="X1640" s="67"/>
      <c r="Y1640" s="67"/>
      <c r="Z1640" s="67"/>
    </row>
    <row r="1641">
      <c r="A1641" s="77" t="s">
        <v>2186</v>
      </c>
      <c r="B1641" s="66" t="s">
        <v>43</v>
      </c>
      <c r="C1641" s="69" t="s">
        <v>44</v>
      </c>
      <c r="D1641" s="70" t="s">
        <v>48</v>
      </c>
      <c r="E1641" s="78" t="s">
        <v>49</v>
      </c>
      <c r="F1641" s="72"/>
      <c r="G1641" s="64">
        <v>26.0</v>
      </c>
      <c r="H1641" s="65">
        <f t="shared" si="8"/>
        <v>26</v>
      </c>
      <c r="I1641" s="65">
        <f t="shared" si="9"/>
        <v>26</v>
      </c>
      <c r="J1641" s="65" t="b">
        <f t="shared" si="16"/>
        <v>1</v>
      </c>
      <c r="K1641" s="65" t="b">
        <f t="shared" si="11"/>
        <v>1</v>
      </c>
      <c r="L1641" s="74">
        <f>IF(AND(Main!$M:$M&gt;=10, Main!$M:$M &lt; 25 , B:B = $B$3 ), A1641,0)</f>
        <v>0</v>
      </c>
      <c r="M1641" s="75">
        <f t="shared" si="12"/>
        <v>26</v>
      </c>
      <c r="N1641" s="67"/>
      <c r="O1641" s="67"/>
      <c r="P1641" s="67"/>
      <c r="Q1641" s="67"/>
      <c r="R1641" s="67"/>
      <c r="S1641" s="67"/>
      <c r="T1641" s="67"/>
      <c r="U1641" s="67"/>
      <c r="V1641" s="67"/>
      <c r="W1641" s="67"/>
      <c r="X1641" s="67"/>
      <c r="Y1641" s="67"/>
      <c r="Z1641" s="67"/>
    </row>
    <row r="1642">
      <c r="A1642" s="79" t="s">
        <v>1505</v>
      </c>
      <c r="B1642" s="66" t="s">
        <v>5</v>
      </c>
      <c r="C1642" s="69" t="s">
        <v>107</v>
      </c>
      <c r="D1642" s="70" t="s">
        <v>1368</v>
      </c>
      <c r="E1642" s="146" t="s">
        <v>265</v>
      </c>
      <c r="F1642" s="72"/>
      <c r="G1642" s="145">
        <v>26.0</v>
      </c>
      <c r="H1642" s="65">
        <f t="shared" si="8"/>
        <v>26</v>
      </c>
      <c r="I1642" s="65">
        <f t="shared" si="9"/>
        <v>26</v>
      </c>
      <c r="J1642" s="65" t="b">
        <f t="shared" si="16"/>
        <v>1</v>
      </c>
      <c r="K1642" s="65" t="b">
        <f t="shared" si="11"/>
        <v>1</v>
      </c>
      <c r="L1642" s="74">
        <f>IF(AND(Main!$M:$M&gt;=10, Main!$M:$M &lt; 25 , B:B = $B$3 ), A1642,0)</f>
        <v>0</v>
      </c>
      <c r="M1642" s="75">
        <f t="shared" si="12"/>
        <v>26</v>
      </c>
      <c r="N1642" s="67"/>
      <c r="O1642" s="67"/>
      <c r="P1642" s="67"/>
      <c r="Q1642" s="67"/>
      <c r="R1642" s="67"/>
      <c r="S1642" s="67"/>
      <c r="T1642" s="67"/>
      <c r="U1642" s="67"/>
      <c r="V1642" s="67"/>
      <c r="W1642" s="67"/>
      <c r="X1642" s="67"/>
      <c r="Y1642" s="67"/>
      <c r="Z1642" s="67"/>
    </row>
    <row r="1643">
      <c r="A1643" s="148" t="s">
        <v>2187</v>
      </c>
      <c r="B1643" s="66" t="s">
        <v>5</v>
      </c>
      <c r="C1643" s="69" t="s">
        <v>107</v>
      </c>
      <c r="D1643" s="70" t="s">
        <v>291</v>
      </c>
      <c r="E1643" s="144" t="s">
        <v>291</v>
      </c>
      <c r="F1643" s="72"/>
      <c r="G1643" s="85">
        <v>26.0</v>
      </c>
      <c r="H1643" s="65">
        <f t="shared" si="8"/>
        <v>26</v>
      </c>
      <c r="I1643" s="65">
        <f t="shared" si="9"/>
        <v>26</v>
      </c>
      <c r="J1643" s="65" t="b">
        <f t="shared" si="16"/>
        <v>1</v>
      </c>
      <c r="K1643" s="65" t="b">
        <f t="shared" si="11"/>
        <v>1</v>
      </c>
      <c r="L1643" s="74">
        <f>IF(AND(Main!$M:$M&gt;=10, Main!$M:$M &lt; 25 , B:B = $B$3 ), A1643,0)</f>
        <v>0</v>
      </c>
      <c r="M1643" s="75">
        <f t="shared" si="12"/>
        <v>26</v>
      </c>
      <c r="N1643" s="67"/>
      <c r="O1643" s="67"/>
      <c r="P1643" s="67"/>
      <c r="Q1643" s="67"/>
      <c r="R1643" s="67"/>
      <c r="S1643" s="67"/>
      <c r="T1643" s="67"/>
      <c r="U1643" s="67"/>
      <c r="V1643" s="67"/>
      <c r="W1643" s="67"/>
      <c r="X1643" s="67"/>
      <c r="Y1643" s="67"/>
      <c r="Z1643" s="67"/>
    </row>
    <row r="1644">
      <c r="A1644" s="136" t="s">
        <v>2188</v>
      </c>
      <c r="B1644" s="66" t="s">
        <v>51</v>
      </c>
      <c r="C1644" s="69" t="s">
        <v>119</v>
      </c>
      <c r="D1644" s="70" t="s">
        <v>1118</v>
      </c>
      <c r="E1644" s="91" t="s">
        <v>1316</v>
      </c>
      <c r="F1644" s="72"/>
      <c r="G1644" s="81">
        <v>26.0</v>
      </c>
      <c r="H1644" s="65">
        <f t="shared" si="8"/>
        <v>26</v>
      </c>
      <c r="I1644" s="65">
        <f t="shared" si="9"/>
        <v>26</v>
      </c>
      <c r="J1644" s="65" t="b">
        <f t="shared" si="16"/>
        <v>1</v>
      </c>
      <c r="K1644" s="65" t="b">
        <f t="shared" si="11"/>
        <v>1</v>
      </c>
      <c r="L1644" s="74">
        <f>IF(AND(Main!$M:$M&gt;=10, Main!$M:$M &lt; 25 , B:B = $B$3 ), A1644,0)</f>
        <v>0</v>
      </c>
      <c r="M1644" s="75">
        <f t="shared" si="12"/>
        <v>26</v>
      </c>
      <c r="N1644" s="67"/>
      <c r="O1644" s="67"/>
      <c r="P1644" s="67"/>
      <c r="Q1644" s="67"/>
      <c r="R1644" s="67"/>
      <c r="S1644" s="67"/>
      <c r="T1644" s="67"/>
      <c r="U1644" s="67"/>
      <c r="V1644" s="67"/>
      <c r="W1644" s="67"/>
      <c r="X1644" s="67"/>
      <c r="Y1644" s="67"/>
      <c r="Z1644" s="67"/>
    </row>
    <row r="1645">
      <c r="A1645" s="140" t="s">
        <v>2189</v>
      </c>
      <c r="B1645" s="66" t="s">
        <v>5</v>
      </c>
      <c r="C1645" s="69" t="s">
        <v>107</v>
      </c>
      <c r="D1645" s="70" t="s">
        <v>87</v>
      </c>
      <c r="E1645" s="144" t="s">
        <v>1385</v>
      </c>
      <c r="F1645" s="72"/>
      <c r="G1645" s="85">
        <v>26.0</v>
      </c>
      <c r="H1645" s="65">
        <f t="shared" si="8"/>
        <v>26</v>
      </c>
      <c r="I1645" s="65">
        <f t="shared" si="9"/>
        <v>26</v>
      </c>
      <c r="J1645" s="65" t="b">
        <f t="shared" si="16"/>
        <v>1</v>
      </c>
      <c r="K1645" s="65" t="b">
        <f t="shared" si="11"/>
        <v>1</v>
      </c>
      <c r="L1645" s="74">
        <f>IF(AND(Main!$M:$M&gt;=10, Main!$M:$M &lt; 25 , B:B = $B$3 ), A1645,0)</f>
        <v>0</v>
      </c>
      <c r="M1645" s="75">
        <f t="shared" si="12"/>
        <v>26</v>
      </c>
      <c r="N1645" s="67"/>
      <c r="O1645" s="67"/>
      <c r="P1645" s="67"/>
      <c r="Q1645" s="67"/>
      <c r="R1645" s="67"/>
      <c r="S1645" s="67"/>
      <c r="T1645" s="67"/>
      <c r="U1645" s="67"/>
      <c r="V1645" s="67"/>
      <c r="W1645" s="67"/>
      <c r="X1645" s="67"/>
      <c r="Y1645" s="67"/>
      <c r="Z1645" s="67"/>
    </row>
    <row r="1646">
      <c r="A1646" s="79" t="s">
        <v>2190</v>
      </c>
      <c r="B1646" s="66" t="s">
        <v>5</v>
      </c>
      <c r="C1646" s="69" t="s">
        <v>107</v>
      </c>
      <c r="D1646" s="70" t="s">
        <v>87</v>
      </c>
      <c r="E1646" s="144" t="s">
        <v>87</v>
      </c>
      <c r="F1646" s="72"/>
      <c r="G1646" s="145">
        <v>25.0</v>
      </c>
      <c r="H1646" s="65">
        <f t="shared" si="8"/>
        <v>25</v>
      </c>
      <c r="I1646" s="65">
        <f t="shared" si="9"/>
        <v>25</v>
      </c>
      <c r="J1646" s="65" t="b">
        <f t="shared" si="16"/>
        <v>1</v>
      </c>
      <c r="K1646" s="65" t="b">
        <f t="shared" si="11"/>
        <v>1</v>
      </c>
      <c r="L1646" s="74">
        <f>IF(AND(Main!$M:$M&gt;=10, Main!$M:$M &lt; 25 , B:B = $B$3 ), A1646,0)</f>
        <v>0</v>
      </c>
      <c r="M1646" s="75">
        <f t="shared" si="12"/>
        <v>25</v>
      </c>
      <c r="N1646" s="67"/>
      <c r="O1646" s="67"/>
      <c r="P1646" s="67"/>
      <c r="Q1646" s="67"/>
      <c r="R1646" s="67"/>
      <c r="S1646" s="67"/>
      <c r="T1646" s="67"/>
      <c r="U1646" s="67"/>
      <c r="V1646" s="67"/>
      <c r="W1646" s="67"/>
      <c r="X1646" s="67"/>
      <c r="Y1646" s="67"/>
      <c r="Z1646" s="67"/>
    </row>
    <row r="1647">
      <c r="A1647" s="77" t="s">
        <v>2191</v>
      </c>
      <c r="B1647" s="66" t="s">
        <v>43</v>
      </c>
      <c r="C1647" s="69" t="s">
        <v>86</v>
      </c>
      <c r="D1647" s="70" t="s">
        <v>53</v>
      </c>
      <c r="E1647" s="71" t="s">
        <v>54</v>
      </c>
      <c r="F1647" s="72"/>
      <c r="G1647" s="64">
        <v>25.0</v>
      </c>
      <c r="H1647" s="65">
        <f t="shared" si="8"/>
        <v>25</v>
      </c>
      <c r="I1647" s="65">
        <f t="shared" si="9"/>
        <v>25</v>
      </c>
      <c r="J1647" s="65" t="b">
        <f t="shared" si="16"/>
        <v>1</v>
      </c>
      <c r="K1647" s="65" t="b">
        <f t="shared" si="11"/>
        <v>1</v>
      </c>
      <c r="L1647" s="74">
        <f>IF(AND(Main!$M:$M&gt;=10, Main!$M:$M &lt; 25 , B:B = $B$3 ), A1647,0)</f>
        <v>0</v>
      </c>
      <c r="M1647" s="75">
        <f t="shared" si="12"/>
        <v>25</v>
      </c>
      <c r="N1647" s="67"/>
      <c r="O1647" s="67"/>
      <c r="P1647" s="67"/>
      <c r="Q1647" s="67"/>
      <c r="R1647" s="67"/>
      <c r="S1647" s="67"/>
      <c r="T1647" s="67"/>
      <c r="U1647" s="67"/>
      <c r="V1647" s="67"/>
      <c r="W1647" s="67"/>
      <c r="X1647" s="67"/>
      <c r="Y1647" s="67"/>
      <c r="Z1647" s="67"/>
    </row>
    <row r="1648">
      <c r="A1648" s="100" t="s">
        <v>2192</v>
      </c>
      <c r="B1648" s="66" t="s">
        <v>56</v>
      </c>
      <c r="C1648" s="69" t="s">
        <v>44</v>
      </c>
      <c r="D1648" s="70" t="s">
        <v>87</v>
      </c>
      <c r="E1648" s="94" t="s">
        <v>138</v>
      </c>
      <c r="F1648" s="72"/>
      <c r="G1648" s="98">
        <v>26.1</v>
      </c>
      <c r="H1648" s="65">
        <f t="shared" si="8"/>
        <v>26.1</v>
      </c>
      <c r="I1648" s="65">
        <f t="shared" si="9"/>
        <v>26.1</v>
      </c>
      <c r="J1648" s="65" t="b">
        <f t="shared" si="16"/>
        <v>1</v>
      </c>
      <c r="K1648" s="65" t="b">
        <f t="shared" si="11"/>
        <v>1</v>
      </c>
      <c r="L1648" s="74">
        <f>IF(AND(Main!$M:$M&gt;=10, Main!$M:$M &lt; 25 , B:B = $B$3 ), A1648,0)</f>
        <v>0</v>
      </c>
      <c r="M1648" s="75">
        <f t="shared" si="12"/>
        <v>26.1</v>
      </c>
      <c r="N1648" s="67"/>
      <c r="O1648" s="67"/>
      <c r="P1648" s="67"/>
      <c r="Q1648" s="67"/>
      <c r="R1648" s="67"/>
      <c r="S1648" s="67"/>
      <c r="T1648" s="67"/>
      <c r="U1648" s="67"/>
      <c r="V1648" s="67"/>
      <c r="W1648" s="67"/>
      <c r="X1648" s="67"/>
      <c r="Y1648" s="67"/>
      <c r="Z1648" s="67"/>
    </row>
    <row r="1649">
      <c r="A1649" s="86" t="s">
        <v>2193</v>
      </c>
      <c r="B1649" s="66" t="s">
        <v>5</v>
      </c>
      <c r="C1649" s="69" t="s">
        <v>107</v>
      </c>
      <c r="D1649" s="70" t="s">
        <v>100</v>
      </c>
      <c r="E1649" s="144" t="s">
        <v>100</v>
      </c>
      <c r="F1649" s="72"/>
      <c r="G1649" s="95">
        <v>25.0</v>
      </c>
      <c r="H1649" s="65">
        <f t="shared" si="8"/>
        <v>25</v>
      </c>
      <c r="I1649" s="65">
        <f t="shared" si="9"/>
        <v>25</v>
      </c>
      <c r="J1649" s="65" t="b">
        <f t="shared" si="16"/>
        <v>1</v>
      </c>
      <c r="K1649" s="65" t="b">
        <f t="shared" si="11"/>
        <v>1</v>
      </c>
      <c r="L1649" s="74">
        <f>IF(AND(Main!$M:$M&gt;=10, Main!$M:$M &lt; 25 , B:B = $B$3 ), A1649,0)</f>
        <v>0</v>
      </c>
      <c r="M1649" s="75">
        <f t="shared" si="12"/>
        <v>25</v>
      </c>
      <c r="N1649" s="67"/>
      <c r="O1649" s="67"/>
      <c r="P1649" s="67"/>
      <c r="Q1649" s="67"/>
      <c r="R1649" s="67"/>
      <c r="S1649" s="67"/>
      <c r="T1649" s="67"/>
      <c r="U1649" s="67"/>
      <c r="V1649" s="67"/>
      <c r="W1649" s="67"/>
      <c r="X1649" s="67"/>
      <c r="Y1649" s="67"/>
      <c r="Z1649" s="67"/>
    </row>
    <row r="1650">
      <c r="A1650" s="93" t="s">
        <v>2194</v>
      </c>
      <c r="B1650" s="66" t="s">
        <v>56</v>
      </c>
      <c r="C1650" s="69" t="s">
        <v>60</v>
      </c>
      <c r="D1650" s="70" t="s">
        <v>74</v>
      </c>
      <c r="E1650" s="94" t="s">
        <v>138</v>
      </c>
      <c r="F1650" s="72"/>
      <c r="G1650" s="98">
        <v>25.0</v>
      </c>
      <c r="H1650" s="65">
        <f t="shared" si="8"/>
        <v>25</v>
      </c>
      <c r="I1650" s="65">
        <f t="shared" si="9"/>
        <v>25</v>
      </c>
      <c r="J1650" s="65" t="b">
        <f t="shared" si="16"/>
        <v>1</v>
      </c>
      <c r="K1650" s="65" t="b">
        <f t="shared" si="11"/>
        <v>1</v>
      </c>
      <c r="L1650" s="74">
        <f>IF(AND(Main!$M:$M&gt;=10, Main!$M:$M &lt; 25 , B:B = $B$3 ), A1650,0)</f>
        <v>0</v>
      </c>
      <c r="M1650" s="75">
        <f t="shared" si="12"/>
        <v>25</v>
      </c>
      <c r="N1650" s="67"/>
      <c r="O1650" s="67"/>
      <c r="P1650" s="67"/>
      <c r="Q1650" s="67"/>
      <c r="R1650" s="67"/>
      <c r="S1650" s="67"/>
      <c r="T1650" s="67"/>
      <c r="U1650" s="67"/>
      <c r="V1650" s="67"/>
      <c r="W1650" s="67"/>
      <c r="X1650" s="67"/>
      <c r="Y1650" s="67"/>
      <c r="Z1650" s="67"/>
    </row>
    <row r="1651">
      <c r="A1651" s="148" t="s">
        <v>2195</v>
      </c>
      <c r="B1651" s="66" t="s">
        <v>5</v>
      </c>
      <c r="C1651" s="69" t="s">
        <v>107</v>
      </c>
      <c r="D1651" s="70" t="s">
        <v>12</v>
      </c>
      <c r="E1651" s="144" t="s">
        <v>383</v>
      </c>
      <c r="F1651" s="72"/>
      <c r="G1651" s="85">
        <v>25.0</v>
      </c>
      <c r="H1651" s="65">
        <f t="shared" si="8"/>
        <v>25</v>
      </c>
      <c r="I1651" s="65">
        <f t="shared" si="9"/>
        <v>25</v>
      </c>
      <c r="J1651" s="65" t="b">
        <f t="shared" si="16"/>
        <v>1</v>
      </c>
      <c r="K1651" s="65" t="b">
        <f t="shared" si="11"/>
        <v>1</v>
      </c>
      <c r="L1651" s="74">
        <f>IF(AND(Main!$M:$M&gt;=10, Main!$M:$M &lt; 25 , B:B = $B$3 ), A1651,0)</f>
        <v>0</v>
      </c>
      <c r="M1651" s="75">
        <f t="shared" si="12"/>
        <v>25</v>
      </c>
      <c r="N1651" s="67"/>
      <c r="O1651" s="67"/>
      <c r="P1651" s="67"/>
      <c r="Q1651" s="67"/>
      <c r="R1651" s="67"/>
      <c r="S1651" s="67"/>
      <c r="T1651" s="67"/>
      <c r="U1651" s="67"/>
      <c r="V1651" s="67"/>
      <c r="W1651" s="67"/>
      <c r="X1651" s="67"/>
      <c r="Y1651" s="67"/>
      <c r="Z1651" s="67"/>
    </row>
    <row r="1652">
      <c r="A1652" s="148" t="s">
        <v>2196</v>
      </c>
      <c r="B1652" s="66" t="s">
        <v>5</v>
      </c>
      <c r="C1652" s="69" t="s">
        <v>107</v>
      </c>
      <c r="D1652" s="70" t="s">
        <v>12</v>
      </c>
      <c r="E1652" s="144" t="s">
        <v>383</v>
      </c>
      <c r="F1652" s="72"/>
      <c r="G1652" s="85">
        <v>25.0</v>
      </c>
      <c r="H1652" s="65">
        <f t="shared" si="8"/>
        <v>25</v>
      </c>
      <c r="I1652" s="65">
        <f t="shared" si="9"/>
        <v>25</v>
      </c>
      <c r="J1652" s="65" t="b">
        <f t="shared" si="16"/>
        <v>1</v>
      </c>
      <c r="K1652" s="65" t="b">
        <f t="shared" si="11"/>
        <v>1</v>
      </c>
      <c r="L1652" s="74">
        <f>IF(AND(Main!$M:$M&gt;=10, Main!$M:$M &lt; 25 , B:B = $B$3 ), A1652,0)</f>
        <v>0</v>
      </c>
      <c r="M1652" s="75">
        <f t="shared" si="12"/>
        <v>25</v>
      </c>
      <c r="N1652" s="67"/>
      <c r="O1652" s="67"/>
      <c r="P1652" s="67"/>
      <c r="Q1652" s="67"/>
      <c r="R1652" s="67"/>
      <c r="S1652" s="67"/>
      <c r="T1652" s="67"/>
      <c r="U1652" s="67"/>
      <c r="V1652" s="67"/>
      <c r="W1652" s="67"/>
      <c r="X1652" s="67"/>
      <c r="Y1652" s="67"/>
      <c r="Z1652" s="67"/>
    </row>
    <row r="1653">
      <c r="A1653" s="86" t="s">
        <v>2197</v>
      </c>
      <c r="B1653" s="66" t="s">
        <v>5</v>
      </c>
      <c r="C1653" s="69" t="s">
        <v>107</v>
      </c>
      <c r="D1653" s="70" t="s">
        <v>1931</v>
      </c>
      <c r="E1653" s="144" t="s">
        <v>1931</v>
      </c>
      <c r="F1653" s="72"/>
      <c r="G1653" s="95">
        <v>25.0</v>
      </c>
      <c r="H1653" s="65">
        <f t="shared" si="8"/>
        <v>25</v>
      </c>
      <c r="I1653" s="65">
        <f t="shared" si="9"/>
        <v>25</v>
      </c>
      <c r="J1653" s="65" t="b">
        <f t="shared" si="16"/>
        <v>1</v>
      </c>
      <c r="K1653" s="65" t="b">
        <f t="shared" si="11"/>
        <v>1</v>
      </c>
      <c r="L1653" s="74">
        <f>IF(AND(Main!$M:$M&gt;=10, Main!$M:$M &lt; 25 , B:B = $B$3 ), A1653,0)</f>
        <v>0</v>
      </c>
      <c r="M1653" s="75">
        <f t="shared" si="12"/>
        <v>25</v>
      </c>
      <c r="N1653" s="67"/>
      <c r="O1653" s="67"/>
      <c r="P1653" s="67"/>
      <c r="Q1653" s="67"/>
      <c r="R1653" s="67"/>
      <c r="S1653" s="67"/>
      <c r="T1653" s="67"/>
      <c r="U1653" s="67"/>
      <c r="V1653" s="67"/>
      <c r="W1653" s="67"/>
      <c r="X1653" s="67"/>
      <c r="Y1653" s="67"/>
      <c r="Z1653" s="67"/>
    </row>
    <row r="1654">
      <c r="A1654" s="79" t="s">
        <v>2198</v>
      </c>
      <c r="B1654" s="66" t="s">
        <v>51</v>
      </c>
      <c r="C1654" s="69" t="s">
        <v>44</v>
      </c>
      <c r="D1654" s="70" t="s">
        <v>422</v>
      </c>
      <c r="E1654" s="91" t="s">
        <v>637</v>
      </c>
      <c r="F1654" s="72"/>
      <c r="G1654" s="81">
        <v>25.0</v>
      </c>
      <c r="H1654" s="65">
        <f t="shared" si="8"/>
        <v>25</v>
      </c>
      <c r="I1654" s="65">
        <f t="shared" si="9"/>
        <v>25</v>
      </c>
      <c r="J1654" s="65" t="b">
        <f t="shared" si="16"/>
        <v>1</v>
      </c>
      <c r="K1654" s="65" t="b">
        <f t="shared" si="11"/>
        <v>1</v>
      </c>
      <c r="L1654" s="74">
        <f>IF(AND(Main!$M:$M&gt;=10, Main!$M:$M &lt; 25 , B:B = $B$3 ), A1654,0)</f>
        <v>0</v>
      </c>
      <c r="M1654" s="75">
        <f t="shared" si="12"/>
        <v>25</v>
      </c>
      <c r="N1654" s="67"/>
      <c r="O1654" s="67"/>
      <c r="P1654" s="67"/>
      <c r="Q1654" s="67"/>
      <c r="R1654" s="67"/>
      <c r="S1654" s="67"/>
      <c r="T1654" s="67"/>
      <c r="U1654" s="67"/>
      <c r="V1654" s="67"/>
      <c r="W1654" s="67"/>
      <c r="X1654" s="67"/>
      <c r="Y1654" s="67"/>
      <c r="Z1654" s="67"/>
    </row>
    <row r="1655">
      <c r="A1655" s="79" t="s">
        <v>2199</v>
      </c>
      <c r="B1655" s="66" t="s">
        <v>5</v>
      </c>
      <c r="C1655" s="69" t="s">
        <v>107</v>
      </c>
      <c r="D1655" s="70" t="s">
        <v>87</v>
      </c>
      <c r="E1655" s="144" t="s">
        <v>87</v>
      </c>
      <c r="F1655" s="72"/>
      <c r="G1655" s="145">
        <v>24.0</v>
      </c>
      <c r="H1655" s="65">
        <f t="shared" si="8"/>
        <v>24</v>
      </c>
      <c r="I1655" s="65">
        <f t="shared" si="9"/>
        <v>24</v>
      </c>
      <c r="J1655" s="65" t="b">
        <f t="shared" si="16"/>
        <v>1</v>
      </c>
      <c r="K1655" s="65" t="b">
        <f t="shared" si="11"/>
        <v>1</v>
      </c>
      <c r="L1655" s="74">
        <f>IF(AND(Main!$M:$M&gt;=10, Main!$M:$M &lt; 25 , B:B = $B$3 ), A1655,0)</f>
        <v>0</v>
      </c>
      <c r="M1655" s="75">
        <f t="shared" si="12"/>
        <v>24</v>
      </c>
      <c r="N1655" s="67"/>
      <c r="O1655" s="67"/>
      <c r="P1655" s="67"/>
      <c r="Q1655" s="67"/>
      <c r="R1655" s="67"/>
      <c r="S1655" s="67"/>
      <c r="T1655" s="67"/>
      <c r="U1655" s="67"/>
      <c r="V1655" s="67"/>
      <c r="W1655" s="67"/>
      <c r="X1655" s="67"/>
      <c r="Y1655" s="67"/>
      <c r="Z1655" s="67"/>
    </row>
    <row r="1656">
      <c r="A1656" s="77" t="s">
        <v>2200</v>
      </c>
      <c r="B1656" s="66" t="s">
        <v>43</v>
      </c>
      <c r="C1656" s="69" t="s">
        <v>44</v>
      </c>
      <c r="D1656" s="70" t="s">
        <v>53</v>
      </c>
      <c r="E1656" s="71" t="s">
        <v>54</v>
      </c>
      <c r="F1656" s="72"/>
      <c r="G1656" s="64">
        <v>24.0</v>
      </c>
      <c r="H1656" s="65">
        <f t="shared" si="8"/>
        <v>24</v>
      </c>
      <c r="I1656" s="65">
        <f t="shared" si="9"/>
        <v>24</v>
      </c>
      <c r="J1656" s="65" t="b">
        <f t="shared" si="16"/>
        <v>1</v>
      </c>
      <c r="K1656" s="65" t="b">
        <f t="shared" si="11"/>
        <v>1</v>
      </c>
      <c r="L1656" s="132" t="str">
        <f>IF(AND(Main!$M:$M&gt;=10, Main!$M:$M &lt; 25 , B:B = $B$3 ), A1656,0)</f>
        <v>tireedui</v>
      </c>
      <c r="M1656" s="75">
        <f t="shared" si="12"/>
        <v>24</v>
      </c>
      <c r="N1656" s="67"/>
      <c r="O1656" s="67"/>
      <c r="P1656" s="67"/>
      <c r="Q1656" s="67"/>
      <c r="R1656" s="67"/>
      <c r="S1656" s="67"/>
      <c r="T1656" s="67"/>
      <c r="U1656" s="67"/>
      <c r="V1656" s="67"/>
      <c r="W1656" s="67"/>
      <c r="X1656" s="67"/>
      <c r="Y1656" s="67"/>
      <c r="Z1656" s="67"/>
    </row>
    <row r="1657">
      <c r="A1657" s="86" t="s">
        <v>2201</v>
      </c>
      <c r="B1657" s="66" t="s">
        <v>5</v>
      </c>
      <c r="C1657" s="69" t="s">
        <v>107</v>
      </c>
      <c r="D1657" s="66" t="s">
        <v>53</v>
      </c>
      <c r="E1657" s="144" t="s">
        <v>107</v>
      </c>
      <c r="F1657" s="72"/>
      <c r="G1657" s="92">
        <v>24.0</v>
      </c>
      <c r="H1657" s="65">
        <f t="shared" si="8"/>
        <v>24</v>
      </c>
      <c r="I1657" s="65">
        <f t="shared" si="9"/>
        <v>24</v>
      </c>
      <c r="J1657" s="65" t="b">
        <f t="shared" si="16"/>
        <v>1</v>
      </c>
      <c r="K1657" s="65" t="b">
        <f t="shared" si="11"/>
        <v>1</v>
      </c>
      <c r="L1657" s="74">
        <f>IF(AND(Main!$M:$M&gt;=10, Main!$M:$M &lt; 25 , B:B = $B$3 ), A1657,0)</f>
        <v>0</v>
      </c>
      <c r="M1657" s="75">
        <f t="shared" si="12"/>
        <v>24</v>
      </c>
      <c r="N1657" s="67"/>
      <c r="O1657" s="67"/>
      <c r="P1657" s="67"/>
      <c r="Q1657" s="67"/>
      <c r="R1657" s="67"/>
      <c r="S1657" s="67"/>
      <c r="T1657" s="67"/>
      <c r="U1657" s="67"/>
      <c r="V1657" s="67"/>
      <c r="W1657" s="67"/>
      <c r="X1657" s="67"/>
      <c r="Y1657" s="67"/>
      <c r="Z1657" s="67"/>
    </row>
    <row r="1658">
      <c r="A1658" s="79" t="s">
        <v>2202</v>
      </c>
      <c r="B1658" s="66" t="s">
        <v>51</v>
      </c>
      <c r="C1658" s="69" t="s">
        <v>44</v>
      </c>
      <c r="D1658" s="70" t="s">
        <v>634</v>
      </c>
      <c r="E1658" s="91" t="s">
        <v>60</v>
      </c>
      <c r="F1658" s="72"/>
      <c r="G1658" s="81">
        <v>24.0</v>
      </c>
      <c r="H1658" s="65">
        <f t="shared" si="8"/>
        <v>24</v>
      </c>
      <c r="I1658" s="65">
        <f t="shared" si="9"/>
        <v>24</v>
      </c>
      <c r="J1658" s="65" t="b">
        <f t="shared" si="16"/>
        <v>1</v>
      </c>
      <c r="K1658" s="65" t="b">
        <f t="shared" si="11"/>
        <v>1</v>
      </c>
      <c r="L1658" s="74">
        <f>IF(AND(Main!$M:$M&gt;=10, Main!$M:$M &lt; 25 , B:B = $B$3 ), A1658,0)</f>
        <v>0</v>
      </c>
      <c r="M1658" s="75">
        <f t="shared" si="12"/>
        <v>24</v>
      </c>
      <c r="N1658" s="67"/>
      <c r="O1658" s="67"/>
      <c r="P1658" s="67"/>
      <c r="Q1658" s="67"/>
      <c r="R1658" s="67"/>
      <c r="S1658" s="67"/>
      <c r="T1658" s="67"/>
      <c r="U1658" s="67"/>
      <c r="V1658" s="67"/>
      <c r="W1658" s="67"/>
      <c r="X1658" s="67"/>
      <c r="Y1658" s="67"/>
      <c r="Z1658" s="67"/>
    </row>
    <row r="1659">
      <c r="A1659" s="79" t="s">
        <v>2203</v>
      </c>
      <c r="B1659" s="66" t="s">
        <v>5</v>
      </c>
      <c r="C1659" s="69" t="s">
        <v>107</v>
      </c>
      <c r="D1659" s="70" t="s">
        <v>1057</v>
      </c>
      <c r="E1659" s="165" t="s">
        <v>1443</v>
      </c>
      <c r="F1659" s="72"/>
      <c r="G1659" s="145">
        <v>24.0</v>
      </c>
      <c r="H1659" s="65">
        <f t="shared" si="8"/>
        <v>24</v>
      </c>
      <c r="I1659" s="65">
        <f t="shared" si="9"/>
        <v>24</v>
      </c>
      <c r="J1659" s="65" t="b">
        <f t="shared" si="16"/>
        <v>1</v>
      </c>
      <c r="K1659" s="65" t="b">
        <f t="shared" si="11"/>
        <v>1</v>
      </c>
      <c r="L1659" s="74">
        <f>IF(AND(Main!$M:$M&gt;=10, Main!$M:$M &lt; 25 , B:B = $B$3 ), A1659,0)</f>
        <v>0</v>
      </c>
      <c r="M1659" s="75">
        <f t="shared" si="12"/>
        <v>24</v>
      </c>
      <c r="N1659" s="67"/>
      <c r="O1659" s="67"/>
      <c r="P1659" s="67"/>
      <c r="Q1659" s="67"/>
      <c r="R1659" s="67"/>
      <c r="S1659" s="67"/>
      <c r="T1659" s="67"/>
      <c r="U1659" s="67"/>
      <c r="V1659" s="67"/>
      <c r="W1659" s="67"/>
      <c r="X1659" s="67"/>
      <c r="Y1659" s="67"/>
      <c r="Z1659" s="67"/>
    </row>
    <row r="1660">
      <c r="A1660" s="127" t="s">
        <v>2204</v>
      </c>
      <c r="B1660" s="66" t="s">
        <v>51</v>
      </c>
      <c r="C1660" s="69" t="s">
        <v>44</v>
      </c>
      <c r="D1660" s="70" t="s">
        <v>79</v>
      </c>
      <c r="E1660" s="91" t="s">
        <v>1067</v>
      </c>
      <c r="F1660" s="72"/>
      <c r="G1660" s="119">
        <v>24.0</v>
      </c>
      <c r="H1660" s="65">
        <f t="shared" si="8"/>
        <v>24</v>
      </c>
      <c r="I1660" s="65">
        <f t="shared" si="9"/>
        <v>24</v>
      </c>
      <c r="J1660" s="65" t="b">
        <f t="shared" si="16"/>
        <v>1</v>
      </c>
      <c r="K1660" s="65" t="b">
        <f t="shared" si="11"/>
        <v>1</v>
      </c>
      <c r="L1660" s="74">
        <f>IF(AND(Main!$M:$M&gt;=10, Main!$M:$M &lt; 25 , B:B = $B$3 ), A1660,0)</f>
        <v>0</v>
      </c>
      <c r="M1660" s="75">
        <f t="shared" si="12"/>
        <v>24</v>
      </c>
      <c r="N1660" s="67"/>
      <c r="O1660" s="67"/>
      <c r="P1660" s="67"/>
      <c r="Q1660" s="67"/>
      <c r="R1660" s="67"/>
      <c r="S1660" s="67"/>
      <c r="T1660" s="67"/>
      <c r="U1660" s="67"/>
      <c r="V1660" s="67"/>
      <c r="W1660" s="67"/>
      <c r="X1660" s="67"/>
      <c r="Y1660" s="67"/>
      <c r="Z1660" s="67"/>
    </row>
    <row r="1661">
      <c r="A1661" s="79" t="s">
        <v>2205</v>
      </c>
      <c r="B1661" s="66" t="s">
        <v>51</v>
      </c>
      <c r="C1661" s="69" t="s">
        <v>44</v>
      </c>
      <c r="D1661" s="70" t="s">
        <v>48</v>
      </c>
      <c r="E1661" s="91" t="s">
        <v>48</v>
      </c>
      <c r="F1661" s="72"/>
      <c r="G1661" s="81">
        <v>24.0</v>
      </c>
      <c r="H1661" s="65">
        <f t="shared" si="8"/>
        <v>24</v>
      </c>
      <c r="I1661" s="65">
        <f t="shared" si="9"/>
        <v>24</v>
      </c>
      <c r="J1661" s="65" t="b">
        <f t="shared" si="16"/>
        <v>1</v>
      </c>
      <c r="K1661" s="65" t="b">
        <f t="shared" si="11"/>
        <v>1</v>
      </c>
      <c r="L1661" s="74">
        <f>IF(AND(Main!$M:$M&gt;=10, Main!$M:$M &lt; 25 , B:B = $B$3 ), A1661,0)</f>
        <v>0</v>
      </c>
      <c r="M1661" s="75">
        <f t="shared" si="12"/>
        <v>24</v>
      </c>
      <c r="N1661" s="67"/>
      <c r="O1661" s="67"/>
      <c r="P1661" s="67"/>
      <c r="Q1661" s="67"/>
      <c r="R1661" s="67"/>
      <c r="S1661" s="67"/>
      <c r="T1661" s="67"/>
      <c r="U1661" s="67"/>
      <c r="V1661" s="67"/>
      <c r="W1661" s="67"/>
      <c r="X1661" s="67"/>
      <c r="Y1661" s="67"/>
      <c r="Z1661" s="67"/>
    </row>
    <row r="1662">
      <c r="A1662" s="148" t="s">
        <v>2206</v>
      </c>
      <c r="B1662" s="66" t="s">
        <v>51</v>
      </c>
      <c r="C1662" s="69" t="s">
        <v>265</v>
      </c>
      <c r="D1662" s="70" t="s">
        <v>1368</v>
      </c>
      <c r="E1662" s="91" t="s">
        <v>265</v>
      </c>
      <c r="F1662" s="72"/>
      <c r="G1662" s="64">
        <v>24.0</v>
      </c>
      <c r="H1662" s="65">
        <f t="shared" si="8"/>
        <v>24</v>
      </c>
      <c r="I1662" s="65">
        <f t="shared" si="9"/>
        <v>24</v>
      </c>
      <c r="J1662" s="65" t="b">
        <f t="shared" si="16"/>
        <v>1</v>
      </c>
      <c r="K1662" s="65" t="b">
        <f t="shared" si="11"/>
        <v>1</v>
      </c>
      <c r="L1662" s="74">
        <f>IF(AND(Main!$M:$M&gt;=10, Main!$M:$M &lt; 25 , B:B = $B$3 ), A1662,0)</f>
        <v>0</v>
      </c>
      <c r="M1662" s="75">
        <f t="shared" si="12"/>
        <v>24</v>
      </c>
      <c r="N1662" s="67"/>
      <c r="O1662" s="67"/>
      <c r="P1662" s="67"/>
      <c r="Q1662" s="67"/>
      <c r="R1662" s="67"/>
      <c r="S1662" s="67"/>
      <c r="T1662" s="67"/>
      <c r="U1662" s="67"/>
      <c r="V1662" s="67"/>
      <c r="W1662" s="67"/>
      <c r="X1662" s="67"/>
      <c r="Y1662" s="67"/>
      <c r="Z1662" s="67"/>
    </row>
    <row r="1663">
      <c r="A1663" s="79" t="s">
        <v>2207</v>
      </c>
      <c r="B1663" s="66" t="s">
        <v>5</v>
      </c>
      <c r="C1663" s="69" t="s">
        <v>107</v>
      </c>
      <c r="D1663" s="70" t="s">
        <v>291</v>
      </c>
      <c r="E1663" s="144" t="s">
        <v>291</v>
      </c>
      <c r="F1663" s="72"/>
      <c r="G1663" s="145">
        <v>24.0</v>
      </c>
      <c r="H1663" s="65">
        <f t="shared" si="8"/>
        <v>24</v>
      </c>
      <c r="I1663" s="65">
        <f t="shared" si="9"/>
        <v>24</v>
      </c>
      <c r="J1663" s="65" t="b">
        <f t="shared" si="16"/>
        <v>1</v>
      </c>
      <c r="K1663" s="65" t="b">
        <f t="shared" si="11"/>
        <v>1</v>
      </c>
      <c r="L1663" s="74">
        <f>IF(AND(Main!$M:$M&gt;=10, Main!$M:$M &lt; 25 , B:B = $B$3 ), A1663,0)</f>
        <v>0</v>
      </c>
      <c r="M1663" s="75">
        <f t="shared" si="12"/>
        <v>24</v>
      </c>
      <c r="N1663" s="67"/>
      <c r="O1663" s="67"/>
      <c r="P1663" s="67"/>
      <c r="Q1663" s="67"/>
      <c r="R1663" s="67"/>
      <c r="S1663" s="67"/>
      <c r="T1663" s="67"/>
      <c r="U1663" s="67"/>
      <c r="V1663" s="67"/>
      <c r="W1663" s="67"/>
      <c r="X1663" s="67"/>
      <c r="Y1663" s="67"/>
      <c r="Z1663" s="67"/>
    </row>
    <row r="1664">
      <c r="A1664" s="136" t="s">
        <v>2208</v>
      </c>
      <c r="B1664" s="66" t="s">
        <v>51</v>
      </c>
      <c r="C1664" s="69" t="s">
        <v>60</v>
      </c>
      <c r="D1664" s="70" t="s">
        <v>1550</v>
      </c>
      <c r="E1664" s="91" t="s">
        <v>120</v>
      </c>
      <c r="F1664" s="72"/>
      <c r="G1664" s="145">
        <v>24.0</v>
      </c>
      <c r="H1664" s="65">
        <f t="shared" si="8"/>
        <v>24</v>
      </c>
      <c r="I1664" s="65">
        <f t="shared" si="9"/>
        <v>24</v>
      </c>
      <c r="J1664" s="65" t="b">
        <f t="shared" si="16"/>
        <v>1</v>
      </c>
      <c r="K1664" s="65" t="b">
        <f t="shared" si="11"/>
        <v>1</v>
      </c>
      <c r="L1664" s="74">
        <f>IF(AND(Main!$M:$M&gt;=10, Main!$M:$M &lt; 25 , B:B = $B$3 ), A1664,0)</f>
        <v>0</v>
      </c>
      <c r="M1664" s="75">
        <f t="shared" si="12"/>
        <v>24</v>
      </c>
      <c r="N1664" s="67"/>
      <c r="O1664" s="67"/>
      <c r="P1664" s="67"/>
      <c r="Q1664" s="67"/>
      <c r="R1664" s="67"/>
      <c r="S1664" s="67"/>
      <c r="T1664" s="67"/>
      <c r="U1664" s="67"/>
      <c r="V1664" s="67"/>
      <c r="W1664" s="67"/>
      <c r="X1664" s="67"/>
      <c r="Y1664" s="67"/>
      <c r="Z1664" s="67"/>
    </row>
    <row r="1665">
      <c r="A1665" s="86" t="s">
        <v>2209</v>
      </c>
      <c r="B1665" s="66" t="s">
        <v>5</v>
      </c>
      <c r="C1665" s="69" t="s">
        <v>107</v>
      </c>
      <c r="D1665" s="70" t="s">
        <v>1458</v>
      </c>
      <c r="E1665" s="144" t="s">
        <v>1458</v>
      </c>
      <c r="F1665" s="72"/>
      <c r="G1665" s="95">
        <v>24.0</v>
      </c>
      <c r="H1665" s="65">
        <f t="shared" si="8"/>
        <v>24</v>
      </c>
      <c r="I1665" s="65">
        <f t="shared" si="9"/>
        <v>24</v>
      </c>
      <c r="J1665" s="65" t="b">
        <f t="shared" si="16"/>
        <v>1</v>
      </c>
      <c r="K1665" s="65" t="b">
        <f t="shared" si="11"/>
        <v>1</v>
      </c>
      <c r="L1665" s="74">
        <f>IF(AND(Main!$M:$M&gt;=10, Main!$M:$M &lt; 25 , B:B = $B$3 ), A1665,0)</f>
        <v>0</v>
      </c>
      <c r="M1665" s="75">
        <f t="shared" si="12"/>
        <v>24</v>
      </c>
      <c r="N1665" s="67"/>
      <c r="O1665" s="67"/>
      <c r="P1665" s="67"/>
      <c r="Q1665" s="67"/>
      <c r="R1665" s="67"/>
      <c r="S1665" s="67"/>
      <c r="T1665" s="67"/>
      <c r="U1665" s="67"/>
      <c r="V1665" s="67"/>
      <c r="W1665" s="67"/>
      <c r="X1665" s="67"/>
      <c r="Y1665" s="67"/>
      <c r="Z1665" s="67"/>
    </row>
    <row r="1666">
      <c r="A1666" s="136" t="s">
        <v>2210</v>
      </c>
      <c r="B1666" s="66" t="s">
        <v>5</v>
      </c>
      <c r="C1666" s="69" t="s">
        <v>107</v>
      </c>
      <c r="D1666" s="70" t="s">
        <v>1931</v>
      </c>
      <c r="E1666" s="144" t="s">
        <v>1931</v>
      </c>
      <c r="F1666" s="72"/>
      <c r="G1666" s="145">
        <v>24.0</v>
      </c>
      <c r="H1666" s="65">
        <f t="shared" si="8"/>
        <v>24</v>
      </c>
      <c r="I1666" s="65">
        <f t="shared" si="9"/>
        <v>24</v>
      </c>
      <c r="J1666" s="65" t="b">
        <f t="shared" si="16"/>
        <v>1</v>
      </c>
      <c r="K1666" s="65" t="b">
        <f t="shared" si="11"/>
        <v>1</v>
      </c>
      <c r="L1666" s="74">
        <f>IF(AND(Main!$M:$M&gt;=10, Main!$M:$M &lt; 25 , B:B = $B$3 ), A1666,0)</f>
        <v>0</v>
      </c>
      <c r="M1666" s="75">
        <f t="shared" si="12"/>
        <v>24</v>
      </c>
      <c r="N1666" s="67"/>
      <c r="O1666" s="67"/>
      <c r="P1666" s="67"/>
      <c r="Q1666" s="67"/>
      <c r="R1666" s="67"/>
      <c r="S1666" s="67"/>
      <c r="T1666" s="67"/>
      <c r="U1666" s="67"/>
      <c r="V1666" s="67"/>
      <c r="W1666" s="67"/>
      <c r="X1666" s="67"/>
      <c r="Y1666" s="67"/>
      <c r="Z1666" s="67"/>
    </row>
    <row r="1667">
      <c r="A1667" s="77" t="s">
        <v>2211</v>
      </c>
      <c r="B1667" s="66" t="s">
        <v>43</v>
      </c>
      <c r="C1667" s="69" t="s">
        <v>86</v>
      </c>
      <c r="D1667" s="70" t="s">
        <v>158</v>
      </c>
      <c r="E1667" s="71" t="s">
        <v>88</v>
      </c>
      <c r="F1667" s="63">
        <v>9.9177959E7</v>
      </c>
      <c r="G1667" s="64">
        <v>23.8</v>
      </c>
      <c r="H1667" s="65">
        <f t="shared" si="8"/>
        <v>23.8</v>
      </c>
      <c r="I1667" s="65">
        <f t="shared" si="9"/>
        <v>23.8</v>
      </c>
      <c r="J1667" s="65" t="b">
        <f t="shared" si="16"/>
        <v>1</v>
      </c>
      <c r="K1667" s="65" t="b">
        <f t="shared" si="11"/>
        <v>1</v>
      </c>
      <c r="L1667" s="132" t="str">
        <f>IF(AND(Main!$M:$M&gt;=10, Main!$M:$M &lt; 25 , B:B = $B$3 ), A1667,0)</f>
        <v>aariunaaaa</v>
      </c>
      <c r="M1667" s="75">
        <f t="shared" si="12"/>
        <v>23.8</v>
      </c>
      <c r="N1667" s="67"/>
      <c r="O1667" s="67"/>
      <c r="P1667" s="67"/>
      <c r="Q1667" s="67"/>
      <c r="R1667" s="67"/>
      <c r="S1667" s="67"/>
      <c r="T1667" s="67"/>
      <c r="U1667" s="67"/>
      <c r="V1667" s="67"/>
      <c r="W1667" s="67"/>
      <c r="X1667" s="67"/>
      <c r="Y1667" s="67"/>
      <c r="Z1667" s="67"/>
    </row>
    <row r="1668">
      <c r="A1668" s="190" t="s">
        <v>2212</v>
      </c>
      <c r="B1668" s="66" t="s">
        <v>43</v>
      </c>
      <c r="C1668" s="69" t="s">
        <v>60</v>
      </c>
      <c r="D1668" s="70" t="s">
        <v>53</v>
      </c>
      <c r="E1668" s="71" t="s">
        <v>54</v>
      </c>
      <c r="F1668" s="63">
        <v>9.9494623E7</v>
      </c>
      <c r="G1668" s="81">
        <v>23.0</v>
      </c>
      <c r="H1668" s="65">
        <f t="shared" si="8"/>
        <v>23</v>
      </c>
      <c r="I1668" s="65">
        <f t="shared" si="9"/>
        <v>23</v>
      </c>
      <c r="J1668" s="65" t="b">
        <f t="shared" si="16"/>
        <v>1</v>
      </c>
      <c r="K1668" s="65" t="b">
        <f t="shared" si="11"/>
        <v>1</v>
      </c>
      <c r="L1668" s="132" t="str">
        <f>IF(AND(Main!$M:$M&gt;=10, Main!$M:$M &lt; 25 , B:B = $B$3 ), A1668,0)</f>
        <v>azzaya.buynbat</v>
      </c>
      <c r="M1668" s="75">
        <f t="shared" si="12"/>
        <v>23</v>
      </c>
      <c r="N1668" s="67"/>
      <c r="O1668" s="67"/>
      <c r="P1668" s="67"/>
      <c r="Q1668" s="67"/>
      <c r="R1668" s="67"/>
      <c r="S1668" s="67"/>
      <c r="T1668" s="67"/>
      <c r="U1668" s="67"/>
      <c r="V1668" s="67"/>
      <c r="W1668" s="67"/>
      <c r="X1668" s="67"/>
      <c r="Y1668" s="67"/>
      <c r="Z1668" s="67"/>
    </row>
    <row r="1669">
      <c r="A1669" s="183" t="s">
        <v>2213</v>
      </c>
      <c r="B1669" s="66" t="s">
        <v>51</v>
      </c>
      <c r="C1669" s="69" t="s">
        <v>119</v>
      </c>
      <c r="D1669" s="70" t="s">
        <v>1118</v>
      </c>
      <c r="E1669" s="91" t="s">
        <v>1571</v>
      </c>
      <c r="F1669" s="72"/>
      <c r="G1669" s="73">
        <v>23.0</v>
      </c>
      <c r="H1669" s="65">
        <f t="shared" si="8"/>
        <v>23</v>
      </c>
      <c r="I1669" s="65">
        <f t="shared" si="9"/>
        <v>23</v>
      </c>
      <c r="J1669" s="65" t="b">
        <f t="shared" si="16"/>
        <v>1</v>
      </c>
      <c r="K1669" s="65" t="b">
        <f t="shared" si="11"/>
        <v>1</v>
      </c>
      <c r="L1669" s="74">
        <f>IF(AND(Main!$M:$M&gt;=10, Main!$M:$M &lt; 25 , B:B = $B$3 ), A1669,0)</f>
        <v>0</v>
      </c>
      <c r="M1669" s="75">
        <f t="shared" si="12"/>
        <v>23</v>
      </c>
      <c r="N1669" s="67"/>
      <c r="O1669" s="67"/>
      <c r="P1669" s="67"/>
      <c r="Q1669" s="67"/>
      <c r="R1669" s="67"/>
      <c r="S1669" s="67"/>
      <c r="T1669" s="67"/>
      <c r="U1669" s="67"/>
      <c r="V1669" s="67"/>
      <c r="W1669" s="67"/>
      <c r="X1669" s="67"/>
      <c r="Y1669" s="67"/>
      <c r="Z1669" s="67"/>
    </row>
    <row r="1670">
      <c r="A1670" s="79" t="s">
        <v>2214</v>
      </c>
      <c r="B1670" s="66" t="s">
        <v>51</v>
      </c>
      <c r="C1670" s="69" t="s">
        <v>44</v>
      </c>
      <c r="D1670" s="70" t="s">
        <v>87</v>
      </c>
      <c r="E1670" s="91" t="s">
        <v>333</v>
      </c>
      <c r="F1670" s="72"/>
      <c r="G1670" s="145">
        <v>23.0</v>
      </c>
      <c r="H1670" s="65">
        <f t="shared" si="8"/>
        <v>23</v>
      </c>
      <c r="I1670" s="65">
        <f t="shared" si="9"/>
        <v>23</v>
      </c>
      <c r="J1670" s="65" t="b">
        <f t="shared" si="16"/>
        <v>1</v>
      </c>
      <c r="K1670" s="65" t="b">
        <f t="shared" si="11"/>
        <v>1</v>
      </c>
      <c r="L1670" s="74">
        <f>IF(AND(Main!$M:$M&gt;=10, Main!$M:$M &lt; 25 , B:B = $B$3 ), A1670,0)</f>
        <v>0</v>
      </c>
      <c r="M1670" s="75">
        <f t="shared" si="12"/>
        <v>23</v>
      </c>
      <c r="N1670" s="67"/>
      <c r="O1670" s="67"/>
      <c r="P1670" s="67"/>
      <c r="Q1670" s="67"/>
      <c r="R1670" s="67"/>
      <c r="S1670" s="67"/>
      <c r="T1670" s="67"/>
      <c r="U1670" s="67"/>
      <c r="V1670" s="67"/>
      <c r="W1670" s="67"/>
      <c r="X1670" s="67"/>
      <c r="Y1670" s="67"/>
      <c r="Z1670" s="67"/>
    </row>
    <row r="1671">
      <c r="A1671" s="140" t="s">
        <v>2215</v>
      </c>
      <c r="B1671" s="66" t="s">
        <v>51</v>
      </c>
      <c r="C1671" s="69" t="s">
        <v>44</v>
      </c>
      <c r="D1671" s="70" t="s">
        <v>45</v>
      </c>
      <c r="E1671" s="91" t="s">
        <v>333</v>
      </c>
      <c r="F1671" s="72"/>
      <c r="G1671" s="123">
        <v>23.0</v>
      </c>
      <c r="H1671" s="65">
        <f t="shared" si="8"/>
        <v>23</v>
      </c>
      <c r="I1671" s="65">
        <f t="shared" si="9"/>
        <v>23</v>
      </c>
      <c r="J1671" s="65" t="b">
        <f t="shared" si="16"/>
        <v>1</v>
      </c>
      <c r="K1671" s="65" t="b">
        <f t="shared" si="11"/>
        <v>1</v>
      </c>
      <c r="L1671" s="74">
        <f>IF(AND(Main!$M:$M&gt;=10, Main!$M:$M &lt; 25 , B:B = $B$3 ), A1671,0)</f>
        <v>0</v>
      </c>
      <c r="M1671" s="75">
        <f t="shared" si="12"/>
        <v>23</v>
      </c>
      <c r="N1671" s="67"/>
      <c r="O1671" s="67"/>
      <c r="P1671" s="67"/>
      <c r="Q1671" s="67"/>
      <c r="R1671" s="67"/>
      <c r="S1671" s="67"/>
      <c r="T1671" s="67"/>
      <c r="U1671" s="67"/>
      <c r="V1671" s="67"/>
      <c r="W1671" s="67"/>
      <c r="X1671" s="67"/>
      <c r="Y1671" s="67"/>
      <c r="Z1671" s="67"/>
    </row>
    <row r="1672">
      <c r="A1672" s="79" t="s">
        <v>2216</v>
      </c>
      <c r="B1672" s="66" t="s">
        <v>51</v>
      </c>
      <c r="C1672" s="69" t="s">
        <v>44</v>
      </c>
      <c r="D1672" s="70" t="s">
        <v>48</v>
      </c>
      <c r="E1672" s="91" t="s">
        <v>48</v>
      </c>
      <c r="F1672" s="72"/>
      <c r="G1672" s="81">
        <v>23.0</v>
      </c>
      <c r="H1672" s="65">
        <f t="shared" si="8"/>
        <v>23</v>
      </c>
      <c r="I1672" s="65">
        <f t="shared" si="9"/>
        <v>23</v>
      </c>
      <c r="J1672" s="65" t="b">
        <f t="shared" si="16"/>
        <v>1</v>
      </c>
      <c r="K1672" s="65" t="b">
        <f t="shared" si="11"/>
        <v>1</v>
      </c>
      <c r="L1672" s="74">
        <f>IF(AND(Main!$M:$M&gt;=10, Main!$M:$M &lt; 25 , B:B = $B$3 ), A1672,0)</f>
        <v>0</v>
      </c>
      <c r="M1672" s="75">
        <f t="shared" si="12"/>
        <v>23</v>
      </c>
      <c r="N1672" s="67"/>
      <c r="O1672" s="67"/>
      <c r="P1672" s="67"/>
      <c r="Q1672" s="67"/>
      <c r="R1672" s="67"/>
      <c r="S1672" s="67"/>
      <c r="T1672" s="67"/>
      <c r="U1672" s="67"/>
      <c r="V1672" s="67"/>
      <c r="W1672" s="67"/>
      <c r="X1672" s="67"/>
      <c r="Y1672" s="67"/>
      <c r="Z1672" s="67"/>
    </row>
    <row r="1673">
      <c r="A1673" s="136" t="s">
        <v>2217</v>
      </c>
      <c r="B1673" s="66" t="s">
        <v>51</v>
      </c>
      <c r="C1673" s="69" t="s">
        <v>44</v>
      </c>
      <c r="D1673" s="70" t="s">
        <v>48</v>
      </c>
      <c r="E1673" s="91" t="s">
        <v>48</v>
      </c>
      <c r="F1673" s="72"/>
      <c r="G1673" s="81">
        <v>23.0</v>
      </c>
      <c r="H1673" s="65">
        <f t="shared" si="8"/>
        <v>23</v>
      </c>
      <c r="I1673" s="65">
        <f t="shared" si="9"/>
        <v>23</v>
      </c>
      <c r="J1673" s="65" t="b">
        <f t="shared" si="16"/>
        <v>1</v>
      </c>
      <c r="K1673" s="65" t="b">
        <f t="shared" si="11"/>
        <v>1</v>
      </c>
      <c r="L1673" s="74">
        <f>IF(AND(Main!$M:$M&gt;=10, Main!$M:$M &lt; 25 , B:B = $B$3 ), A1673,0)</f>
        <v>0</v>
      </c>
      <c r="M1673" s="75">
        <f t="shared" si="12"/>
        <v>23</v>
      </c>
      <c r="N1673" s="67"/>
      <c r="O1673" s="67"/>
      <c r="P1673" s="67"/>
      <c r="Q1673" s="67"/>
      <c r="R1673" s="67"/>
      <c r="S1673" s="67"/>
      <c r="T1673" s="67"/>
      <c r="U1673" s="67"/>
      <c r="V1673" s="67"/>
      <c r="W1673" s="67"/>
      <c r="X1673" s="67"/>
      <c r="Y1673" s="67"/>
      <c r="Z1673" s="67"/>
    </row>
    <row r="1674">
      <c r="A1674" s="148" t="s">
        <v>2218</v>
      </c>
      <c r="B1674" s="66" t="s">
        <v>5</v>
      </c>
      <c r="C1674" s="69" t="s">
        <v>107</v>
      </c>
      <c r="D1674" s="66" t="s">
        <v>87</v>
      </c>
      <c r="E1674" s="144" t="s">
        <v>107</v>
      </c>
      <c r="F1674" s="72"/>
      <c r="G1674" s="64">
        <v>23.0</v>
      </c>
      <c r="H1674" s="65">
        <f t="shared" si="8"/>
        <v>23</v>
      </c>
      <c r="I1674" s="65">
        <f t="shared" si="9"/>
        <v>23</v>
      </c>
      <c r="J1674" s="65" t="b">
        <f t="shared" si="16"/>
        <v>1</v>
      </c>
      <c r="K1674" s="65" t="b">
        <f t="shared" si="11"/>
        <v>1</v>
      </c>
      <c r="L1674" s="74">
        <f>IF(AND(Main!$M:$M&gt;=10, Main!$M:$M &lt; 25 , B:B = $B$3 ), A1674,0)</f>
        <v>0</v>
      </c>
      <c r="M1674" s="75">
        <f t="shared" si="12"/>
        <v>23</v>
      </c>
      <c r="N1674" s="67"/>
      <c r="O1674" s="67"/>
      <c r="P1674" s="67"/>
      <c r="Q1674" s="67"/>
      <c r="R1674" s="67"/>
      <c r="S1674" s="67"/>
      <c r="T1674" s="67"/>
      <c r="U1674" s="67"/>
      <c r="V1674" s="67"/>
      <c r="W1674" s="67"/>
      <c r="X1674" s="67"/>
      <c r="Y1674" s="67"/>
      <c r="Z1674" s="67"/>
    </row>
    <row r="1675">
      <c r="A1675" s="89" t="s">
        <v>2219</v>
      </c>
      <c r="B1675" s="66" t="s">
        <v>43</v>
      </c>
      <c r="C1675" s="69" t="s">
        <v>44</v>
      </c>
      <c r="D1675" s="70" t="s">
        <v>59</v>
      </c>
      <c r="E1675" s="102" t="s">
        <v>59</v>
      </c>
      <c r="F1675" s="72"/>
      <c r="G1675" s="99">
        <v>22.7</v>
      </c>
      <c r="H1675" s="65">
        <f t="shared" si="8"/>
        <v>22.7</v>
      </c>
      <c r="I1675" s="65">
        <f t="shared" si="9"/>
        <v>22.7</v>
      </c>
      <c r="J1675" s="65" t="b">
        <f t="shared" si="16"/>
        <v>1</v>
      </c>
      <c r="K1675" s="65" t="b">
        <f t="shared" si="11"/>
        <v>1</v>
      </c>
      <c r="L1675" s="132" t="str">
        <f>IF(AND(Main!$M:$M&gt;=10, Main!$M:$M &lt; 25 , B:B = $B$3 ), A1675,0)</f>
        <v>byamba_0707</v>
      </c>
      <c r="M1675" s="75">
        <f t="shared" si="12"/>
        <v>22.7</v>
      </c>
      <c r="N1675" s="67"/>
      <c r="O1675" s="67"/>
      <c r="P1675" s="67"/>
      <c r="Q1675" s="67"/>
      <c r="R1675" s="67"/>
      <c r="S1675" s="67"/>
      <c r="T1675" s="67"/>
      <c r="U1675" s="67"/>
      <c r="V1675" s="67"/>
      <c r="W1675" s="67"/>
      <c r="X1675" s="67"/>
      <c r="Y1675" s="67"/>
      <c r="Z1675" s="67"/>
    </row>
    <row r="1676">
      <c r="A1676" s="150" t="s">
        <v>2220</v>
      </c>
      <c r="B1676" s="66" t="s">
        <v>43</v>
      </c>
      <c r="C1676" s="69" t="s">
        <v>60</v>
      </c>
      <c r="D1676" s="70" t="s">
        <v>53</v>
      </c>
      <c r="E1676" s="71" t="s">
        <v>54</v>
      </c>
      <c r="F1676" s="63"/>
      <c r="G1676" s="81">
        <v>22.5</v>
      </c>
      <c r="H1676" s="65">
        <f t="shared" si="8"/>
        <v>22.5</v>
      </c>
      <c r="I1676" s="65">
        <f t="shared" si="9"/>
        <v>22.5</v>
      </c>
      <c r="J1676" s="65" t="b">
        <f t="shared" si="16"/>
        <v>1</v>
      </c>
      <c r="K1676" s="65" t="b">
        <f t="shared" si="11"/>
        <v>1</v>
      </c>
      <c r="L1676" s="132" t="str">
        <f>IF(AND(Main!$M:$M&gt;=10, Main!$M:$M &lt; 25 , B:B = $B$3 ), A1676,0)</f>
        <v>Ariun_ganbaatar</v>
      </c>
      <c r="M1676" s="75">
        <f t="shared" si="12"/>
        <v>22.5</v>
      </c>
      <c r="N1676" s="67"/>
      <c r="O1676" s="67"/>
      <c r="P1676" s="67"/>
      <c r="Q1676" s="67"/>
      <c r="R1676" s="67"/>
      <c r="S1676" s="67"/>
      <c r="T1676" s="67"/>
      <c r="U1676" s="67"/>
      <c r="V1676" s="67"/>
      <c r="W1676" s="67"/>
      <c r="X1676" s="67"/>
      <c r="Y1676" s="67"/>
      <c r="Z1676" s="67"/>
    </row>
    <row r="1677">
      <c r="A1677" s="77" t="s">
        <v>2221</v>
      </c>
      <c r="B1677" s="66" t="s">
        <v>43</v>
      </c>
      <c r="C1677" s="69" t="s">
        <v>60</v>
      </c>
      <c r="D1677" s="70" t="s">
        <v>74</v>
      </c>
      <c r="E1677" s="71" t="s">
        <v>60</v>
      </c>
      <c r="F1677" s="72"/>
      <c r="G1677" s="85">
        <v>22.1</v>
      </c>
      <c r="H1677" s="65">
        <f t="shared" si="8"/>
        <v>22.1</v>
      </c>
      <c r="I1677" s="65">
        <f t="shared" si="9"/>
        <v>22.1</v>
      </c>
      <c r="J1677" s="65" t="b">
        <f t="shared" si="16"/>
        <v>1</v>
      </c>
      <c r="K1677" s="65" t="b">
        <f t="shared" si="11"/>
        <v>1</v>
      </c>
      <c r="L1677" s="132" t="str">
        <f>IF(AND(Main!$M:$M&gt;=10, Main!$M:$M &lt; 25 , B:B = $B$3 ), A1677,0)</f>
        <v>gantogoo.official </v>
      </c>
      <c r="M1677" s="75">
        <f t="shared" si="12"/>
        <v>22.1</v>
      </c>
      <c r="N1677" s="67"/>
      <c r="O1677" s="67"/>
      <c r="P1677" s="67"/>
      <c r="Q1677" s="67"/>
      <c r="R1677" s="67"/>
      <c r="S1677" s="67"/>
      <c r="T1677" s="67"/>
      <c r="U1677" s="67"/>
      <c r="V1677" s="67"/>
      <c r="W1677" s="67"/>
      <c r="X1677" s="67"/>
      <c r="Y1677" s="67"/>
      <c r="Z1677" s="67"/>
    </row>
    <row r="1678">
      <c r="A1678" s="79" t="s">
        <v>2222</v>
      </c>
      <c r="B1678" s="66" t="s">
        <v>51</v>
      </c>
      <c r="C1678" s="69" t="s">
        <v>44</v>
      </c>
      <c r="D1678" s="70" t="s">
        <v>53</v>
      </c>
      <c r="E1678" s="91" t="s">
        <v>60</v>
      </c>
      <c r="F1678" s="72"/>
      <c r="G1678" s="81">
        <v>22.0</v>
      </c>
      <c r="H1678" s="65">
        <f t="shared" si="8"/>
        <v>22</v>
      </c>
      <c r="I1678" s="65">
        <f t="shared" si="9"/>
        <v>22</v>
      </c>
      <c r="J1678" s="65" t="b">
        <f t="shared" si="16"/>
        <v>1</v>
      </c>
      <c r="K1678" s="65" t="b">
        <f t="shared" si="11"/>
        <v>1</v>
      </c>
      <c r="L1678" s="74">
        <f>IF(AND(Main!$M:$M&gt;=10, Main!$M:$M &lt; 25 , B:B = $B$3 ), A1678,0)</f>
        <v>0</v>
      </c>
      <c r="M1678" s="75">
        <f t="shared" si="12"/>
        <v>22</v>
      </c>
      <c r="N1678" s="67"/>
      <c r="O1678" s="67"/>
      <c r="P1678" s="67"/>
      <c r="Q1678" s="67"/>
      <c r="R1678" s="67"/>
      <c r="S1678" s="67"/>
      <c r="T1678" s="67"/>
      <c r="U1678" s="67"/>
      <c r="V1678" s="67"/>
      <c r="W1678" s="67"/>
      <c r="X1678" s="67"/>
      <c r="Y1678" s="67"/>
      <c r="Z1678" s="67"/>
    </row>
    <row r="1679">
      <c r="A1679" s="93" t="s">
        <v>2223</v>
      </c>
      <c r="B1679" s="66" t="s">
        <v>43</v>
      </c>
      <c r="C1679" s="69" t="s">
        <v>44</v>
      </c>
      <c r="D1679" s="70" t="s">
        <v>53</v>
      </c>
      <c r="E1679" s="71" t="s">
        <v>54</v>
      </c>
      <c r="F1679" s="72"/>
      <c r="G1679" s="103">
        <v>22.0</v>
      </c>
      <c r="H1679" s="65">
        <f t="shared" si="8"/>
        <v>22</v>
      </c>
      <c r="I1679" s="65">
        <f t="shared" si="9"/>
        <v>22</v>
      </c>
      <c r="J1679" s="65" t="b">
        <f t="shared" si="16"/>
        <v>1</v>
      </c>
      <c r="K1679" s="65" t="b">
        <f t="shared" si="11"/>
        <v>1</v>
      </c>
      <c r="L1679" s="132" t="str">
        <f>IF(AND(Main!$M:$M&gt;=10, Main!$M:$M &lt; 25 , B:B = $B$3 ), A1679,0)</f>
        <v> xan_daa</v>
      </c>
      <c r="M1679" s="75">
        <f t="shared" si="12"/>
        <v>22</v>
      </c>
      <c r="N1679" s="67"/>
      <c r="O1679" s="67"/>
      <c r="P1679" s="67"/>
      <c r="Q1679" s="67"/>
      <c r="R1679" s="67"/>
      <c r="S1679" s="67"/>
      <c r="T1679" s="67"/>
      <c r="U1679" s="67"/>
      <c r="V1679" s="67"/>
      <c r="W1679" s="67"/>
      <c r="X1679" s="67"/>
      <c r="Y1679" s="67"/>
      <c r="Z1679" s="67"/>
    </row>
    <row r="1680">
      <c r="A1680" s="77" t="s">
        <v>2224</v>
      </c>
      <c r="B1680" s="66" t="s">
        <v>43</v>
      </c>
      <c r="C1680" s="69" t="s">
        <v>44</v>
      </c>
      <c r="D1680" s="70" t="s">
        <v>53</v>
      </c>
      <c r="E1680" s="71" t="s">
        <v>54</v>
      </c>
      <c r="F1680" s="72"/>
      <c r="G1680" s="64">
        <v>22.0</v>
      </c>
      <c r="H1680" s="65">
        <f t="shared" si="8"/>
        <v>22</v>
      </c>
      <c r="I1680" s="65">
        <f t="shared" si="9"/>
        <v>22</v>
      </c>
      <c r="J1680" s="65" t="b">
        <f t="shared" si="16"/>
        <v>1</v>
      </c>
      <c r="K1680" s="65" t="b">
        <f t="shared" si="11"/>
        <v>1</v>
      </c>
      <c r="L1680" s="132" t="str">
        <f>IF(AND(Main!$M:$M&gt;=10, Main!$M:$M &lt; 25 , B:B = $B$3 ), A1680,0)</f>
        <v>hailey_haliuka</v>
      </c>
      <c r="M1680" s="75">
        <f t="shared" si="12"/>
        <v>22</v>
      </c>
      <c r="N1680" s="67"/>
      <c r="O1680" s="67"/>
      <c r="P1680" s="67"/>
      <c r="Q1680" s="67"/>
      <c r="R1680" s="67"/>
      <c r="S1680" s="67"/>
      <c r="T1680" s="67"/>
      <c r="U1680" s="67"/>
      <c r="V1680" s="67"/>
      <c r="W1680" s="67"/>
      <c r="X1680" s="67"/>
      <c r="Y1680" s="67"/>
      <c r="Z1680" s="67"/>
    </row>
    <row r="1681">
      <c r="A1681" s="77" t="s">
        <v>2225</v>
      </c>
      <c r="B1681" s="66" t="s">
        <v>43</v>
      </c>
      <c r="C1681" s="69" t="s">
        <v>44</v>
      </c>
      <c r="D1681" s="70" t="s">
        <v>53</v>
      </c>
      <c r="E1681" s="71" t="s">
        <v>88</v>
      </c>
      <c r="F1681" s="72"/>
      <c r="G1681" s="64">
        <v>22.0</v>
      </c>
      <c r="H1681" s="65">
        <f t="shared" si="8"/>
        <v>22</v>
      </c>
      <c r="I1681" s="65">
        <f t="shared" si="9"/>
        <v>22</v>
      </c>
      <c r="J1681" s="65" t="b">
        <f t="shared" si="16"/>
        <v>1</v>
      </c>
      <c r="K1681" s="65" t="b">
        <f t="shared" si="11"/>
        <v>1</v>
      </c>
      <c r="L1681" s="132" t="str">
        <f>IF(AND(Main!$M:$M&gt;=10, Main!$M:$M &lt; 25 , B:B = $B$3 ), A1681,0)</f>
        <v>mashkana_27</v>
      </c>
      <c r="M1681" s="75">
        <f t="shared" si="12"/>
        <v>22</v>
      </c>
      <c r="N1681" s="67"/>
      <c r="O1681" s="67"/>
      <c r="P1681" s="67"/>
      <c r="Q1681" s="67"/>
      <c r="R1681" s="67"/>
      <c r="S1681" s="67"/>
      <c r="T1681" s="67"/>
      <c r="U1681" s="67"/>
      <c r="V1681" s="67"/>
      <c r="W1681" s="67"/>
      <c r="X1681" s="67"/>
      <c r="Y1681" s="67"/>
      <c r="Z1681" s="67"/>
    </row>
    <row r="1682">
      <c r="A1682" s="68" t="s">
        <v>2226</v>
      </c>
      <c r="B1682" s="66" t="s">
        <v>43</v>
      </c>
      <c r="C1682" s="69" t="s">
        <v>44</v>
      </c>
      <c r="D1682" s="70" t="s">
        <v>53</v>
      </c>
      <c r="E1682" s="71" t="s">
        <v>44</v>
      </c>
      <c r="F1682" s="72"/>
      <c r="G1682" s="73">
        <v>22.0</v>
      </c>
      <c r="H1682" s="65">
        <f t="shared" si="8"/>
        <v>22</v>
      </c>
      <c r="I1682" s="65">
        <f t="shared" si="9"/>
        <v>22</v>
      </c>
      <c r="J1682" s="65" t="b">
        <f t="shared" si="16"/>
        <v>1</v>
      </c>
      <c r="K1682" s="65" t="b">
        <f t="shared" si="11"/>
        <v>1</v>
      </c>
      <c r="L1682" s="132" t="str">
        <f>IF(AND(Main!$M:$M&gt;=10, Main!$M:$M &lt; 25 , B:B = $B$3 ), A1682,0)</f>
        <v>moodasnohm</v>
      </c>
      <c r="M1682" s="75">
        <f t="shared" si="12"/>
        <v>22</v>
      </c>
      <c r="N1682" s="67"/>
      <c r="O1682" s="67"/>
      <c r="P1682" s="67"/>
      <c r="Q1682" s="67"/>
      <c r="R1682" s="67"/>
      <c r="S1682" s="67"/>
      <c r="T1682" s="67"/>
      <c r="U1682" s="67"/>
      <c r="V1682" s="67"/>
      <c r="W1682" s="67"/>
      <c r="X1682" s="67"/>
      <c r="Y1682" s="67"/>
      <c r="Z1682" s="67"/>
    </row>
    <row r="1683">
      <c r="A1683" s="136" t="s">
        <v>2227</v>
      </c>
      <c r="B1683" s="66" t="s">
        <v>51</v>
      </c>
      <c r="C1683" s="69" t="s">
        <v>44</v>
      </c>
      <c r="D1683" s="70" t="s">
        <v>87</v>
      </c>
      <c r="E1683" s="91" t="s">
        <v>333</v>
      </c>
      <c r="F1683" s="72"/>
      <c r="G1683" s="81">
        <v>22.0</v>
      </c>
      <c r="H1683" s="65">
        <f t="shared" si="8"/>
        <v>22</v>
      </c>
      <c r="I1683" s="65">
        <f t="shared" si="9"/>
        <v>22</v>
      </c>
      <c r="J1683" s="65" t="b">
        <f t="shared" si="16"/>
        <v>1</v>
      </c>
      <c r="K1683" s="65" t="b">
        <f t="shared" si="11"/>
        <v>1</v>
      </c>
      <c r="L1683" s="74">
        <f>IF(AND(Main!$M:$M&gt;=10, Main!$M:$M &lt; 25 , B:B = $B$3 ), A1683,0)</f>
        <v>0</v>
      </c>
      <c r="M1683" s="75">
        <f t="shared" si="12"/>
        <v>22</v>
      </c>
      <c r="N1683" s="67"/>
      <c r="O1683" s="67"/>
      <c r="P1683" s="67"/>
      <c r="Q1683" s="67"/>
      <c r="R1683" s="67"/>
      <c r="S1683" s="67"/>
      <c r="T1683" s="67"/>
      <c r="U1683" s="67"/>
      <c r="V1683" s="67"/>
      <c r="W1683" s="67"/>
      <c r="X1683" s="67"/>
      <c r="Y1683" s="67"/>
      <c r="Z1683" s="67"/>
    </row>
    <row r="1684">
      <c r="A1684" s="79" t="s">
        <v>2228</v>
      </c>
      <c r="B1684" s="66" t="s">
        <v>51</v>
      </c>
      <c r="C1684" s="69" t="s">
        <v>44</v>
      </c>
      <c r="D1684" s="70" t="s">
        <v>87</v>
      </c>
      <c r="E1684" s="91" t="s">
        <v>333</v>
      </c>
      <c r="F1684" s="72"/>
      <c r="G1684" s="162">
        <v>22.0</v>
      </c>
      <c r="H1684" s="65">
        <f t="shared" si="8"/>
        <v>22</v>
      </c>
      <c r="I1684" s="65">
        <f t="shared" si="9"/>
        <v>22</v>
      </c>
      <c r="J1684" s="65" t="b">
        <f t="shared" si="16"/>
        <v>1</v>
      </c>
      <c r="K1684" s="65" t="b">
        <f t="shared" si="11"/>
        <v>1</v>
      </c>
      <c r="L1684" s="74">
        <f>IF(AND(Main!$M:$M&gt;=10, Main!$M:$M &lt; 25 , B:B = $B$3 ), A1684,0)</f>
        <v>0</v>
      </c>
      <c r="M1684" s="75">
        <f t="shared" si="12"/>
        <v>22</v>
      </c>
      <c r="N1684" s="67"/>
      <c r="O1684" s="67"/>
      <c r="P1684" s="67"/>
      <c r="Q1684" s="67"/>
      <c r="R1684" s="67"/>
      <c r="S1684" s="67"/>
      <c r="T1684" s="67"/>
      <c r="U1684" s="67"/>
      <c r="V1684" s="67"/>
      <c r="W1684" s="67"/>
      <c r="X1684" s="67"/>
      <c r="Y1684" s="67"/>
      <c r="Z1684" s="67"/>
    </row>
    <row r="1685">
      <c r="A1685" s="86" t="s">
        <v>2229</v>
      </c>
      <c r="B1685" s="66" t="s">
        <v>51</v>
      </c>
      <c r="C1685" s="69" t="s">
        <v>265</v>
      </c>
      <c r="D1685" s="70" t="s">
        <v>100</v>
      </c>
      <c r="E1685" s="91" t="s">
        <v>100</v>
      </c>
      <c r="F1685" s="72"/>
      <c r="G1685" s="92">
        <v>22.0</v>
      </c>
      <c r="H1685" s="65">
        <f t="shared" si="8"/>
        <v>22</v>
      </c>
      <c r="I1685" s="65">
        <f t="shared" si="9"/>
        <v>22</v>
      </c>
      <c r="J1685" s="65" t="b">
        <f t="shared" si="16"/>
        <v>1</v>
      </c>
      <c r="K1685" s="65" t="b">
        <f t="shared" si="11"/>
        <v>1</v>
      </c>
      <c r="L1685" s="74">
        <f>IF(AND(Main!$M:$M&gt;=10, Main!$M:$M &lt; 25 , B:B = $B$3 ), A1685,0)</f>
        <v>0</v>
      </c>
      <c r="M1685" s="75">
        <f t="shared" si="12"/>
        <v>22</v>
      </c>
      <c r="N1685" s="67"/>
      <c r="O1685" s="67"/>
      <c r="P1685" s="67"/>
      <c r="Q1685" s="67"/>
      <c r="R1685" s="67"/>
      <c r="S1685" s="67"/>
      <c r="T1685" s="67"/>
      <c r="U1685" s="67"/>
      <c r="V1685" s="67"/>
      <c r="W1685" s="67"/>
      <c r="X1685" s="67"/>
      <c r="Y1685" s="67"/>
      <c r="Z1685" s="67"/>
    </row>
    <row r="1686">
      <c r="A1686" s="77" t="s">
        <v>2230</v>
      </c>
      <c r="B1686" s="66" t="s">
        <v>43</v>
      </c>
      <c r="C1686" s="69" t="s">
        <v>60</v>
      </c>
      <c r="D1686" s="70" t="s">
        <v>380</v>
      </c>
      <c r="E1686" s="71" t="s">
        <v>60</v>
      </c>
      <c r="F1686" s="87">
        <v>9.9831E7</v>
      </c>
      <c r="G1686" s="85">
        <v>22.0</v>
      </c>
      <c r="H1686" s="65">
        <f t="shared" si="8"/>
        <v>22</v>
      </c>
      <c r="I1686" s="65">
        <f t="shared" si="9"/>
        <v>22</v>
      </c>
      <c r="J1686" s="65" t="b">
        <f t="shared" si="16"/>
        <v>1</v>
      </c>
      <c r="K1686" s="65" t="b">
        <f t="shared" si="11"/>
        <v>1</v>
      </c>
      <c r="L1686" s="132" t="str">
        <f>IF(AND(Main!$M:$M&gt;=10, Main!$M:$M &lt; 25 , B:B = $B$3 ), A1686,0)</f>
        <v>ozzoob</v>
      </c>
      <c r="M1686" s="75">
        <f t="shared" si="12"/>
        <v>22</v>
      </c>
      <c r="N1686" s="67"/>
      <c r="O1686" s="67"/>
      <c r="P1686" s="67"/>
      <c r="Q1686" s="67"/>
      <c r="R1686" s="67"/>
      <c r="S1686" s="67"/>
      <c r="T1686" s="67"/>
      <c r="U1686" s="67"/>
      <c r="V1686" s="67"/>
      <c r="W1686" s="67"/>
      <c r="X1686" s="67"/>
      <c r="Y1686" s="67"/>
      <c r="Z1686" s="67"/>
    </row>
    <row r="1687">
      <c r="A1687" s="86" t="s">
        <v>2231</v>
      </c>
      <c r="B1687" s="66" t="s">
        <v>51</v>
      </c>
      <c r="C1687" s="69" t="s">
        <v>44</v>
      </c>
      <c r="D1687" s="70" t="s">
        <v>74</v>
      </c>
      <c r="E1687" s="91" t="s">
        <v>60</v>
      </c>
      <c r="F1687" s="72"/>
      <c r="G1687" s="92">
        <v>22.0</v>
      </c>
      <c r="H1687" s="65">
        <f t="shared" si="8"/>
        <v>22</v>
      </c>
      <c r="I1687" s="65">
        <f t="shared" si="9"/>
        <v>22</v>
      </c>
      <c r="J1687" s="65" t="b">
        <f t="shared" si="16"/>
        <v>1</v>
      </c>
      <c r="K1687" s="65" t="b">
        <f t="shared" si="11"/>
        <v>1</v>
      </c>
      <c r="L1687" s="74">
        <f>IF(AND(Main!$M:$M&gt;=10, Main!$M:$M &lt; 25 , B:B = $B$3 ), A1687,0)</f>
        <v>0</v>
      </c>
      <c r="M1687" s="75">
        <f t="shared" si="12"/>
        <v>22</v>
      </c>
      <c r="N1687" s="67"/>
      <c r="O1687" s="67"/>
      <c r="P1687" s="67"/>
      <c r="Q1687" s="67"/>
      <c r="R1687" s="67"/>
      <c r="S1687" s="67"/>
      <c r="T1687" s="67"/>
      <c r="U1687" s="67"/>
      <c r="V1687" s="67"/>
      <c r="W1687" s="67"/>
      <c r="X1687" s="67"/>
      <c r="Y1687" s="67"/>
      <c r="Z1687" s="67"/>
    </row>
    <row r="1688">
      <c r="A1688" s="79" t="s">
        <v>2232</v>
      </c>
      <c r="B1688" s="66" t="s">
        <v>5</v>
      </c>
      <c r="C1688" s="69" t="s">
        <v>107</v>
      </c>
      <c r="D1688" s="70" t="s">
        <v>12</v>
      </c>
      <c r="E1688" s="144" t="s">
        <v>383</v>
      </c>
      <c r="F1688" s="72"/>
      <c r="G1688" s="145">
        <v>22.0</v>
      </c>
      <c r="H1688" s="65">
        <f t="shared" si="8"/>
        <v>22</v>
      </c>
      <c r="I1688" s="65">
        <f t="shared" si="9"/>
        <v>22</v>
      </c>
      <c r="J1688" s="65" t="b">
        <f t="shared" si="16"/>
        <v>1</v>
      </c>
      <c r="K1688" s="65" t="b">
        <f t="shared" si="11"/>
        <v>1</v>
      </c>
      <c r="L1688" s="74">
        <f>IF(AND(Main!$M:$M&gt;=10, Main!$M:$M &lt; 25 , B:B = $B$3 ), A1688,0)</f>
        <v>0</v>
      </c>
      <c r="M1688" s="75">
        <f t="shared" si="12"/>
        <v>22</v>
      </c>
      <c r="N1688" s="67"/>
      <c r="O1688" s="67"/>
      <c r="P1688" s="67"/>
      <c r="Q1688" s="67"/>
      <c r="R1688" s="67"/>
      <c r="S1688" s="67"/>
      <c r="T1688" s="67"/>
      <c r="U1688" s="67"/>
      <c r="V1688" s="67"/>
      <c r="W1688" s="67"/>
      <c r="X1688" s="67"/>
      <c r="Y1688" s="67"/>
      <c r="Z1688" s="67"/>
    </row>
    <row r="1689">
      <c r="A1689" s="148" t="s">
        <v>2233</v>
      </c>
      <c r="B1689" s="66" t="s">
        <v>5</v>
      </c>
      <c r="C1689" s="69" t="s">
        <v>107</v>
      </c>
      <c r="D1689" s="70" t="s">
        <v>12</v>
      </c>
      <c r="E1689" s="144" t="s">
        <v>383</v>
      </c>
      <c r="F1689" s="72"/>
      <c r="G1689" s="85">
        <v>22.0</v>
      </c>
      <c r="H1689" s="65">
        <f t="shared" si="8"/>
        <v>22</v>
      </c>
      <c r="I1689" s="65">
        <f t="shared" si="9"/>
        <v>22</v>
      </c>
      <c r="J1689" s="65" t="b">
        <f t="shared" si="16"/>
        <v>1</v>
      </c>
      <c r="K1689" s="65" t="b">
        <f t="shared" si="11"/>
        <v>1</v>
      </c>
      <c r="L1689" s="74">
        <f>IF(AND(Main!$M:$M&gt;=10, Main!$M:$M &lt; 25 , B:B = $B$3 ), A1689,0)</f>
        <v>0</v>
      </c>
      <c r="M1689" s="75">
        <f t="shared" si="12"/>
        <v>22</v>
      </c>
      <c r="N1689" s="67"/>
      <c r="O1689" s="67"/>
      <c r="P1689" s="67"/>
      <c r="Q1689" s="67"/>
      <c r="R1689" s="67"/>
      <c r="S1689" s="67"/>
      <c r="T1689" s="67"/>
      <c r="U1689" s="67"/>
      <c r="V1689" s="67"/>
      <c r="W1689" s="67"/>
      <c r="X1689" s="67"/>
      <c r="Y1689" s="67"/>
      <c r="Z1689" s="67"/>
    </row>
    <row r="1690">
      <c r="A1690" s="86" t="s">
        <v>2234</v>
      </c>
      <c r="B1690" s="66" t="s">
        <v>51</v>
      </c>
      <c r="C1690" s="69" t="s">
        <v>119</v>
      </c>
      <c r="D1690" s="70" t="s">
        <v>1118</v>
      </c>
      <c r="E1690" s="91" t="s">
        <v>1316</v>
      </c>
      <c r="F1690" s="72"/>
      <c r="G1690" s="92">
        <v>22.0</v>
      </c>
      <c r="H1690" s="65">
        <f t="shared" si="8"/>
        <v>22</v>
      </c>
      <c r="I1690" s="65">
        <f t="shared" si="9"/>
        <v>22</v>
      </c>
      <c r="J1690" s="65" t="b">
        <f t="shared" si="16"/>
        <v>1</v>
      </c>
      <c r="K1690" s="65" t="b">
        <f t="shared" si="11"/>
        <v>1</v>
      </c>
      <c r="L1690" s="74">
        <f>IF(AND(Main!$M:$M&gt;=10, Main!$M:$M &lt; 25 , B:B = $B$3 ), A1690,0)</f>
        <v>0</v>
      </c>
      <c r="M1690" s="75">
        <f t="shared" si="12"/>
        <v>22</v>
      </c>
      <c r="N1690" s="67"/>
      <c r="O1690" s="67"/>
      <c r="P1690" s="67"/>
      <c r="Q1690" s="67"/>
      <c r="R1690" s="67"/>
      <c r="S1690" s="67"/>
      <c r="T1690" s="67"/>
      <c r="U1690" s="67"/>
      <c r="V1690" s="67"/>
      <c r="W1690" s="67"/>
      <c r="X1690" s="67"/>
      <c r="Y1690" s="67"/>
      <c r="Z1690" s="67"/>
    </row>
    <row r="1691">
      <c r="A1691" s="100" t="s">
        <v>2235</v>
      </c>
      <c r="B1691" s="66" t="s">
        <v>43</v>
      </c>
      <c r="C1691" s="69" t="s">
        <v>60</v>
      </c>
      <c r="D1691" s="70" t="s">
        <v>74</v>
      </c>
      <c r="E1691" s="71" t="s">
        <v>60</v>
      </c>
      <c r="F1691" s="72"/>
      <c r="G1691" s="90">
        <v>21.5</v>
      </c>
      <c r="H1691" s="65">
        <f t="shared" si="8"/>
        <v>21.5</v>
      </c>
      <c r="I1691" s="65">
        <f t="shared" si="9"/>
        <v>21.5</v>
      </c>
      <c r="J1691" s="65" t="b">
        <f t="shared" si="16"/>
        <v>1</v>
      </c>
      <c r="K1691" s="65" t="b">
        <f t="shared" si="11"/>
        <v>1</v>
      </c>
      <c r="L1691" s="132" t="str">
        <f>IF(AND(Main!$M:$M&gt;=10, Main!$M:$M &lt; 25 , B:B = $B$3 ), A1691,0)</f>
        <v>Idre.Iderbat</v>
      </c>
      <c r="M1691" s="75">
        <f t="shared" si="12"/>
        <v>21.5</v>
      </c>
      <c r="N1691" s="67"/>
      <c r="O1691" s="67"/>
      <c r="P1691" s="67"/>
      <c r="Q1691" s="67"/>
      <c r="R1691" s="67"/>
      <c r="S1691" s="67"/>
      <c r="T1691" s="67"/>
      <c r="U1691" s="67"/>
      <c r="V1691" s="67"/>
      <c r="W1691" s="67"/>
      <c r="X1691" s="67"/>
      <c r="Y1691" s="67"/>
      <c r="Z1691" s="67"/>
    </row>
    <row r="1692">
      <c r="A1692" s="79" t="s">
        <v>2236</v>
      </c>
      <c r="B1692" s="66" t="s">
        <v>43</v>
      </c>
      <c r="C1692" s="69" t="s">
        <v>44</v>
      </c>
      <c r="D1692" s="70" t="s">
        <v>53</v>
      </c>
      <c r="E1692" s="71" t="s">
        <v>54</v>
      </c>
      <c r="F1692" s="63">
        <v>8.8047777E7</v>
      </c>
      <c r="G1692" s="64">
        <v>21.0</v>
      </c>
      <c r="H1692" s="65">
        <f t="shared" si="8"/>
        <v>21</v>
      </c>
      <c r="I1692" s="65">
        <f t="shared" si="9"/>
        <v>21</v>
      </c>
      <c r="J1692" s="65"/>
      <c r="K1692" s="65" t="b">
        <f t="shared" si="11"/>
        <v>1</v>
      </c>
      <c r="L1692" s="132" t="str">
        <f>IF(AND(Main!$M:$M&gt;=10, Main!$M:$M &lt; 25 , B:B = $B$3 ), A1692,0)</f>
        <v>amgaahero</v>
      </c>
      <c r="M1692" s="75">
        <f t="shared" si="12"/>
        <v>21</v>
      </c>
      <c r="N1692" s="67"/>
      <c r="O1692" s="67"/>
      <c r="P1692" s="67"/>
      <c r="Q1692" s="67"/>
      <c r="R1692" s="67"/>
      <c r="S1692" s="67"/>
      <c r="T1692" s="67"/>
      <c r="U1692" s="67"/>
      <c r="V1692" s="67"/>
      <c r="W1692" s="67"/>
      <c r="X1692" s="67"/>
      <c r="Y1692" s="67"/>
      <c r="Z1692" s="67"/>
    </row>
    <row r="1693">
      <c r="A1693" s="79" t="s">
        <v>2237</v>
      </c>
      <c r="B1693" s="66" t="s">
        <v>51</v>
      </c>
      <c r="C1693" s="69" t="s">
        <v>44</v>
      </c>
      <c r="D1693" s="70" t="s">
        <v>634</v>
      </c>
      <c r="E1693" s="91" t="s">
        <v>60</v>
      </c>
      <c r="F1693" s="72"/>
      <c r="G1693" s="81">
        <v>21.0</v>
      </c>
      <c r="H1693" s="65">
        <f t="shared" si="8"/>
        <v>21</v>
      </c>
      <c r="I1693" s="65">
        <f t="shared" si="9"/>
        <v>21</v>
      </c>
      <c r="J1693" s="65" t="b">
        <f t="shared" ref="J1693:J1762" si="17">ISNUMBER(M1693)</f>
        <v>1</v>
      </c>
      <c r="K1693" s="65" t="b">
        <f t="shared" si="11"/>
        <v>1</v>
      </c>
      <c r="L1693" s="74">
        <f>IF(AND(Main!$M:$M&gt;=10, Main!$M:$M &lt; 25 , B:B = $B$3 ), A1693,0)</f>
        <v>0</v>
      </c>
      <c r="M1693" s="75">
        <f t="shared" si="12"/>
        <v>21</v>
      </c>
      <c r="N1693" s="67"/>
      <c r="O1693" s="67"/>
      <c r="P1693" s="67"/>
      <c r="Q1693" s="67"/>
      <c r="R1693" s="67"/>
      <c r="S1693" s="67"/>
      <c r="T1693" s="67"/>
      <c r="U1693" s="67"/>
      <c r="V1693" s="67"/>
      <c r="W1693" s="67"/>
      <c r="X1693" s="67"/>
      <c r="Y1693" s="67"/>
      <c r="Z1693" s="67"/>
    </row>
    <row r="1694">
      <c r="A1694" s="79" t="s">
        <v>2238</v>
      </c>
      <c r="B1694" s="66" t="s">
        <v>5</v>
      </c>
      <c r="C1694" s="69" t="s">
        <v>107</v>
      </c>
      <c r="D1694" s="70" t="s">
        <v>291</v>
      </c>
      <c r="E1694" s="144" t="s">
        <v>291</v>
      </c>
      <c r="F1694" s="72"/>
      <c r="G1694" s="145">
        <v>21.0</v>
      </c>
      <c r="H1694" s="65">
        <f t="shared" si="8"/>
        <v>21</v>
      </c>
      <c r="I1694" s="65">
        <f t="shared" si="9"/>
        <v>21</v>
      </c>
      <c r="J1694" s="65" t="b">
        <f t="shared" si="17"/>
        <v>1</v>
      </c>
      <c r="K1694" s="65" t="b">
        <f t="shared" si="11"/>
        <v>1</v>
      </c>
      <c r="L1694" s="74">
        <f>IF(AND(Main!$M:$M&gt;=10, Main!$M:$M &lt; 25 , B:B = $B$3 ), A1694,0)</f>
        <v>0</v>
      </c>
      <c r="M1694" s="75">
        <f t="shared" si="12"/>
        <v>21</v>
      </c>
      <c r="N1694" s="67"/>
      <c r="O1694" s="67"/>
      <c r="P1694" s="67"/>
      <c r="Q1694" s="67"/>
      <c r="R1694" s="67"/>
      <c r="S1694" s="67"/>
      <c r="T1694" s="67"/>
      <c r="U1694" s="67"/>
      <c r="V1694" s="67"/>
      <c r="W1694" s="67"/>
      <c r="X1694" s="67"/>
      <c r="Y1694" s="67"/>
      <c r="Z1694" s="67"/>
    </row>
    <row r="1695">
      <c r="A1695" s="86" t="s">
        <v>2239</v>
      </c>
      <c r="B1695" s="66" t="s">
        <v>51</v>
      </c>
      <c r="C1695" s="69" t="s">
        <v>119</v>
      </c>
      <c r="D1695" s="70" t="s">
        <v>1118</v>
      </c>
      <c r="E1695" s="91" t="s">
        <v>1316</v>
      </c>
      <c r="F1695" s="72"/>
      <c r="G1695" s="92">
        <v>21.0</v>
      </c>
      <c r="H1695" s="65">
        <f t="shared" si="8"/>
        <v>21</v>
      </c>
      <c r="I1695" s="65">
        <f t="shared" si="9"/>
        <v>21</v>
      </c>
      <c r="J1695" s="65" t="b">
        <f t="shared" si="17"/>
        <v>1</v>
      </c>
      <c r="K1695" s="65" t="b">
        <f t="shared" si="11"/>
        <v>1</v>
      </c>
      <c r="L1695" s="74">
        <f>IF(AND(Main!$M:$M&gt;=10, Main!$M:$M &lt; 25 , B:B = $B$3 ), A1695,0)</f>
        <v>0</v>
      </c>
      <c r="M1695" s="75">
        <f t="shared" si="12"/>
        <v>21</v>
      </c>
      <c r="N1695" s="67"/>
      <c r="O1695" s="67"/>
      <c r="P1695" s="67"/>
      <c r="Q1695" s="67"/>
      <c r="R1695" s="67"/>
      <c r="S1695" s="67"/>
      <c r="T1695" s="67"/>
      <c r="U1695" s="67"/>
      <c r="V1695" s="67"/>
      <c r="W1695" s="67"/>
      <c r="X1695" s="67"/>
      <c r="Y1695" s="67"/>
      <c r="Z1695" s="67"/>
    </row>
    <row r="1696">
      <c r="A1696" s="148" t="s">
        <v>2240</v>
      </c>
      <c r="B1696" s="66" t="s">
        <v>5</v>
      </c>
      <c r="C1696" s="69" t="s">
        <v>107</v>
      </c>
      <c r="D1696" s="70" t="s">
        <v>87</v>
      </c>
      <c r="E1696" s="144" t="s">
        <v>87</v>
      </c>
      <c r="F1696" s="72"/>
      <c r="G1696" s="85">
        <v>20.0</v>
      </c>
      <c r="H1696" s="65">
        <f t="shared" si="8"/>
        <v>20</v>
      </c>
      <c r="I1696" s="65">
        <f t="shared" si="9"/>
        <v>20</v>
      </c>
      <c r="J1696" s="65" t="b">
        <f t="shared" si="17"/>
        <v>1</v>
      </c>
      <c r="K1696" s="65" t="b">
        <f t="shared" si="11"/>
        <v>1</v>
      </c>
      <c r="L1696" s="74">
        <f>IF(AND(Main!$M:$M&gt;=10, Main!$M:$M &lt; 25 , B:B = $B$3 ), A1696,0)</f>
        <v>0</v>
      </c>
      <c r="M1696" s="75">
        <f t="shared" si="12"/>
        <v>20</v>
      </c>
      <c r="N1696" s="67"/>
      <c r="O1696" s="67"/>
      <c r="P1696" s="67"/>
      <c r="Q1696" s="67"/>
      <c r="R1696" s="67"/>
      <c r="S1696" s="67"/>
      <c r="T1696" s="67"/>
      <c r="U1696" s="67"/>
      <c r="V1696" s="67"/>
      <c r="W1696" s="67"/>
      <c r="X1696" s="67"/>
      <c r="Y1696" s="67"/>
      <c r="Z1696" s="67"/>
    </row>
    <row r="1697">
      <c r="A1697" s="79" t="s">
        <v>2241</v>
      </c>
      <c r="B1697" s="66" t="s">
        <v>5</v>
      </c>
      <c r="C1697" s="69" t="s">
        <v>107</v>
      </c>
      <c r="D1697" s="70" t="s">
        <v>87</v>
      </c>
      <c r="E1697" s="144" t="s">
        <v>87</v>
      </c>
      <c r="F1697" s="72"/>
      <c r="G1697" s="145">
        <v>20.0</v>
      </c>
      <c r="H1697" s="65">
        <f t="shared" si="8"/>
        <v>20</v>
      </c>
      <c r="I1697" s="65">
        <f t="shared" si="9"/>
        <v>20</v>
      </c>
      <c r="J1697" s="65" t="b">
        <f t="shared" si="17"/>
        <v>1</v>
      </c>
      <c r="K1697" s="65" t="b">
        <f t="shared" si="11"/>
        <v>1</v>
      </c>
      <c r="L1697" s="74">
        <f>IF(AND(Main!$M:$M&gt;=10, Main!$M:$M &lt; 25 , B:B = $B$3 ), A1697,0)</f>
        <v>0</v>
      </c>
      <c r="M1697" s="75">
        <f t="shared" si="12"/>
        <v>20</v>
      </c>
      <c r="N1697" s="67"/>
      <c r="O1697" s="67"/>
      <c r="P1697" s="67"/>
      <c r="Q1697" s="67"/>
      <c r="R1697" s="67"/>
      <c r="S1697" s="67"/>
      <c r="T1697" s="67"/>
      <c r="U1697" s="67"/>
      <c r="V1697" s="67"/>
      <c r="W1697" s="67"/>
      <c r="X1697" s="67"/>
      <c r="Y1697" s="67"/>
      <c r="Z1697" s="67"/>
    </row>
    <row r="1698">
      <c r="A1698" s="79" t="s">
        <v>2242</v>
      </c>
      <c r="B1698" s="66" t="s">
        <v>51</v>
      </c>
      <c r="C1698" s="69" t="s">
        <v>44</v>
      </c>
      <c r="D1698" s="70" t="s">
        <v>87</v>
      </c>
      <c r="E1698" s="91" t="s">
        <v>333</v>
      </c>
      <c r="F1698" s="72"/>
      <c r="G1698" s="81">
        <v>20.0</v>
      </c>
      <c r="H1698" s="65">
        <f t="shared" si="8"/>
        <v>20</v>
      </c>
      <c r="I1698" s="65">
        <f t="shared" si="9"/>
        <v>20</v>
      </c>
      <c r="J1698" s="65" t="b">
        <f t="shared" si="17"/>
        <v>1</v>
      </c>
      <c r="K1698" s="65" t="b">
        <f t="shared" si="11"/>
        <v>1</v>
      </c>
      <c r="L1698" s="74">
        <f>IF(AND(Main!$M:$M&gt;=10, Main!$M:$M &lt; 25 , B:B = $B$3 ), A1698,0)</f>
        <v>0</v>
      </c>
      <c r="M1698" s="75">
        <f t="shared" si="12"/>
        <v>20</v>
      </c>
      <c r="N1698" s="67"/>
      <c r="O1698" s="67"/>
      <c r="P1698" s="67"/>
      <c r="Q1698" s="67"/>
      <c r="R1698" s="67"/>
      <c r="S1698" s="67"/>
      <c r="T1698" s="67"/>
      <c r="U1698" s="67"/>
      <c r="V1698" s="67"/>
      <c r="W1698" s="67"/>
      <c r="X1698" s="67"/>
      <c r="Y1698" s="67"/>
      <c r="Z1698" s="67"/>
    </row>
    <row r="1699">
      <c r="A1699" s="77" t="s">
        <v>2243</v>
      </c>
      <c r="B1699" s="66" t="s">
        <v>43</v>
      </c>
      <c r="C1699" s="69" t="s">
        <v>44</v>
      </c>
      <c r="D1699" s="70" t="s">
        <v>79</v>
      </c>
      <c r="E1699" s="71" t="s">
        <v>79</v>
      </c>
      <c r="F1699" s="72"/>
      <c r="G1699" s="85">
        <v>20.0</v>
      </c>
      <c r="H1699" s="65">
        <f t="shared" si="8"/>
        <v>20</v>
      </c>
      <c r="I1699" s="65">
        <f t="shared" si="9"/>
        <v>20</v>
      </c>
      <c r="J1699" s="65" t="b">
        <f t="shared" si="17"/>
        <v>1</v>
      </c>
      <c r="K1699" s="65" t="b">
        <f t="shared" si="11"/>
        <v>1</v>
      </c>
      <c r="L1699" s="132" t="str">
        <f>IF(AND(Main!$M:$M&gt;=10, Main!$M:$M &lt; 25 , B:B = $B$3 ), A1699,0)</f>
        <v>justsay.ken</v>
      </c>
      <c r="M1699" s="75">
        <f t="shared" si="12"/>
        <v>20</v>
      </c>
      <c r="N1699" s="67"/>
      <c r="O1699" s="67"/>
      <c r="P1699" s="67"/>
      <c r="Q1699" s="67"/>
      <c r="R1699" s="67"/>
      <c r="S1699" s="67"/>
      <c r="T1699" s="67"/>
      <c r="U1699" s="67"/>
      <c r="V1699" s="67"/>
      <c r="W1699" s="67"/>
      <c r="X1699" s="67"/>
      <c r="Y1699" s="67"/>
      <c r="Z1699" s="67"/>
    </row>
    <row r="1700">
      <c r="A1700" s="68" t="s">
        <v>2244</v>
      </c>
      <c r="B1700" s="66" t="s">
        <v>43</v>
      </c>
      <c r="C1700" s="69" t="s">
        <v>44</v>
      </c>
      <c r="D1700" s="70" t="s">
        <v>100</v>
      </c>
      <c r="E1700" s="71" t="s">
        <v>100</v>
      </c>
      <c r="F1700" s="72"/>
      <c r="G1700" s="95">
        <v>20.0</v>
      </c>
      <c r="H1700" s="65">
        <f t="shared" si="8"/>
        <v>20</v>
      </c>
      <c r="I1700" s="65">
        <f t="shared" si="9"/>
        <v>20</v>
      </c>
      <c r="J1700" s="65" t="b">
        <f t="shared" si="17"/>
        <v>1</v>
      </c>
      <c r="K1700" s="65" t="b">
        <f t="shared" si="11"/>
        <v>1</v>
      </c>
      <c r="L1700" s="132" t="str">
        <f>IF(AND(Main!$M:$M&gt;=10, Main!$M:$M &lt; 25 , B:B = $B$3 ), A1700,0)</f>
        <v>dailylearninglab</v>
      </c>
      <c r="M1700" s="75">
        <f t="shared" si="12"/>
        <v>20</v>
      </c>
      <c r="N1700" s="67"/>
      <c r="O1700" s="67"/>
      <c r="P1700" s="67"/>
      <c r="Q1700" s="67"/>
      <c r="R1700" s="67"/>
      <c r="S1700" s="67"/>
      <c r="T1700" s="67"/>
      <c r="U1700" s="67"/>
      <c r="V1700" s="67"/>
      <c r="W1700" s="67"/>
      <c r="X1700" s="67"/>
      <c r="Y1700" s="67"/>
      <c r="Z1700" s="67"/>
    </row>
    <row r="1701">
      <c r="A1701" s="68" t="s">
        <v>2245</v>
      </c>
      <c r="B1701" s="66" t="s">
        <v>43</v>
      </c>
      <c r="C1701" s="69" t="s">
        <v>86</v>
      </c>
      <c r="D1701" s="70" t="s">
        <v>158</v>
      </c>
      <c r="E1701" s="71" t="s">
        <v>158</v>
      </c>
      <c r="F1701" s="63" t="s">
        <v>2246</v>
      </c>
      <c r="G1701" s="73">
        <v>20.0</v>
      </c>
      <c r="H1701" s="65">
        <f t="shared" si="8"/>
        <v>20</v>
      </c>
      <c r="I1701" s="65">
        <f t="shared" si="9"/>
        <v>20</v>
      </c>
      <c r="J1701" s="65" t="b">
        <f t="shared" si="17"/>
        <v>1</v>
      </c>
      <c r="K1701" s="65" t="b">
        <f t="shared" si="11"/>
        <v>1</v>
      </c>
      <c r="L1701" s="132" t="str">
        <f>IF(AND(Main!$M:$M&gt;=10, Main!$M:$M &lt; 25 , B:B = $B$3 ), A1701,0)</f>
        <v>Hobbyisreal</v>
      </c>
      <c r="M1701" s="75">
        <f t="shared" si="12"/>
        <v>20</v>
      </c>
      <c r="N1701" s="67"/>
      <c r="O1701" s="67"/>
      <c r="P1701" s="67"/>
      <c r="Q1701" s="67"/>
      <c r="R1701" s="67"/>
      <c r="S1701" s="67"/>
      <c r="T1701" s="67"/>
      <c r="U1701" s="67"/>
      <c r="V1701" s="67"/>
      <c r="W1701" s="67"/>
      <c r="X1701" s="67"/>
      <c r="Y1701" s="67"/>
      <c r="Z1701" s="67"/>
    </row>
    <row r="1702">
      <c r="A1702" s="86" t="s">
        <v>2247</v>
      </c>
      <c r="B1702" s="66" t="s">
        <v>51</v>
      </c>
      <c r="C1702" s="69" t="s">
        <v>265</v>
      </c>
      <c r="D1702" s="70" t="s">
        <v>1368</v>
      </c>
      <c r="E1702" s="91" t="s">
        <v>265</v>
      </c>
      <c r="F1702" s="72"/>
      <c r="G1702" s="92">
        <v>20.0</v>
      </c>
      <c r="H1702" s="65">
        <f t="shared" si="8"/>
        <v>20</v>
      </c>
      <c r="I1702" s="65">
        <f t="shared" si="9"/>
        <v>20</v>
      </c>
      <c r="J1702" s="65" t="b">
        <f t="shared" si="17"/>
        <v>1</v>
      </c>
      <c r="K1702" s="65" t="b">
        <f t="shared" si="11"/>
        <v>1</v>
      </c>
      <c r="L1702" s="74">
        <f>IF(AND(Main!$M:$M&gt;=10, Main!$M:$M &lt; 25 , B:B = $B$3 ), A1702,0)</f>
        <v>0</v>
      </c>
      <c r="M1702" s="75">
        <f t="shared" si="12"/>
        <v>20</v>
      </c>
      <c r="N1702" s="67"/>
      <c r="O1702" s="67"/>
      <c r="P1702" s="67"/>
      <c r="Q1702" s="67"/>
      <c r="R1702" s="67"/>
      <c r="S1702" s="67"/>
      <c r="T1702" s="67"/>
      <c r="U1702" s="67"/>
      <c r="V1702" s="67"/>
      <c r="W1702" s="67"/>
      <c r="X1702" s="67"/>
      <c r="Y1702" s="67"/>
      <c r="Z1702" s="67"/>
    </row>
    <row r="1703">
      <c r="A1703" s="136" t="s">
        <v>2248</v>
      </c>
      <c r="B1703" s="66" t="s">
        <v>5</v>
      </c>
      <c r="C1703" s="69" t="s">
        <v>107</v>
      </c>
      <c r="D1703" s="70" t="s">
        <v>291</v>
      </c>
      <c r="E1703" s="144" t="s">
        <v>1409</v>
      </c>
      <c r="F1703" s="72"/>
      <c r="G1703" s="145">
        <v>20.0</v>
      </c>
      <c r="H1703" s="65">
        <f t="shared" si="8"/>
        <v>20</v>
      </c>
      <c r="I1703" s="65">
        <f t="shared" si="9"/>
        <v>20</v>
      </c>
      <c r="J1703" s="65" t="b">
        <f t="shared" si="17"/>
        <v>1</v>
      </c>
      <c r="K1703" s="65" t="b">
        <f t="shared" si="11"/>
        <v>1</v>
      </c>
      <c r="L1703" s="74">
        <f>IF(AND(Main!$M:$M&gt;=10, Main!$M:$M &lt; 25 , B:B = $B$3 ), A1703,0)</f>
        <v>0</v>
      </c>
      <c r="M1703" s="75">
        <f t="shared" si="12"/>
        <v>20</v>
      </c>
      <c r="N1703" s="67"/>
      <c r="O1703" s="67"/>
      <c r="P1703" s="67"/>
      <c r="Q1703" s="67"/>
      <c r="R1703" s="67"/>
      <c r="S1703" s="67"/>
      <c r="T1703" s="67"/>
      <c r="U1703" s="67"/>
      <c r="V1703" s="67"/>
      <c r="W1703" s="67"/>
      <c r="X1703" s="67"/>
      <c r="Y1703" s="67"/>
      <c r="Z1703" s="67"/>
    </row>
    <row r="1704">
      <c r="A1704" s="79" t="s">
        <v>2249</v>
      </c>
      <c r="B1704" s="66" t="s">
        <v>51</v>
      </c>
      <c r="C1704" s="69" t="s">
        <v>44</v>
      </c>
      <c r="D1704" s="70" t="s">
        <v>74</v>
      </c>
      <c r="E1704" s="91" t="s">
        <v>60</v>
      </c>
      <c r="F1704" s="72"/>
      <c r="G1704" s="81">
        <v>20.0</v>
      </c>
      <c r="H1704" s="65">
        <f t="shared" si="8"/>
        <v>20</v>
      </c>
      <c r="I1704" s="65">
        <f t="shared" si="9"/>
        <v>20</v>
      </c>
      <c r="J1704" s="65" t="b">
        <f t="shared" si="17"/>
        <v>1</v>
      </c>
      <c r="K1704" s="65" t="b">
        <f t="shared" si="11"/>
        <v>1</v>
      </c>
      <c r="L1704" s="74">
        <f>IF(AND(Main!$M:$M&gt;=10, Main!$M:$M &lt; 25 , B:B = $B$3 ), A1704,0)</f>
        <v>0</v>
      </c>
      <c r="M1704" s="75">
        <f t="shared" si="12"/>
        <v>20</v>
      </c>
      <c r="N1704" s="67"/>
      <c r="O1704" s="67"/>
      <c r="P1704" s="67"/>
      <c r="Q1704" s="67"/>
      <c r="R1704" s="67"/>
      <c r="S1704" s="67"/>
      <c r="T1704" s="67"/>
      <c r="U1704" s="67"/>
      <c r="V1704" s="67"/>
      <c r="W1704" s="67"/>
      <c r="X1704" s="67"/>
      <c r="Y1704" s="67"/>
      <c r="Z1704" s="67"/>
    </row>
    <row r="1705">
      <c r="A1705" s="86" t="s">
        <v>2250</v>
      </c>
      <c r="B1705" s="66" t="s">
        <v>51</v>
      </c>
      <c r="C1705" s="69" t="s">
        <v>119</v>
      </c>
      <c r="D1705" s="70" t="s">
        <v>1118</v>
      </c>
      <c r="E1705" s="91" t="s">
        <v>1316</v>
      </c>
      <c r="F1705" s="72"/>
      <c r="G1705" s="92">
        <v>20.0</v>
      </c>
      <c r="H1705" s="65">
        <f t="shared" si="8"/>
        <v>20</v>
      </c>
      <c r="I1705" s="65">
        <f t="shared" si="9"/>
        <v>20</v>
      </c>
      <c r="J1705" s="65" t="b">
        <f t="shared" si="17"/>
        <v>1</v>
      </c>
      <c r="K1705" s="65" t="b">
        <f t="shared" si="11"/>
        <v>1</v>
      </c>
      <c r="L1705" s="74">
        <f>IF(AND(Main!$M:$M&gt;=10, Main!$M:$M &lt; 25 , B:B = $B$3 ), A1705,0)</f>
        <v>0</v>
      </c>
      <c r="M1705" s="75">
        <f t="shared" si="12"/>
        <v>20</v>
      </c>
      <c r="N1705" s="67"/>
      <c r="O1705" s="67"/>
      <c r="P1705" s="67"/>
      <c r="Q1705" s="67"/>
      <c r="R1705" s="67"/>
      <c r="S1705" s="67"/>
      <c r="T1705" s="67"/>
      <c r="U1705" s="67"/>
      <c r="V1705" s="67"/>
      <c r="W1705" s="67"/>
      <c r="X1705" s="67"/>
      <c r="Y1705" s="67"/>
      <c r="Z1705" s="67"/>
    </row>
    <row r="1706">
      <c r="A1706" s="113" t="s">
        <v>2251</v>
      </c>
      <c r="B1706" s="66" t="s">
        <v>51</v>
      </c>
      <c r="C1706" s="69" t="s">
        <v>44</v>
      </c>
      <c r="D1706" s="70" t="s">
        <v>371</v>
      </c>
      <c r="E1706" s="91" t="s">
        <v>371</v>
      </c>
      <c r="F1706" s="72"/>
      <c r="G1706" s="73">
        <v>20.0</v>
      </c>
      <c r="H1706" s="65">
        <f t="shared" si="8"/>
        <v>20</v>
      </c>
      <c r="I1706" s="65">
        <f t="shared" si="9"/>
        <v>20</v>
      </c>
      <c r="J1706" s="65" t="b">
        <f t="shared" si="17"/>
        <v>1</v>
      </c>
      <c r="K1706" s="65" t="b">
        <f t="shared" si="11"/>
        <v>1</v>
      </c>
      <c r="L1706" s="74">
        <f>IF(AND(Main!$M:$M&gt;=10, Main!$M:$M &lt; 25 , B:B = $B$3 ), A1706,0)</f>
        <v>0</v>
      </c>
      <c r="M1706" s="75">
        <f t="shared" si="12"/>
        <v>20</v>
      </c>
      <c r="N1706" s="67"/>
      <c r="O1706" s="67"/>
      <c r="P1706" s="67"/>
      <c r="Q1706" s="67"/>
      <c r="R1706" s="67"/>
      <c r="S1706" s="67"/>
      <c r="T1706" s="67"/>
      <c r="U1706" s="67"/>
      <c r="V1706" s="67"/>
      <c r="W1706" s="67"/>
      <c r="X1706" s="67"/>
      <c r="Y1706" s="67"/>
      <c r="Z1706" s="67"/>
    </row>
    <row r="1707">
      <c r="A1707" s="86" t="s">
        <v>2252</v>
      </c>
      <c r="B1707" s="66" t="s">
        <v>5</v>
      </c>
      <c r="C1707" s="69" t="s">
        <v>107</v>
      </c>
      <c r="D1707" s="70" t="s">
        <v>1931</v>
      </c>
      <c r="E1707" s="144" t="s">
        <v>1931</v>
      </c>
      <c r="F1707" s="72"/>
      <c r="G1707" s="95">
        <v>20.0</v>
      </c>
      <c r="H1707" s="65">
        <f t="shared" si="8"/>
        <v>20</v>
      </c>
      <c r="I1707" s="65">
        <f t="shared" si="9"/>
        <v>20</v>
      </c>
      <c r="J1707" s="65" t="b">
        <f t="shared" si="17"/>
        <v>1</v>
      </c>
      <c r="K1707" s="65" t="b">
        <f t="shared" si="11"/>
        <v>1</v>
      </c>
      <c r="L1707" s="74">
        <f>IF(AND(Main!$M:$M&gt;=10, Main!$M:$M &lt; 25 , B:B = $B$3 ), A1707,0)</f>
        <v>0</v>
      </c>
      <c r="M1707" s="75">
        <f t="shared" si="12"/>
        <v>20</v>
      </c>
      <c r="N1707" s="67"/>
      <c r="O1707" s="67"/>
      <c r="P1707" s="67"/>
      <c r="Q1707" s="67"/>
      <c r="R1707" s="67"/>
      <c r="S1707" s="67"/>
      <c r="T1707" s="67"/>
      <c r="U1707" s="67"/>
      <c r="V1707" s="67"/>
      <c r="W1707" s="67"/>
      <c r="X1707" s="67"/>
      <c r="Y1707" s="67"/>
      <c r="Z1707" s="67"/>
    </row>
    <row r="1708">
      <c r="A1708" s="136" t="s">
        <v>2253</v>
      </c>
      <c r="B1708" s="66" t="s">
        <v>51</v>
      </c>
      <c r="C1708" s="69" t="s">
        <v>107</v>
      </c>
      <c r="D1708" s="70" t="s">
        <v>422</v>
      </c>
      <c r="E1708" s="91" t="s">
        <v>333</v>
      </c>
      <c r="F1708" s="72"/>
      <c r="G1708" s="81">
        <v>20.0</v>
      </c>
      <c r="H1708" s="65">
        <f t="shared" si="8"/>
        <v>20</v>
      </c>
      <c r="I1708" s="65">
        <f t="shared" si="9"/>
        <v>20</v>
      </c>
      <c r="J1708" s="65" t="b">
        <f t="shared" si="17"/>
        <v>1</v>
      </c>
      <c r="K1708" s="65" t="b">
        <f t="shared" si="11"/>
        <v>1</v>
      </c>
      <c r="L1708" s="74">
        <f>IF(AND(Main!$M:$M&gt;=10, Main!$M:$M &lt; 25 , B:B = $B$3 ), A1708,0)</f>
        <v>0</v>
      </c>
      <c r="M1708" s="75">
        <f t="shared" si="12"/>
        <v>20</v>
      </c>
      <c r="N1708" s="67"/>
      <c r="O1708" s="67"/>
      <c r="P1708" s="67"/>
      <c r="Q1708" s="67"/>
      <c r="R1708" s="67"/>
      <c r="S1708" s="67"/>
      <c r="T1708" s="67"/>
      <c r="U1708" s="67"/>
      <c r="V1708" s="67"/>
      <c r="W1708" s="67"/>
      <c r="X1708" s="67"/>
      <c r="Y1708" s="67"/>
      <c r="Z1708" s="67"/>
    </row>
    <row r="1709">
      <c r="A1709" s="148" t="s">
        <v>2254</v>
      </c>
      <c r="B1709" s="66" t="s">
        <v>5</v>
      </c>
      <c r="C1709" s="69" t="s">
        <v>107</v>
      </c>
      <c r="D1709" s="70" t="s">
        <v>87</v>
      </c>
      <c r="E1709" s="144" t="s">
        <v>1385</v>
      </c>
      <c r="F1709" s="72"/>
      <c r="G1709" s="85">
        <v>20.0</v>
      </c>
      <c r="H1709" s="65">
        <f t="shared" si="8"/>
        <v>20</v>
      </c>
      <c r="I1709" s="65">
        <f t="shared" si="9"/>
        <v>20</v>
      </c>
      <c r="J1709" s="65" t="b">
        <f t="shared" si="17"/>
        <v>1</v>
      </c>
      <c r="K1709" s="65" t="b">
        <f t="shared" si="11"/>
        <v>1</v>
      </c>
      <c r="L1709" s="74">
        <f>IF(AND(Main!$M:$M&gt;=10, Main!$M:$M &lt; 25 , B:B = $B$3 ), A1709,0)</f>
        <v>0</v>
      </c>
      <c r="M1709" s="75">
        <f t="shared" si="12"/>
        <v>20</v>
      </c>
      <c r="N1709" s="67"/>
      <c r="O1709" s="67"/>
      <c r="P1709" s="67"/>
      <c r="Q1709" s="67"/>
      <c r="R1709" s="67"/>
      <c r="S1709" s="67"/>
      <c r="T1709" s="67"/>
      <c r="U1709" s="67"/>
      <c r="V1709" s="67"/>
      <c r="W1709" s="67"/>
      <c r="X1709" s="67"/>
      <c r="Y1709" s="67"/>
      <c r="Z1709" s="67"/>
    </row>
    <row r="1710">
      <c r="A1710" s="79" t="s">
        <v>2255</v>
      </c>
      <c r="B1710" s="66" t="s">
        <v>5</v>
      </c>
      <c r="C1710" s="69" t="s">
        <v>107</v>
      </c>
      <c r="D1710" s="70" t="s">
        <v>87</v>
      </c>
      <c r="E1710" s="144" t="s">
        <v>87</v>
      </c>
      <c r="F1710" s="72"/>
      <c r="G1710" s="145">
        <v>19.0</v>
      </c>
      <c r="H1710" s="65">
        <f t="shared" si="8"/>
        <v>19</v>
      </c>
      <c r="I1710" s="65">
        <f t="shared" si="9"/>
        <v>19</v>
      </c>
      <c r="J1710" s="65" t="b">
        <f t="shared" si="17"/>
        <v>1</v>
      </c>
      <c r="K1710" s="65" t="b">
        <f t="shared" si="11"/>
        <v>1</v>
      </c>
      <c r="L1710" s="74">
        <f>IF(AND(Main!$M:$M&gt;=10, Main!$M:$M &lt; 25 , B:B = $B$3 ), A1710,0)</f>
        <v>0</v>
      </c>
      <c r="M1710" s="75">
        <f t="shared" si="12"/>
        <v>19</v>
      </c>
      <c r="N1710" s="67"/>
      <c r="O1710" s="67"/>
      <c r="P1710" s="67"/>
      <c r="Q1710" s="67"/>
      <c r="R1710" s="67"/>
      <c r="S1710" s="67"/>
      <c r="T1710" s="67"/>
      <c r="U1710" s="67"/>
      <c r="V1710" s="67"/>
      <c r="W1710" s="67"/>
      <c r="X1710" s="67"/>
      <c r="Y1710" s="67"/>
      <c r="Z1710" s="67"/>
    </row>
    <row r="1711">
      <c r="A1711" s="77" t="s">
        <v>2256</v>
      </c>
      <c r="B1711" s="66" t="s">
        <v>43</v>
      </c>
      <c r="C1711" s="69" t="s">
        <v>44</v>
      </c>
      <c r="D1711" s="70" t="s">
        <v>53</v>
      </c>
      <c r="E1711" s="71" t="s">
        <v>54</v>
      </c>
      <c r="F1711" s="72"/>
      <c r="G1711" s="64">
        <v>19.0</v>
      </c>
      <c r="H1711" s="65">
        <f t="shared" si="8"/>
        <v>19</v>
      </c>
      <c r="I1711" s="65">
        <f t="shared" si="9"/>
        <v>19</v>
      </c>
      <c r="J1711" s="65" t="b">
        <f t="shared" si="17"/>
        <v>1</v>
      </c>
      <c r="K1711" s="65" t="b">
        <f t="shared" si="11"/>
        <v>1</v>
      </c>
      <c r="L1711" s="132" t="str">
        <f>IF(AND(Main!$M:$M&gt;=10, Main!$M:$M &lt; 25 , B:B = $B$3 ), A1711,0)</f>
        <v>ariunsaixn</v>
      </c>
      <c r="M1711" s="75">
        <f t="shared" si="12"/>
        <v>19</v>
      </c>
      <c r="N1711" s="67"/>
      <c r="O1711" s="67"/>
      <c r="P1711" s="67"/>
      <c r="Q1711" s="67"/>
      <c r="R1711" s="67"/>
      <c r="S1711" s="67"/>
      <c r="T1711" s="67"/>
      <c r="U1711" s="67"/>
      <c r="V1711" s="67"/>
      <c r="W1711" s="67"/>
      <c r="X1711" s="67"/>
      <c r="Y1711" s="67"/>
      <c r="Z1711" s="67"/>
    </row>
    <row r="1712">
      <c r="A1712" s="86" t="s">
        <v>2257</v>
      </c>
      <c r="B1712" s="66" t="s">
        <v>5</v>
      </c>
      <c r="C1712" s="69" t="s">
        <v>107</v>
      </c>
      <c r="D1712" s="66" t="s">
        <v>53</v>
      </c>
      <c r="E1712" s="144" t="s">
        <v>107</v>
      </c>
      <c r="F1712" s="72"/>
      <c r="G1712" s="92">
        <v>19.0</v>
      </c>
      <c r="H1712" s="65">
        <f t="shared" si="8"/>
        <v>19</v>
      </c>
      <c r="I1712" s="65">
        <f t="shared" si="9"/>
        <v>19</v>
      </c>
      <c r="J1712" s="65" t="b">
        <f t="shared" si="17"/>
        <v>1</v>
      </c>
      <c r="K1712" s="65" t="b">
        <f t="shared" si="11"/>
        <v>1</v>
      </c>
      <c r="L1712" s="74">
        <f>IF(AND(Main!$M:$M&gt;=10, Main!$M:$M &lt; 25 , B:B = $B$3 ), A1712,0)</f>
        <v>0</v>
      </c>
      <c r="M1712" s="75">
        <f t="shared" si="12"/>
        <v>19</v>
      </c>
      <c r="N1712" s="67"/>
      <c r="O1712" s="67"/>
      <c r="P1712" s="67"/>
      <c r="Q1712" s="67"/>
      <c r="R1712" s="67"/>
      <c r="S1712" s="67"/>
      <c r="T1712" s="67"/>
      <c r="U1712" s="67"/>
      <c r="V1712" s="67"/>
      <c r="W1712" s="67"/>
      <c r="X1712" s="67"/>
      <c r="Y1712" s="67"/>
      <c r="Z1712" s="67"/>
    </row>
    <row r="1713">
      <c r="A1713" s="79" t="s">
        <v>2258</v>
      </c>
      <c r="B1713" s="66" t="s">
        <v>51</v>
      </c>
      <c r="C1713" s="69" t="s">
        <v>44</v>
      </c>
      <c r="D1713" s="70" t="s">
        <v>158</v>
      </c>
      <c r="E1713" s="91" t="s">
        <v>333</v>
      </c>
      <c r="F1713" s="72"/>
      <c r="G1713" s="191">
        <v>19.0</v>
      </c>
      <c r="H1713" s="65">
        <f t="shared" si="8"/>
        <v>19</v>
      </c>
      <c r="I1713" s="65">
        <f t="shared" si="9"/>
        <v>19</v>
      </c>
      <c r="J1713" s="65" t="b">
        <f t="shared" si="17"/>
        <v>1</v>
      </c>
      <c r="K1713" s="65" t="b">
        <f t="shared" si="11"/>
        <v>1</v>
      </c>
      <c r="L1713" s="74">
        <f>IF(AND(Main!$M:$M&gt;=10, Main!$M:$M &lt; 25 , B:B = $B$3 ), A1713,0)</f>
        <v>0</v>
      </c>
      <c r="M1713" s="75">
        <f t="shared" si="12"/>
        <v>19</v>
      </c>
      <c r="N1713" s="67"/>
      <c r="O1713" s="67"/>
      <c r="P1713" s="67"/>
      <c r="Q1713" s="67"/>
      <c r="R1713" s="67"/>
      <c r="S1713" s="67"/>
      <c r="T1713" s="67"/>
      <c r="U1713" s="67"/>
      <c r="V1713" s="67"/>
      <c r="W1713" s="67"/>
      <c r="X1713" s="67"/>
      <c r="Y1713" s="67"/>
      <c r="Z1713" s="67"/>
    </row>
    <row r="1714">
      <c r="A1714" s="68" t="s">
        <v>2259</v>
      </c>
      <c r="B1714" s="66" t="s">
        <v>51</v>
      </c>
      <c r="C1714" s="69" t="s">
        <v>44</v>
      </c>
      <c r="D1714" s="70" t="s">
        <v>79</v>
      </c>
      <c r="E1714" s="91" t="s">
        <v>1067</v>
      </c>
      <c r="F1714" s="72"/>
      <c r="G1714" s="92">
        <v>19.0</v>
      </c>
      <c r="H1714" s="65">
        <f t="shared" si="8"/>
        <v>19</v>
      </c>
      <c r="I1714" s="65">
        <f t="shared" si="9"/>
        <v>19</v>
      </c>
      <c r="J1714" s="65" t="b">
        <f t="shared" si="17"/>
        <v>1</v>
      </c>
      <c r="K1714" s="65" t="b">
        <f t="shared" si="11"/>
        <v>1</v>
      </c>
      <c r="L1714" s="74">
        <f>IF(AND(Main!$M:$M&gt;=10, Main!$M:$M &lt; 25 , B:B = $B$3 ), A1714,0)</f>
        <v>0</v>
      </c>
      <c r="M1714" s="75">
        <f t="shared" si="12"/>
        <v>19</v>
      </c>
      <c r="N1714" s="67"/>
      <c r="O1714" s="67"/>
      <c r="P1714" s="67"/>
      <c r="Q1714" s="67"/>
      <c r="R1714" s="67"/>
      <c r="S1714" s="67"/>
      <c r="T1714" s="67"/>
      <c r="U1714" s="67"/>
      <c r="V1714" s="67"/>
      <c r="W1714" s="67"/>
      <c r="X1714" s="67"/>
      <c r="Y1714" s="67"/>
      <c r="Z1714" s="67"/>
    </row>
    <row r="1715">
      <c r="A1715" s="148" t="s">
        <v>2260</v>
      </c>
      <c r="B1715" s="66" t="s">
        <v>5</v>
      </c>
      <c r="C1715" s="69" t="s">
        <v>107</v>
      </c>
      <c r="D1715" s="70" t="s">
        <v>100</v>
      </c>
      <c r="E1715" s="144" t="s">
        <v>100</v>
      </c>
      <c r="F1715" s="72"/>
      <c r="G1715" s="85">
        <v>19.0</v>
      </c>
      <c r="H1715" s="65">
        <f t="shared" si="8"/>
        <v>19</v>
      </c>
      <c r="I1715" s="65">
        <f t="shared" si="9"/>
        <v>19</v>
      </c>
      <c r="J1715" s="65" t="b">
        <f t="shared" si="17"/>
        <v>1</v>
      </c>
      <c r="K1715" s="65" t="b">
        <f t="shared" si="11"/>
        <v>1</v>
      </c>
      <c r="L1715" s="74">
        <f>IF(AND(Main!$M:$M&gt;=10, Main!$M:$M &lt; 25 , B:B = $B$3 ), A1715,0)</f>
        <v>0</v>
      </c>
      <c r="M1715" s="75">
        <f t="shared" si="12"/>
        <v>19</v>
      </c>
      <c r="N1715" s="67"/>
      <c r="O1715" s="67"/>
      <c r="P1715" s="67"/>
      <c r="Q1715" s="67"/>
      <c r="R1715" s="67"/>
      <c r="S1715" s="67"/>
      <c r="T1715" s="67"/>
      <c r="U1715" s="67"/>
      <c r="V1715" s="67"/>
      <c r="W1715" s="67"/>
      <c r="X1715" s="67"/>
      <c r="Y1715" s="67"/>
      <c r="Z1715" s="67"/>
    </row>
    <row r="1716">
      <c r="A1716" s="77" t="s">
        <v>2261</v>
      </c>
      <c r="B1716" s="66" t="s">
        <v>43</v>
      </c>
      <c r="C1716" s="69" t="s">
        <v>576</v>
      </c>
      <c r="D1716" s="70" t="s">
        <v>344</v>
      </c>
      <c r="E1716" s="71" t="s">
        <v>577</v>
      </c>
      <c r="F1716" s="72"/>
      <c r="G1716" s="64">
        <v>19.0</v>
      </c>
      <c r="H1716" s="65">
        <f t="shared" si="8"/>
        <v>19</v>
      </c>
      <c r="I1716" s="65">
        <f t="shared" si="9"/>
        <v>19</v>
      </c>
      <c r="J1716" s="65" t="b">
        <f t="shared" si="17"/>
        <v>1</v>
      </c>
      <c r="K1716" s="65" t="b">
        <f t="shared" si="11"/>
        <v>1</v>
      </c>
      <c r="L1716" s="132" t="str">
        <f>IF(AND(Main!$M:$M&gt;=10, Main!$M:$M &lt; 25 , B:B = $B$3 ), A1716,0)</f>
        <v>Bagira.tattoo</v>
      </c>
      <c r="M1716" s="75">
        <f t="shared" si="12"/>
        <v>19</v>
      </c>
      <c r="N1716" s="67"/>
      <c r="O1716" s="67"/>
      <c r="P1716" s="67"/>
      <c r="Q1716" s="67"/>
      <c r="R1716" s="67"/>
      <c r="S1716" s="67"/>
      <c r="T1716" s="67"/>
      <c r="U1716" s="67"/>
      <c r="V1716" s="67"/>
      <c r="W1716" s="67"/>
      <c r="X1716" s="67"/>
      <c r="Y1716" s="67"/>
      <c r="Z1716" s="67"/>
    </row>
    <row r="1717">
      <c r="A1717" s="136" t="s">
        <v>2262</v>
      </c>
      <c r="B1717" s="66" t="s">
        <v>51</v>
      </c>
      <c r="C1717" s="69" t="s">
        <v>44</v>
      </c>
      <c r="D1717" s="70" t="s">
        <v>158</v>
      </c>
      <c r="E1717" s="91" t="s">
        <v>158</v>
      </c>
      <c r="F1717" s="72"/>
      <c r="G1717" s="81">
        <v>19.0</v>
      </c>
      <c r="H1717" s="65">
        <f t="shared" si="8"/>
        <v>19</v>
      </c>
      <c r="I1717" s="65">
        <f t="shared" si="9"/>
        <v>19</v>
      </c>
      <c r="J1717" s="65" t="b">
        <f t="shared" si="17"/>
        <v>1</v>
      </c>
      <c r="K1717" s="65" t="b">
        <f t="shared" si="11"/>
        <v>1</v>
      </c>
      <c r="L1717" s="74">
        <f>IF(AND(Main!$M:$M&gt;=10, Main!$M:$M &lt; 25 , B:B = $B$3 ), A1717,0)</f>
        <v>0</v>
      </c>
      <c r="M1717" s="75">
        <f t="shared" si="12"/>
        <v>19</v>
      </c>
      <c r="N1717" s="67"/>
      <c r="O1717" s="67"/>
      <c r="P1717" s="67"/>
      <c r="Q1717" s="67"/>
      <c r="R1717" s="67"/>
      <c r="S1717" s="67"/>
      <c r="T1717" s="67"/>
      <c r="U1717" s="67"/>
      <c r="V1717" s="67"/>
      <c r="W1717" s="67"/>
      <c r="X1717" s="67"/>
      <c r="Y1717" s="67"/>
      <c r="Z1717" s="67"/>
    </row>
    <row r="1718">
      <c r="A1718" s="79" t="s">
        <v>2263</v>
      </c>
      <c r="B1718" s="66" t="s">
        <v>51</v>
      </c>
      <c r="C1718" s="69" t="s">
        <v>44</v>
      </c>
      <c r="D1718" s="70" t="s">
        <v>48</v>
      </c>
      <c r="E1718" s="91" t="s">
        <v>48</v>
      </c>
      <c r="F1718" s="72"/>
      <c r="G1718" s="81">
        <v>19.0</v>
      </c>
      <c r="H1718" s="65">
        <f t="shared" si="8"/>
        <v>19</v>
      </c>
      <c r="I1718" s="65">
        <f t="shared" si="9"/>
        <v>19</v>
      </c>
      <c r="J1718" s="65" t="b">
        <f t="shared" si="17"/>
        <v>1</v>
      </c>
      <c r="K1718" s="65" t="b">
        <f t="shared" si="11"/>
        <v>1</v>
      </c>
      <c r="L1718" s="74">
        <f>IF(AND(Main!$M:$M&gt;=10, Main!$M:$M &lt; 25 , B:B = $B$3 ), A1718,0)</f>
        <v>0</v>
      </c>
      <c r="M1718" s="75">
        <f t="shared" si="12"/>
        <v>19</v>
      </c>
      <c r="N1718" s="67"/>
      <c r="O1718" s="67"/>
      <c r="P1718" s="67"/>
      <c r="Q1718" s="67"/>
      <c r="R1718" s="67"/>
      <c r="S1718" s="67"/>
      <c r="T1718" s="67"/>
      <c r="U1718" s="67"/>
      <c r="V1718" s="67"/>
      <c r="W1718" s="67"/>
      <c r="X1718" s="67"/>
      <c r="Y1718" s="67"/>
      <c r="Z1718" s="67"/>
    </row>
    <row r="1719">
      <c r="A1719" s="79" t="s">
        <v>2264</v>
      </c>
      <c r="B1719" s="66" t="s">
        <v>5</v>
      </c>
      <c r="C1719" s="69" t="s">
        <v>107</v>
      </c>
      <c r="D1719" s="70" t="s">
        <v>100</v>
      </c>
      <c r="E1719" s="144" t="s">
        <v>100</v>
      </c>
      <c r="F1719" s="72"/>
      <c r="G1719" s="145">
        <v>18.0</v>
      </c>
      <c r="H1719" s="65">
        <f t="shared" si="8"/>
        <v>18</v>
      </c>
      <c r="I1719" s="65">
        <f t="shared" si="9"/>
        <v>18</v>
      </c>
      <c r="J1719" s="65" t="b">
        <f t="shared" si="17"/>
        <v>1</v>
      </c>
      <c r="K1719" s="65" t="b">
        <f t="shared" si="11"/>
        <v>1</v>
      </c>
      <c r="L1719" s="74">
        <f>IF(AND(Main!$M:$M&gt;=10, Main!$M:$M &lt; 25 , B:B = $B$3 ), A1719,0)</f>
        <v>0</v>
      </c>
      <c r="M1719" s="75">
        <f t="shared" si="12"/>
        <v>18</v>
      </c>
      <c r="N1719" s="67"/>
      <c r="O1719" s="67"/>
      <c r="P1719" s="67"/>
      <c r="Q1719" s="67"/>
      <c r="R1719" s="67"/>
      <c r="S1719" s="67"/>
      <c r="T1719" s="67"/>
      <c r="U1719" s="67"/>
      <c r="V1719" s="67"/>
      <c r="W1719" s="67"/>
      <c r="X1719" s="67"/>
      <c r="Y1719" s="67"/>
      <c r="Z1719" s="67"/>
    </row>
    <row r="1720">
      <c r="A1720" s="68" t="s">
        <v>2265</v>
      </c>
      <c r="B1720" s="66" t="s">
        <v>43</v>
      </c>
      <c r="C1720" s="69" t="s">
        <v>86</v>
      </c>
      <c r="D1720" s="70" t="s">
        <v>2266</v>
      </c>
      <c r="E1720" s="71" t="s">
        <v>88</v>
      </c>
      <c r="F1720" s="72"/>
      <c r="G1720" s="73">
        <v>18.0</v>
      </c>
      <c r="H1720" s="65">
        <f t="shared" si="8"/>
        <v>18</v>
      </c>
      <c r="I1720" s="65">
        <f t="shared" si="9"/>
        <v>18</v>
      </c>
      <c r="J1720" s="65" t="b">
        <f t="shared" si="17"/>
        <v>1</v>
      </c>
      <c r="K1720" s="65" t="b">
        <f t="shared" si="11"/>
        <v>1</v>
      </c>
      <c r="L1720" s="132" t="str">
        <f>IF(AND(Main!$M:$M&gt;=10, Main!$M:$M &lt; 25 , B:B = $B$3 ), A1720,0)</f>
        <v>oulenm</v>
      </c>
      <c r="M1720" s="75">
        <f t="shared" si="12"/>
        <v>18</v>
      </c>
      <c r="N1720" s="67"/>
      <c r="O1720" s="67"/>
      <c r="P1720" s="67"/>
      <c r="Q1720" s="67"/>
      <c r="R1720" s="67"/>
      <c r="S1720" s="67"/>
      <c r="T1720" s="67"/>
      <c r="U1720" s="67"/>
      <c r="V1720" s="67"/>
      <c r="W1720" s="67"/>
      <c r="X1720" s="67"/>
      <c r="Y1720" s="67"/>
      <c r="Z1720" s="67"/>
    </row>
    <row r="1721">
      <c r="A1721" s="77" t="s">
        <v>2267</v>
      </c>
      <c r="B1721" s="66" t="s">
        <v>43</v>
      </c>
      <c r="C1721" s="69" t="s">
        <v>44</v>
      </c>
      <c r="D1721" s="70" t="s">
        <v>261</v>
      </c>
      <c r="E1721" s="71" t="s">
        <v>262</v>
      </c>
      <c r="F1721" s="72"/>
      <c r="G1721" s="85">
        <v>18.0</v>
      </c>
      <c r="H1721" s="65">
        <f t="shared" si="8"/>
        <v>18</v>
      </c>
      <c r="I1721" s="65">
        <f t="shared" si="9"/>
        <v>18</v>
      </c>
      <c r="J1721" s="65" t="b">
        <f t="shared" si="17"/>
        <v>1</v>
      </c>
      <c r="K1721" s="65" t="b">
        <f t="shared" si="11"/>
        <v>1</v>
      </c>
      <c r="L1721" s="132" t="str">
        <f>IF(AND(Main!$M:$M&gt;=10, Main!$M:$M &lt; 25 , B:B = $B$3 ), A1721,0)</f>
        <v>beautyskinblog08</v>
      </c>
      <c r="M1721" s="75">
        <f t="shared" si="12"/>
        <v>18</v>
      </c>
      <c r="N1721" s="67"/>
      <c r="O1721" s="67"/>
      <c r="P1721" s="67"/>
      <c r="Q1721" s="67"/>
      <c r="R1721" s="67"/>
      <c r="S1721" s="67"/>
      <c r="T1721" s="67"/>
      <c r="U1721" s="67"/>
      <c r="V1721" s="67"/>
      <c r="W1721" s="67"/>
      <c r="X1721" s="67"/>
      <c r="Y1721" s="67"/>
      <c r="Z1721" s="67"/>
    </row>
    <row r="1722">
      <c r="A1722" s="148" t="s">
        <v>2268</v>
      </c>
      <c r="B1722" s="66" t="s">
        <v>51</v>
      </c>
      <c r="C1722" s="69" t="s">
        <v>265</v>
      </c>
      <c r="D1722" s="70" t="s">
        <v>1368</v>
      </c>
      <c r="E1722" s="91" t="s">
        <v>265</v>
      </c>
      <c r="F1722" s="72"/>
      <c r="G1722" s="64">
        <v>18.0</v>
      </c>
      <c r="H1722" s="65">
        <f t="shared" si="8"/>
        <v>18</v>
      </c>
      <c r="I1722" s="65">
        <f t="shared" si="9"/>
        <v>18</v>
      </c>
      <c r="J1722" s="65" t="b">
        <f t="shared" si="17"/>
        <v>1</v>
      </c>
      <c r="K1722" s="65" t="b">
        <f t="shared" si="11"/>
        <v>1</v>
      </c>
      <c r="L1722" s="74">
        <f>IF(AND(Main!$M:$M&gt;=10, Main!$M:$M &lt; 25 , B:B = $B$3 ), A1722,0)</f>
        <v>0</v>
      </c>
      <c r="M1722" s="75">
        <f t="shared" si="12"/>
        <v>18</v>
      </c>
      <c r="N1722" s="67"/>
      <c r="O1722" s="67"/>
      <c r="P1722" s="67"/>
      <c r="Q1722" s="67"/>
      <c r="R1722" s="67"/>
      <c r="S1722" s="67"/>
      <c r="T1722" s="67"/>
      <c r="U1722" s="67"/>
      <c r="V1722" s="67"/>
      <c r="W1722" s="67"/>
      <c r="X1722" s="67"/>
      <c r="Y1722" s="67"/>
      <c r="Z1722" s="67"/>
    </row>
    <row r="1723">
      <c r="A1723" s="136" t="s">
        <v>2269</v>
      </c>
      <c r="B1723" s="66" t="s">
        <v>51</v>
      </c>
      <c r="C1723" s="69" t="s">
        <v>44</v>
      </c>
      <c r="D1723" s="70" t="s">
        <v>126</v>
      </c>
      <c r="E1723" s="91" t="s">
        <v>126</v>
      </c>
      <c r="F1723" s="72"/>
      <c r="G1723" s="81">
        <v>18.0</v>
      </c>
      <c r="H1723" s="65">
        <f t="shared" si="8"/>
        <v>18</v>
      </c>
      <c r="I1723" s="65">
        <f t="shared" si="9"/>
        <v>18</v>
      </c>
      <c r="J1723" s="65" t="b">
        <f t="shared" si="17"/>
        <v>1</v>
      </c>
      <c r="K1723" s="65" t="b">
        <f t="shared" si="11"/>
        <v>1</v>
      </c>
      <c r="L1723" s="74">
        <f>IF(AND(Main!$M:$M&gt;=10, Main!$M:$M &lt; 25 , B:B = $B$3 ), A1723,0)</f>
        <v>0</v>
      </c>
      <c r="M1723" s="75">
        <f t="shared" si="12"/>
        <v>18</v>
      </c>
      <c r="N1723" s="67"/>
      <c r="O1723" s="67"/>
      <c r="P1723" s="67"/>
      <c r="Q1723" s="67"/>
      <c r="R1723" s="67"/>
      <c r="S1723" s="67"/>
      <c r="T1723" s="67"/>
      <c r="U1723" s="67"/>
      <c r="V1723" s="67"/>
      <c r="W1723" s="67"/>
      <c r="X1723" s="67"/>
      <c r="Y1723" s="67"/>
      <c r="Z1723" s="67"/>
    </row>
    <row r="1724">
      <c r="A1724" s="136" t="s">
        <v>2270</v>
      </c>
      <c r="B1724" s="66" t="s">
        <v>51</v>
      </c>
      <c r="C1724" s="69" t="s">
        <v>44</v>
      </c>
      <c r="D1724" s="70" t="s">
        <v>126</v>
      </c>
      <c r="E1724" s="91" t="s">
        <v>126</v>
      </c>
      <c r="F1724" s="72"/>
      <c r="G1724" s="81">
        <v>18.0</v>
      </c>
      <c r="H1724" s="65">
        <f t="shared" si="8"/>
        <v>18</v>
      </c>
      <c r="I1724" s="65">
        <f t="shared" si="9"/>
        <v>18</v>
      </c>
      <c r="J1724" s="65" t="b">
        <f t="shared" si="17"/>
        <v>1</v>
      </c>
      <c r="K1724" s="65" t="b">
        <f t="shared" si="11"/>
        <v>1</v>
      </c>
      <c r="L1724" s="74">
        <f>IF(AND(Main!$M:$M&gt;=10, Main!$M:$M &lt; 25 , B:B = $B$3 ), A1724,0)</f>
        <v>0</v>
      </c>
      <c r="M1724" s="75">
        <f t="shared" si="12"/>
        <v>18</v>
      </c>
      <c r="N1724" s="67"/>
      <c r="O1724" s="67"/>
      <c r="P1724" s="67"/>
      <c r="Q1724" s="67"/>
      <c r="R1724" s="67"/>
      <c r="S1724" s="67"/>
      <c r="T1724" s="67"/>
      <c r="U1724" s="67"/>
      <c r="V1724" s="67"/>
      <c r="W1724" s="67"/>
      <c r="X1724" s="67"/>
      <c r="Y1724" s="67"/>
      <c r="Z1724" s="67"/>
    </row>
    <row r="1725">
      <c r="A1725" s="79" t="s">
        <v>2271</v>
      </c>
      <c r="B1725" s="66" t="s">
        <v>51</v>
      </c>
      <c r="C1725" s="69" t="s">
        <v>44</v>
      </c>
      <c r="D1725" s="70" t="s">
        <v>380</v>
      </c>
      <c r="E1725" s="91" t="s">
        <v>60</v>
      </c>
      <c r="F1725" s="72"/>
      <c r="G1725" s="81">
        <v>18.0</v>
      </c>
      <c r="H1725" s="65">
        <f t="shared" si="8"/>
        <v>18</v>
      </c>
      <c r="I1725" s="65">
        <f t="shared" si="9"/>
        <v>18</v>
      </c>
      <c r="J1725" s="65" t="b">
        <f t="shared" si="17"/>
        <v>1</v>
      </c>
      <c r="K1725" s="65" t="b">
        <f t="shared" si="11"/>
        <v>1</v>
      </c>
      <c r="L1725" s="74">
        <f>IF(AND(Main!$M:$M&gt;=10, Main!$M:$M &lt; 25 , B:B = $B$3 ), A1725,0)</f>
        <v>0</v>
      </c>
      <c r="M1725" s="75">
        <f t="shared" si="12"/>
        <v>18</v>
      </c>
      <c r="N1725" s="67"/>
      <c r="O1725" s="67"/>
      <c r="P1725" s="67"/>
      <c r="Q1725" s="67"/>
      <c r="R1725" s="67"/>
      <c r="S1725" s="67"/>
      <c r="T1725" s="67"/>
      <c r="U1725" s="67"/>
      <c r="V1725" s="67"/>
      <c r="W1725" s="67"/>
      <c r="X1725" s="67"/>
      <c r="Y1725" s="67"/>
      <c r="Z1725" s="67"/>
    </row>
    <row r="1726">
      <c r="A1726" s="79" t="s">
        <v>2272</v>
      </c>
      <c r="B1726" s="66" t="s">
        <v>51</v>
      </c>
      <c r="C1726" s="69" t="s">
        <v>119</v>
      </c>
      <c r="D1726" s="70" t="s">
        <v>12</v>
      </c>
      <c r="E1726" s="91" t="s">
        <v>383</v>
      </c>
      <c r="F1726" s="72"/>
      <c r="G1726" s="81">
        <v>18.0</v>
      </c>
      <c r="H1726" s="65">
        <f t="shared" si="8"/>
        <v>18</v>
      </c>
      <c r="I1726" s="65">
        <f t="shared" si="9"/>
        <v>18</v>
      </c>
      <c r="J1726" s="65" t="b">
        <f t="shared" si="17"/>
        <v>1</v>
      </c>
      <c r="K1726" s="65" t="b">
        <f t="shared" si="11"/>
        <v>1</v>
      </c>
      <c r="L1726" s="74">
        <f>IF(AND(Main!$M:$M&gt;=10, Main!$M:$M &lt; 25 , B:B = $B$3 ), A1726,0)</f>
        <v>0</v>
      </c>
      <c r="M1726" s="75">
        <f t="shared" si="12"/>
        <v>18</v>
      </c>
      <c r="N1726" s="67"/>
      <c r="O1726" s="67"/>
      <c r="P1726" s="67"/>
      <c r="Q1726" s="67"/>
      <c r="R1726" s="67"/>
      <c r="S1726" s="67"/>
      <c r="T1726" s="67"/>
      <c r="U1726" s="67"/>
      <c r="V1726" s="67"/>
      <c r="W1726" s="67"/>
      <c r="X1726" s="67"/>
      <c r="Y1726" s="67"/>
      <c r="Z1726" s="67"/>
    </row>
    <row r="1727">
      <c r="A1727" s="77" t="s">
        <v>2273</v>
      </c>
      <c r="B1727" s="66" t="s">
        <v>43</v>
      </c>
      <c r="C1727" s="69" t="s">
        <v>44</v>
      </c>
      <c r="D1727" s="70" t="s">
        <v>53</v>
      </c>
      <c r="E1727" s="71" t="s">
        <v>54</v>
      </c>
      <c r="F1727" s="72"/>
      <c r="G1727" s="64">
        <v>17.0</v>
      </c>
      <c r="H1727" s="65">
        <f t="shared" si="8"/>
        <v>17</v>
      </c>
      <c r="I1727" s="65">
        <f t="shared" si="9"/>
        <v>17</v>
      </c>
      <c r="J1727" s="65" t="b">
        <f t="shared" si="17"/>
        <v>1</v>
      </c>
      <c r="K1727" s="65" t="b">
        <f t="shared" si="11"/>
        <v>1</v>
      </c>
      <c r="L1727" s="132" t="str">
        <f>IF(AND(Main!$M:$M&gt;=10, Main!$M:$M &lt; 25 , B:B = $B$3 ), A1727,0)</f>
        <v>bambarrrrr</v>
      </c>
      <c r="M1727" s="75">
        <f t="shared" si="12"/>
        <v>17</v>
      </c>
      <c r="N1727" s="67"/>
      <c r="O1727" s="67"/>
      <c r="P1727" s="67"/>
      <c r="Q1727" s="67"/>
      <c r="R1727" s="67"/>
      <c r="S1727" s="67"/>
      <c r="T1727" s="67"/>
      <c r="U1727" s="67"/>
      <c r="V1727" s="67"/>
      <c r="W1727" s="67"/>
      <c r="X1727" s="67"/>
      <c r="Y1727" s="67"/>
      <c r="Z1727" s="67"/>
    </row>
    <row r="1728">
      <c r="A1728" s="192" t="s">
        <v>2274</v>
      </c>
      <c r="B1728" s="66" t="s">
        <v>51</v>
      </c>
      <c r="C1728" s="69" t="s">
        <v>119</v>
      </c>
      <c r="D1728" s="70" t="s">
        <v>87</v>
      </c>
      <c r="E1728" s="91" t="s">
        <v>1571</v>
      </c>
      <c r="F1728" s="72"/>
      <c r="G1728" s="73">
        <v>17.0</v>
      </c>
      <c r="H1728" s="65">
        <f t="shared" si="8"/>
        <v>17</v>
      </c>
      <c r="I1728" s="65">
        <f t="shared" si="9"/>
        <v>17</v>
      </c>
      <c r="J1728" s="65" t="b">
        <f t="shared" si="17"/>
        <v>1</v>
      </c>
      <c r="K1728" s="65" t="b">
        <f t="shared" si="11"/>
        <v>1</v>
      </c>
      <c r="L1728" s="74">
        <f>IF(AND(Main!$M:$M&gt;=10, Main!$M:$M &lt; 25 , B:B = $B$3 ), A1728,0)</f>
        <v>0</v>
      </c>
      <c r="M1728" s="75">
        <f t="shared" si="12"/>
        <v>17</v>
      </c>
      <c r="N1728" s="67"/>
      <c r="O1728" s="67"/>
      <c r="P1728" s="67"/>
      <c r="Q1728" s="67"/>
      <c r="R1728" s="67"/>
      <c r="S1728" s="67"/>
      <c r="T1728" s="67"/>
      <c r="U1728" s="67"/>
      <c r="V1728" s="67"/>
      <c r="W1728" s="67"/>
      <c r="X1728" s="67"/>
      <c r="Y1728" s="67"/>
      <c r="Z1728" s="67"/>
    </row>
    <row r="1729">
      <c r="A1729" s="136" t="s">
        <v>2275</v>
      </c>
      <c r="B1729" s="66" t="s">
        <v>51</v>
      </c>
      <c r="C1729" s="69" t="s">
        <v>44</v>
      </c>
      <c r="D1729" s="70" t="s">
        <v>87</v>
      </c>
      <c r="E1729" s="91" t="s">
        <v>333</v>
      </c>
      <c r="F1729" s="72"/>
      <c r="G1729" s="81">
        <v>17.0</v>
      </c>
      <c r="H1729" s="65">
        <f t="shared" si="8"/>
        <v>17</v>
      </c>
      <c r="I1729" s="65">
        <f t="shared" si="9"/>
        <v>17</v>
      </c>
      <c r="J1729" s="65" t="b">
        <f t="shared" si="17"/>
        <v>1</v>
      </c>
      <c r="K1729" s="65" t="b">
        <f t="shared" si="11"/>
        <v>1</v>
      </c>
      <c r="L1729" s="74">
        <f>IF(AND(Main!$M:$M&gt;=10, Main!$M:$M &lt; 25 , B:B = $B$3 ), A1729,0)</f>
        <v>0</v>
      </c>
      <c r="M1729" s="75">
        <f t="shared" si="12"/>
        <v>17</v>
      </c>
      <c r="N1729" s="67"/>
      <c r="O1729" s="67"/>
      <c r="P1729" s="67"/>
      <c r="Q1729" s="67"/>
      <c r="R1729" s="67"/>
      <c r="S1729" s="67"/>
      <c r="T1729" s="67"/>
      <c r="U1729" s="67"/>
      <c r="V1729" s="67"/>
      <c r="W1729" s="67"/>
      <c r="X1729" s="67"/>
      <c r="Y1729" s="67"/>
      <c r="Z1729" s="67"/>
    </row>
    <row r="1730">
      <c r="A1730" s="68" t="s">
        <v>2276</v>
      </c>
      <c r="B1730" s="66" t="s">
        <v>56</v>
      </c>
      <c r="C1730" s="69" t="s">
        <v>44</v>
      </c>
      <c r="D1730" s="70" t="s">
        <v>87</v>
      </c>
      <c r="E1730" s="94" t="s">
        <v>138</v>
      </c>
      <c r="F1730" s="72"/>
      <c r="G1730" s="92">
        <v>29.9</v>
      </c>
      <c r="H1730" s="65">
        <f t="shared" si="8"/>
        <v>29.9</v>
      </c>
      <c r="I1730" s="65">
        <f t="shared" si="9"/>
        <v>29.9</v>
      </c>
      <c r="J1730" s="65" t="b">
        <f t="shared" si="17"/>
        <v>1</v>
      </c>
      <c r="K1730" s="65" t="b">
        <f t="shared" si="11"/>
        <v>1</v>
      </c>
      <c r="L1730" s="74">
        <f>IF(AND(Main!$M:$M&gt;=10, Main!$M:$M &lt; 25 , B:B = $B$3 ), A1730,0)</f>
        <v>0</v>
      </c>
      <c r="M1730" s="75">
        <f t="shared" si="12"/>
        <v>29.9</v>
      </c>
      <c r="N1730" s="67"/>
      <c r="O1730" s="67"/>
      <c r="P1730" s="67"/>
      <c r="Q1730" s="67"/>
      <c r="R1730" s="67"/>
      <c r="S1730" s="67"/>
      <c r="T1730" s="67"/>
      <c r="U1730" s="67"/>
      <c r="V1730" s="67"/>
      <c r="W1730" s="67"/>
      <c r="X1730" s="67"/>
      <c r="Y1730" s="67"/>
      <c r="Z1730" s="67"/>
    </row>
    <row r="1731">
      <c r="A1731" s="79" t="s">
        <v>2277</v>
      </c>
      <c r="B1731" s="66" t="s">
        <v>56</v>
      </c>
      <c r="C1731" s="69" t="s">
        <v>44</v>
      </c>
      <c r="D1731" s="70" t="s">
        <v>87</v>
      </c>
      <c r="E1731" s="94" t="s">
        <v>138</v>
      </c>
      <c r="F1731" s="72"/>
      <c r="G1731" s="81">
        <v>20.1</v>
      </c>
      <c r="H1731" s="65">
        <f t="shared" si="8"/>
        <v>20.1</v>
      </c>
      <c r="I1731" s="65">
        <f t="shared" si="9"/>
        <v>20.1</v>
      </c>
      <c r="J1731" s="65" t="b">
        <f t="shared" si="17"/>
        <v>1</v>
      </c>
      <c r="K1731" s="65" t="b">
        <f t="shared" si="11"/>
        <v>1</v>
      </c>
      <c r="L1731" s="74">
        <f>IF(AND(Main!$M:$M&gt;=10, Main!$M:$M &lt; 25 , B:B = $B$3 ), A1731,0)</f>
        <v>0</v>
      </c>
      <c r="M1731" s="75">
        <f t="shared" si="12"/>
        <v>20.1</v>
      </c>
      <c r="N1731" s="67"/>
      <c r="O1731" s="67"/>
      <c r="P1731" s="67"/>
      <c r="Q1731" s="67"/>
      <c r="R1731" s="67"/>
      <c r="S1731" s="67"/>
      <c r="T1731" s="67"/>
      <c r="U1731" s="67"/>
      <c r="V1731" s="67"/>
      <c r="W1731" s="67"/>
      <c r="X1731" s="67"/>
      <c r="Y1731" s="67"/>
      <c r="Z1731" s="67"/>
    </row>
    <row r="1732">
      <c r="A1732" s="136" t="s">
        <v>2278</v>
      </c>
      <c r="B1732" s="66" t="s">
        <v>51</v>
      </c>
      <c r="C1732" s="69" t="s">
        <v>44</v>
      </c>
      <c r="D1732" s="70" t="s">
        <v>158</v>
      </c>
      <c r="E1732" s="91" t="s">
        <v>158</v>
      </c>
      <c r="F1732" s="72"/>
      <c r="G1732" s="81">
        <v>17.0</v>
      </c>
      <c r="H1732" s="65">
        <f t="shared" si="8"/>
        <v>17</v>
      </c>
      <c r="I1732" s="65">
        <f t="shared" si="9"/>
        <v>17</v>
      </c>
      <c r="J1732" s="65" t="b">
        <f t="shared" si="17"/>
        <v>1</v>
      </c>
      <c r="K1732" s="65" t="b">
        <f t="shared" si="11"/>
        <v>1</v>
      </c>
      <c r="L1732" s="74">
        <f>IF(AND(Main!$M:$M&gt;=10, Main!$M:$M &lt; 25 , B:B = $B$3 ), A1732,0)</f>
        <v>0</v>
      </c>
      <c r="M1732" s="75">
        <f t="shared" si="12"/>
        <v>17</v>
      </c>
      <c r="N1732" s="67"/>
      <c r="O1732" s="67"/>
      <c r="P1732" s="67"/>
      <c r="Q1732" s="67"/>
      <c r="R1732" s="67"/>
      <c r="S1732" s="67"/>
      <c r="T1732" s="67"/>
      <c r="U1732" s="67"/>
      <c r="V1732" s="67"/>
      <c r="W1732" s="67"/>
      <c r="X1732" s="67"/>
      <c r="Y1732" s="67"/>
      <c r="Z1732" s="67"/>
    </row>
    <row r="1733">
      <c r="A1733" s="77" t="s">
        <v>2279</v>
      </c>
      <c r="B1733" s="66" t="s">
        <v>43</v>
      </c>
      <c r="C1733" s="69" t="s">
        <v>86</v>
      </c>
      <c r="D1733" s="70" t="s">
        <v>87</v>
      </c>
      <c r="E1733" s="71" t="s">
        <v>88</v>
      </c>
      <c r="F1733" s="72"/>
      <c r="G1733" s="64">
        <v>17.0</v>
      </c>
      <c r="H1733" s="65">
        <f t="shared" si="8"/>
        <v>17</v>
      </c>
      <c r="I1733" s="65">
        <f t="shared" si="9"/>
        <v>17</v>
      </c>
      <c r="J1733" s="65" t="b">
        <f t="shared" si="17"/>
        <v>1</v>
      </c>
      <c r="K1733" s="65" t="b">
        <f t="shared" si="11"/>
        <v>1</v>
      </c>
      <c r="L1733" s="132" t="str">
        <f>IF(AND(Main!$M:$M&gt;=10, Main!$M:$M &lt; 25 , B:B = $B$3 ), A1733,0)</f>
        <v>subeedei.t</v>
      </c>
      <c r="M1733" s="75">
        <f t="shared" si="12"/>
        <v>17</v>
      </c>
      <c r="N1733" s="67"/>
      <c r="O1733" s="67"/>
      <c r="P1733" s="67"/>
      <c r="Q1733" s="67"/>
      <c r="R1733" s="67"/>
      <c r="S1733" s="67"/>
      <c r="T1733" s="67"/>
      <c r="U1733" s="67"/>
      <c r="V1733" s="67"/>
      <c r="W1733" s="67"/>
      <c r="X1733" s="67"/>
      <c r="Y1733" s="67"/>
      <c r="Z1733" s="67"/>
    </row>
    <row r="1734">
      <c r="A1734" s="86" t="s">
        <v>2280</v>
      </c>
      <c r="B1734" s="66" t="s">
        <v>51</v>
      </c>
      <c r="C1734" s="69" t="s">
        <v>119</v>
      </c>
      <c r="D1734" s="70" t="s">
        <v>291</v>
      </c>
      <c r="E1734" s="91" t="s">
        <v>291</v>
      </c>
      <c r="F1734" s="72"/>
      <c r="G1734" s="92">
        <v>17.0</v>
      </c>
      <c r="H1734" s="65">
        <f t="shared" si="8"/>
        <v>17</v>
      </c>
      <c r="I1734" s="65">
        <f t="shared" si="9"/>
        <v>17</v>
      </c>
      <c r="J1734" s="65" t="b">
        <f t="shared" si="17"/>
        <v>1</v>
      </c>
      <c r="K1734" s="65" t="b">
        <f t="shared" si="11"/>
        <v>1</v>
      </c>
      <c r="L1734" s="74">
        <f>IF(AND(Main!$M:$M&gt;=10, Main!$M:$M &lt; 25 , B:B = $B$3 ), A1734,0)</f>
        <v>0</v>
      </c>
      <c r="M1734" s="75">
        <f t="shared" si="12"/>
        <v>17</v>
      </c>
      <c r="N1734" s="67"/>
      <c r="O1734" s="67"/>
      <c r="P1734" s="67"/>
      <c r="Q1734" s="67"/>
      <c r="R1734" s="67"/>
      <c r="S1734" s="67"/>
      <c r="T1734" s="67"/>
      <c r="U1734" s="67"/>
      <c r="V1734" s="67"/>
      <c r="W1734" s="67"/>
      <c r="X1734" s="67"/>
      <c r="Y1734" s="67"/>
      <c r="Z1734" s="67"/>
    </row>
    <row r="1735">
      <c r="A1735" s="86" t="s">
        <v>2281</v>
      </c>
      <c r="B1735" s="66" t="s">
        <v>51</v>
      </c>
      <c r="C1735" s="69" t="s">
        <v>44</v>
      </c>
      <c r="D1735" s="70" t="s">
        <v>126</v>
      </c>
      <c r="E1735" s="91" t="s">
        <v>126</v>
      </c>
      <c r="F1735" s="72"/>
      <c r="G1735" s="92">
        <v>17.0</v>
      </c>
      <c r="H1735" s="65">
        <f t="shared" si="8"/>
        <v>17</v>
      </c>
      <c r="I1735" s="65">
        <f t="shared" si="9"/>
        <v>17</v>
      </c>
      <c r="J1735" s="65" t="b">
        <f t="shared" si="17"/>
        <v>1</v>
      </c>
      <c r="K1735" s="65" t="b">
        <f t="shared" si="11"/>
        <v>1</v>
      </c>
      <c r="L1735" s="74">
        <f>IF(AND(Main!$M:$M&gt;=10, Main!$M:$M &lt; 25 , B:B = $B$3 ), A1735,0)</f>
        <v>0</v>
      </c>
      <c r="M1735" s="75">
        <f t="shared" si="12"/>
        <v>17</v>
      </c>
      <c r="N1735" s="67"/>
      <c r="O1735" s="67"/>
      <c r="P1735" s="67"/>
      <c r="Q1735" s="67"/>
      <c r="R1735" s="67"/>
      <c r="S1735" s="67"/>
      <c r="T1735" s="67"/>
      <c r="U1735" s="67"/>
      <c r="V1735" s="67"/>
      <c r="W1735" s="67"/>
      <c r="X1735" s="67"/>
      <c r="Y1735" s="67"/>
      <c r="Z1735" s="67"/>
    </row>
    <row r="1736">
      <c r="A1736" s="148" t="s">
        <v>2282</v>
      </c>
      <c r="B1736" s="66" t="s">
        <v>5</v>
      </c>
      <c r="C1736" s="69" t="s">
        <v>107</v>
      </c>
      <c r="D1736" s="70" t="s">
        <v>53</v>
      </c>
      <c r="E1736" s="144" t="s">
        <v>1385</v>
      </c>
      <c r="F1736" s="72"/>
      <c r="G1736" s="85">
        <v>17.0</v>
      </c>
      <c r="H1736" s="65">
        <f t="shared" si="8"/>
        <v>17</v>
      </c>
      <c r="I1736" s="65">
        <f t="shared" si="9"/>
        <v>17</v>
      </c>
      <c r="J1736" s="65" t="b">
        <f t="shared" si="17"/>
        <v>1</v>
      </c>
      <c r="K1736" s="65" t="b">
        <f t="shared" si="11"/>
        <v>1</v>
      </c>
      <c r="L1736" s="74">
        <f>IF(AND(Main!$M:$M&gt;=10, Main!$M:$M &lt; 25 , B:B = $B$3 ), A1736,0)</f>
        <v>0</v>
      </c>
      <c r="M1736" s="75">
        <f t="shared" si="12"/>
        <v>17</v>
      </c>
      <c r="N1736" s="67"/>
      <c r="O1736" s="67"/>
      <c r="P1736" s="67"/>
      <c r="Q1736" s="67"/>
      <c r="R1736" s="67"/>
      <c r="S1736" s="67"/>
      <c r="T1736" s="67"/>
      <c r="U1736" s="67"/>
      <c r="V1736" s="67"/>
      <c r="W1736" s="67"/>
      <c r="X1736" s="67"/>
      <c r="Y1736" s="67"/>
      <c r="Z1736" s="67"/>
    </row>
    <row r="1737">
      <c r="A1737" s="86" t="s">
        <v>2283</v>
      </c>
      <c r="B1737" s="66" t="s">
        <v>43</v>
      </c>
      <c r="C1737" s="69" t="s">
        <v>44</v>
      </c>
      <c r="D1737" s="70" t="s">
        <v>53</v>
      </c>
      <c r="E1737" s="71" t="s">
        <v>54</v>
      </c>
      <c r="F1737" s="63">
        <v>9.1095951E7</v>
      </c>
      <c r="G1737" s="81">
        <v>16.7</v>
      </c>
      <c r="H1737" s="65">
        <f t="shared" si="8"/>
        <v>16.7</v>
      </c>
      <c r="I1737" s="65">
        <f t="shared" si="9"/>
        <v>16.7</v>
      </c>
      <c r="J1737" s="65" t="b">
        <f t="shared" si="17"/>
        <v>1</v>
      </c>
      <c r="K1737" s="65" t="b">
        <f t="shared" si="11"/>
        <v>1</v>
      </c>
      <c r="L1737" s="132" t="str">
        <f>IF(AND(Main!$M:$M&gt;=10, Main!$M:$M &lt; 25 , B:B = $B$3 ), A1737,0)</f>
        <v>mikomisheel</v>
      </c>
      <c r="M1737" s="75">
        <f t="shared" si="12"/>
        <v>16.7</v>
      </c>
      <c r="N1737" s="67"/>
      <c r="O1737" s="67"/>
      <c r="P1737" s="67"/>
      <c r="Q1737" s="67"/>
      <c r="R1737" s="67"/>
      <c r="S1737" s="67"/>
      <c r="T1737" s="67"/>
      <c r="U1737" s="67"/>
      <c r="V1737" s="67"/>
      <c r="W1737" s="67"/>
      <c r="X1737" s="67"/>
      <c r="Y1737" s="67"/>
      <c r="Z1737" s="67"/>
    </row>
    <row r="1738">
      <c r="A1738" s="79" t="s">
        <v>2284</v>
      </c>
      <c r="B1738" s="66" t="s">
        <v>5</v>
      </c>
      <c r="C1738" s="69" t="s">
        <v>107</v>
      </c>
      <c r="D1738" s="70" t="s">
        <v>74</v>
      </c>
      <c r="E1738" s="144" t="s">
        <v>87</v>
      </c>
      <c r="F1738" s="72"/>
      <c r="G1738" s="145">
        <v>16.0</v>
      </c>
      <c r="H1738" s="65">
        <f t="shared" si="8"/>
        <v>16</v>
      </c>
      <c r="I1738" s="65">
        <f t="shared" si="9"/>
        <v>16</v>
      </c>
      <c r="J1738" s="65" t="b">
        <f t="shared" si="17"/>
        <v>1</v>
      </c>
      <c r="K1738" s="65" t="b">
        <f t="shared" si="11"/>
        <v>1</v>
      </c>
      <c r="L1738" s="74">
        <f>IF(AND(Main!$M:$M&gt;=10, Main!$M:$M &lt; 25 , B:B = $B$3 ), A1738,0)</f>
        <v>0</v>
      </c>
      <c r="M1738" s="75">
        <f t="shared" si="12"/>
        <v>16</v>
      </c>
      <c r="N1738" s="67"/>
      <c r="O1738" s="67"/>
      <c r="P1738" s="67"/>
      <c r="Q1738" s="67"/>
      <c r="R1738" s="67"/>
      <c r="S1738" s="67"/>
      <c r="T1738" s="67"/>
      <c r="U1738" s="67"/>
      <c r="V1738" s="67"/>
      <c r="W1738" s="67"/>
      <c r="X1738" s="67"/>
      <c r="Y1738" s="67"/>
      <c r="Z1738" s="67"/>
    </row>
    <row r="1739">
      <c r="A1739" s="86" t="s">
        <v>2285</v>
      </c>
      <c r="B1739" s="66" t="s">
        <v>5</v>
      </c>
      <c r="C1739" s="69" t="s">
        <v>107</v>
      </c>
      <c r="D1739" s="66" t="s">
        <v>53</v>
      </c>
      <c r="E1739" s="144" t="s">
        <v>107</v>
      </c>
      <c r="F1739" s="72"/>
      <c r="G1739" s="92">
        <v>16.0</v>
      </c>
      <c r="H1739" s="65">
        <f t="shared" si="8"/>
        <v>16</v>
      </c>
      <c r="I1739" s="65">
        <f t="shared" si="9"/>
        <v>16</v>
      </c>
      <c r="J1739" s="65" t="b">
        <f t="shared" si="17"/>
        <v>1</v>
      </c>
      <c r="K1739" s="65" t="b">
        <f t="shared" si="11"/>
        <v>1</v>
      </c>
      <c r="L1739" s="74">
        <f>IF(AND(Main!$M:$M&gt;=10, Main!$M:$M &lt; 25 , B:B = $B$3 ), A1739,0)</f>
        <v>0</v>
      </c>
      <c r="M1739" s="75">
        <f t="shared" si="12"/>
        <v>16</v>
      </c>
      <c r="N1739" s="67"/>
      <c r="O1739" s="67"/>
      <c r="P1739" s="67"/>
      <c r="Q1739" s="67"/>
      <c r="R1739" s="67"/>
      <c r="S1739" s="67"/>
      <c r="T1739" s="67"/>
      <c r="U1739" s="67"/>
      <c r="V1739" s="67"/>
      <c r="W1739" s="67"/>
      <c r="X1739" s="67"/>
      <c r="Y1739" s="67"/>
      <c r="Z1739" s="67"/>
    </row>
    <row r="1740">
      <c r="A1740" s="79" t="s">
        <v>2286</v>
      </c>
      <c r="B1740" s="66" t="s">
        <v>51</v>
      </c>
      <c r="C1740" s="69" t="s">
        <v>265</v>
      </c>
      <c r="D1740" s="70" t="s">
        <v>87</v>
      </c>
      <c r="E1740" s="91" t="s">
        <v>333</v>
      </c>
      <c r="F1740" s="72"/>
      <c r="G1740" s="81">
        <v>16.0</v>
      </c>
      <c r="H1740" s="65">
        <f t="shared" si="8"/>
        <v>16</v>
      </c>
      <c r="I1740" s="65">
        <f t="shared" si="9"/>
        <v>16</v>
      </c>
      <c r="J1740" s="65" t="b">
        <f t="shared" si="17"/>
        <v>1</v>
      </c>
      <c r="K1740" s="65" t="b">
        <f t="shared" si="11"/>
        <v>1</v>
      </c>
      <c r="L1740" s="74">
        <f>IF(AND(Main!$M:$M&gt;=10, Main!$M:$M &lt; 25 , B:B = $B$3 ), A1740,0)</f>
        <v>0</v>
      </c>
      <c r="M1740" s="75">
        <f t="shared" si="12"/>
        <v>16</v>
      </c>
      <c r="N1740" s="67"/>
      <c r="O1740" s="67"/>
      <c r="P1740" s="67"/>
      <c r="Q1740" s="67"/>
      <c r="R1740" s="67"/>
      <c r="S1740" s="67"/>
      <c r="T1740" s="67"/>
      <c r="U1740" s="67"/>
      <c r="V1740" s="67"/>
      <c r="W1740" s="67"/>
      <c r="X1740" s="67"/>
      <c r="Y1740" s="67"/>
      <c r="Z1740" s="67"/>
    </row>
    <row r="1741">
      <c r="A1741" s="136" t="s">
        <v>2287</v>
      </c>
      <c r="B1741" s="66" t="s">
        <v>51</v>
      </c>
      <c r="C1741" s="69" t="s">
        <v>44</v>
      </c>
      <c r="D1741" s="70" t="s">
        <v>87</v>
      </c>
      <c r="E1741" s="91" t="s">
        <v>333</v>
      </c>
      <c r="F1741" s="72"/>
      <c r="G1741" s="81">
        <v>16.0</v>
      </c>
      <c r="H1741" s="65">
        <f t="shared" si="8"/>
        <v>16</v>
      </c>
      <c r="I1741" s="65">
        <f t="shared" si="9"/>
        <v>16</v>
      </c>
      <c r="J1741" s="65" t="b">
        <f t="shared" si="17"/>
        <v>1</v>
      </c>
      <c r="K1741" s="65" t="b">
        <f t="shared" si="11"/>
        <v>1</v>
      </c>
      <c r="L1741" s="74">
        <f>IF(AND(Main!$M:$M&gt;=10, Main!$M:$M &lt; 25 , B:B = $B$3 ), A1741,0)</f>
        <v>0</v>
      </c>
      <c r="M1741" s="75">
        <f t="shared" si="12"/>
        <v>16</v>
      </c>
      <c r="N1741" s="67"/>
      <c r="O1741" s="67"/>
      <c r="P1741" s="67"/>
      <c r="Q1741" s="67"/>
      <c r="R1741" s="67"/>
      <c r="S1741" s="67"/>
      <c r="T1741" s="67"/>
      <c r="U1741" s="67"/>
      <c r="V1741" s="67"/>
      <c r="W1741" s="67"/>
      <c r="X1741" s="67"/>
      <c r="Y1741" s="67"/>
      <c r="Z1741" s="67"/>
    </row>
    <row r="1742">
      <c r="A1742" s="79" t="s">
        <v>2288</v>
      </c>
      <c r="B1742" s="66" t="s">
        <v>51</v>
      </c>
      <c r="C1742" s="69" t="s">
        <v>44</v>
      </c>
      <c r="D1742" s="70" t="s">
        <v>87</v>
      </c>
      <c r="E1742" s="91" t="s">
        <v>333</v>
      </c>
      <c r="F1742" s="72"/>
      <c r="G1742" s="81">
        <v>16.0</v>
      </c>
      <c r="H1742" s="65">
        <f t="shared" si="8"/>
        <v>16</v>
      </c>
      <c r="I1742" s="65">
        <f t="shared" si="9"/>
        <v>16</v>
      </c>
      <c r="J1742" s="65" t="b">
        <f t="shared" si="17"/>
        <v>0</v>
      </c>
      <c r="K1742" s="65" t="b">
        <f t="shared" si="11"/>
        <v>1</v>
      </c>
      <c r="L1742" s="74">
        <f>IF(AND(Main!$M:$M&gt;=10, Main!$M:$M &lt; 25 , B:B = $B$3 ), A1742,0)</f>
        <v>0</v>
      </c>
      <c r="M1742" s="75"/>
      <c r="N1742" s="67"/>
      <c r="O1742" s="67"/>
      <c r="P1742" s="67"/>
      <c r="Q1742" s="67"/>
      <c r="R1742" s="67"/>
      <c r="S1742" s="67"/>
      <c r="T1742" s="67"/>
      <c r="U1742" s="67"/>
      <c r="V1742" s="67"/>
      <c r="W1742" s="67"/>
      <c r="X1742" s="67"/>
      <c r="Y1742" s="67"/>
      <c r="Z1742" s="67"/>
    </row>
    <row r="1743">
      <c r="A1743" s="136" t="s">
        <v>2289</v>
      </c>
      <c r="B1743" s="66" t="s">
        <v>51</v>
      </c>
      <c r="C1743" s="69" t="s">
        <v>44</v>
      </c>
      <c r="D1743" s="70" t="s">
        <v>79</v>
      </c>
      <c r="E1743" s="91" t="s">
        <v>1067</v>
      </c>
      <c r="F1743" s="72"/>
      <c r="G1743" s="81">
        <v>16.0</v>
      </c>
      <c r="H1743" s="65">
        <f t="shared" si="8"/>
        <v>16</v>
      </c>
      <c r="I1743" s="65">
        <f t="shared" si="9"/>
        <v>16</v>
      </c>
      <c r="J1743" s="65" t="b">
        <f t="shared" si="17"/>
        <v>1</v>
      </c>
      <c r="K1743" s="65" t="b">
        <f t="shared" si="11"/>
        <v>1</v>
      </c>
      <c r="L1743" s="74">
        <f>IF(AND(Main!$M:$M&gt;=10, Main!$M:$M &lt; 25 , B:B = $B$3 ), A1743,0)</f>
        <v>0</v>
      </c>
      <c r="M1743" s="75">
        <f>IF(K1743=TRUE,G1743,H1743+I1743)</f>
        <v>16</v>
      </c>
      <c r="N1743" s="67"/>
      <c r="O1743" s="67"/>
      <c r="P1743" s="67"/>
      <c r="Q1743" s="67"/>
      <c r="R1743" s="67"/>
      <c r="S1743" s="67"/>
      <c r="T1743" s="67"/>
      <c r="U1743" s="67"/>
      <c r="V1743" s="67"/>
      <c r="W1743" s="67"/>
      <c r="X1743" s="67"/>
      <c r="Y1743" s="67"/>
      <c r="Z1743" s="67"/>
    </row>
    <row r="1744">
      <c r="A1744" s="140" t="s">
        <v>2290</v>
      </c>
      <c r="B1744" s="66" t="s">
        <v>5</v>
      </c>
      <c r="C1744" s="69" t="s">
        <v>107</v>
      </c>
      <c r="D1744" s="70" t="s">
        <v>100</v>
      </c>
      <c r="E1744" s="144" t="s">
        <v>100</v>
      </c>
      <c r="F1744" s="72"/>
      <c r="G1744" s="167">
        <v>16.0</v>
      </c>
      <c r="H1744" s="65">
        <f t="shared" si="8"/>
        <v>16</v>
      </c>
      <c r="I1744" s="65">
        <f t="shared" si="9"/>
        <v>16</v>
      </c>
      <c r="J1744" s="65" t="b">
        <f t="shared" si="17"/>
        <v>0</v>
      </c>
      <c r="K1744" s="65" t="b">
        <f t="shared" si="11"/>
        <v>1</v>
      </c>
      <c r="L1744" s="74">
        <f>IF(AND(Main!$M:$M&gt;=10, Main!$M:$M &lt; 25 , B:B = $B$3 ), A1744,0)</f>
        <v>0</v>
      </c>
      <c r="M1744" s="75"/>
      <c r="N1744" s="67"/>
      <c r="O1744" s="67"/>
      <c r="P1744" s="67"/>
      <c r="Q1744" s="67"/>
      <c r="R1744" s="67"/>
      <c r="S1744" s="67"/>
      <c r="T1744" s="67"/>
      <c r="U1744" s="67"/>
      <c r="V1744" s="67"/>
      <c r="W1744" s="67"/>
      <c r="X1744" s="67"/>
      <c r="Y1744" s="67"/>
      <c r="Z1744" s="67"/>
    </row>
    <row r="1745">
      <c r="A1745" s="77" t="s">
        <v>2291</v>
      </c>
      <c r="B1745" s="66" t="s">
        <v>43</v>
      </c>
      <c r="C1745" s="69" t="s">
        <v>86</v>
      </c>
      <c r="D1745" s="70" t="s">
        <v>158</v>
      </c>
      <c r="E1745" s="71" t="s">
        <v>158</v>
      </c>
      <c r="F1745" s="63" t="s">
        <v>2292</v>
      </c>
      <c r="G1745" s="85">
        <v>16.0</v>
      </c>
      <c r="H1745" s="65">
        <f t="shared" si="8"/>
        <v>16</v>
      </c>
      <c r="I1745" s="65">
        <f t="shared" si="9"/>
        <v>16</v>
      </c>
      <c r="J1745" s="65" t="b">
        <f t="shared" si="17"/>
        <v>0</v>
      </c>
      <c r="K1745" s="65" t="b">
        <f t="shared" si="11"/>
        <v>1</v>
      </c>
      <c r="L1745" s="74">
        <f>IF(AND(Main!$M:$M&gt;=10, Main!$M:$M &lt; 25 , B:B = $B$3 ), A1745,0)</f>
        <v>0</v>
      </c>
      <c r="M1745" s="75"/>
      <c r="N1745" s="67"/>
      <c r="O1745" s="67"/>
      <c r="P1745" s="67"/>
      <c r="Q1745" s="67"/>
      <c r="R1745" s="67"/>
      <c r="S1745" s="67"/>
      <c r="T1745" s="67"/>
      <c r="U1745" s="67"/>
      <c r="V1745" s="67"/>
      <c r="W1745" s="67"/>
      <c r="X1745" s="67"/>
      <c r="Y1745" s="67"/>
      <c r="Z1745" s="67"/>
    </row>
    <row r="1746">
      <c r="A1746" s="86" t="s">
        <v>2293</v>
      </c>
      <c r="B1746" s="66" t="s">
        <v>43</v>
      </c>
      <c r="C1746" s="69" t="s">
        <v>44</v>
      </c>
      <c r="D1746" s="70" t="s">
        <v>412</v>
      </c>
      <c r="E1746" s="71" t="s">
        <v>262</v>
      </c>
      <c r="F1746" s="72"/>
      <c r="G1746" s="73">
        <v>16.0</v>
      </c>
      <c r="H1746" s="65">
        <f t="shared" si="8"/>
        <v>16</v>
      </c>
      <c r="I1746" s="65">
        <f t="shared" si="9"/>
        <v>16</v>
      </c>
      <c r="J1746" s="65" t="b">
        <f t="shared" si="17"/>
        <v>0</v>
      </c>
      <c r="K1746" s="65" t="b">
        <f t="shared" si="11"/>
        <v>1</v>
      </c>
      <c r="L1746" s="74">
        <f>IF(AND(Main!$M:$M&gt;=10, Main!$M:$M &lt; 25 , B:B = $B$3 ), A1746,0)</f>
        <v>0</v>
      </c>
      <c r="M1746" s="75"/>
      <c r="N1746" s="67"/>
      <c r="O1746" s="67"/>
      <c r="P1746" s="67"/>
      <c r="Q1746" s="67"/>
      <c r="R1746" s="67"/>
      <c r="S1746" s="67"/>
      <c r="T1746" s="67"/>
      <c r="U1746" s="67"/>
      <c r="V1746" s="67"/>
      <c r="W1746" s="67"/>
      <c r="X1746" s="67"/>
      <c r="Y1746" s="67"/>
      <c r="Z1746" s="67"/>
    </row>
    <row r="1747">
      <c r="A1747" s="86" t="s">
        <v>2294</v>
      </c>
      <c r="B1747" s="66" t="s">
        <v>51</v>
      </c>
      <c r="C1747" s="69" t="s">
        <v>44</v>
      </c>
      <c r="D1747" s="70" t="s">
        <v>126</v>
      </c>
      <c r="E1747" s="91" t="s">
        <v>126</v>
      </c>
      <c r="F1747" s="72"/>
      <c r="G1747" s="92">
        <v>16.0</v>
      </c>
      <c r="H1747" s="65">
        <f t="shared" si="8"/>
        <v>16</v>
      </c>
      <c r="I1747" s="65">
        <f t="shared" si="9"/>
        <v>16</v>
      </c>
      <c r="J1747" s="65" t="b">
        <f t="shared" si="17"/>
        <v>1</v>
      </c>
      <c r="K1747" s="65" t="b">
        <f t="shared" si="11"/>
        <v>1</v>
      </c>
      <c r="L1747" s="74">
        <f>IF(AND(Main!$M:$M&gt;=10, Main!$M:$M &lt; 25 , B:B = $B$3 ), A1747,0)</f>
        <v>0</v>
      </c>
      <c r="M1747" s="75">
        <f t="shared" ref="M1747:M1846" si="18">IF(K1747=TRUE,G1747,H1747+I1747)</f>
        <v>16</v>
      </c>
      <c r="N1747" s="67"/>
      <c r="O1747" s="67"/>
      <c r="P1747" s="67"/>
      <c r="Q1747" s="67"/>
      <c r="R1747" s="67"/>
      <c r="S1747" s="67"/>
      <c r="T1747" s="67"/>
      <c r="U1747" s="67"/>
      <c r="V1747" s="67"/>
      <c r="W1747" s="67"/>
      <c r="X1747" s="67"/>
      <c r="Y1747" s="67"/>
      <c r="Z1747" s="67"/>
    </row>
    <row r="1748">
      <c r="A1748" s="148" t="s">
        <v>2295</v>
      </c>
      <c r="B1748" s="66" t="s">
        <v>5</v>
      </c>
      <c r="C1748" s="69" t="s">
        <v>107</v>
      </c>
      <c r="D1748" s="70" t="s">
        <v>12</v>
      </c>
      <c r="E1748" s="144" t="s">
        <v>383</v>
      </c>
      <c r="F1748" s="72"/>
      <c r="G1748" s="85">
        <v>16.0</v>
      </c>
      <c r="H1748" s="65">
        <f t="shared" si="8"/>
        <v>16</v>
      </c>
      <c r="I1748" s="65">
        <f t="shared" si="9"/>
        <v>16</v>
      </c>
      <c r="J1748" s="65" t="b">
        <f t="shared" si="17"/>
        <v>1</v>
      </c>
      <c r="K1748" s="65" t="b">
        <f t="shared" si="11"/>
        <v>1</v>
      </c>
      <c r="L1748" s="74">
        <f>IF(AND(Main!$M:$M&gt;=10, Main!$M:$M &lt; 25 , B:B = $B$3 ), A1748,0)</f>
        <v>0</v>
      </c>
      <c r="M1748" s="75">
        <f t="shared" si="18"/>
        <v>16</v>
      </c>
      <c r="N1748" s="67"/>
      <c r="O1748" s="67"/>
      <c r="P1748" s="67"/>
      <c r="Q1748" s="67"/>
      <c r="R1748" s="67"/>
      <c r="S1748" s="67"/>
      <c r="T1748" s="67"/>
      <c r="U1748" s="67"/>
      <c r="V1748" s="67"/>
      <c r="W1748" s="67"/>
      <c r="X1748" s="67"/>
      <c r="Y1748" s="67"/>
      <c r="Z1748" s="67"/>
    </row>
    <row r="1749">
      <c r="A1749" s="148" t="s">
        <v>2296</v>
      </c>
      <c r="B1749" s="66" t="s">
        <v>5</v>
      </c>
      <c r="C1749" s="69" t="s">
        <v>107</v>
      </c>
      <c r="D1749" s="70" t="s">
        <v>53</v>
      </c>
      <c r="E1749" s="144" t="s">
        <v>1385</v>
      </c>
      <c r="F1749" s="72"/>
      <c r="G1749" s="85">
        <v>16.0</v>
      </c>
      <c r="H1749" s="65">
        <f t="shared" si="8"/>
        <v>16</v>
      </c>
      <c r="I1749" s="65">
        <f t="shared" si="9"/>
        <v>16</v>
      </c>
      <c r="J1749" s="65" t="b">
        <f t="shared" si="17"/>
        <v>1</v>
      </c>
      <c r="K1749" s="65" t="b">
        <f t="shared" si="11"/>
        <v>1</v>
      </c>
      <c r="L1749" s="74">
        <f>IF(AND(Main!$M:$M&gt;=10, Main!$M:$M &lt; 25 , B:B = $B$3 ), A1749,0)</f>
        <v>0</v>
      </c>
      <c r="M1749" s="75">
        <f t="shared" si="18"/>
        <v>16</v>
      </c>
      <c r="N1749" s="67"/>
      <c r="O1749" s="67"/>
      <c r="P1749" s="67"/>
      <c r="Q1749" s="67"/>
      <c r="R1749" s="67"/>
      <c r="S1749" s="67"/>
      <c r="T1749" s="67"/>
      <c r="U1749" s="67"/>
      <c r="V1749" s="67"/>
      <c r="W1749" s="67"/>
      <c r="X1749" s="67"/>
      <c r="Y1749" s="67"/>
      <c r="Z1749" s="67"/>
    </row>
    <row r="1750">
      <c r="A1750" s="68" t="s">
        <v>2297</v>
      </c>
      <c r="B1750" s="66" t="s">
        <v>43</v>
      </c>
      <c r="C1750" s="69" t="s">
        <v>44</v>
      </c>
      <c r="D1750" s="70" t="s">
        <v>53</v>
      </c>
      <c r="E1750" s="71" t="s">
        <v>54</v>
      </c>
      <c r="F1750" s="72"/>
      <c r="G1750" s="73">
        <v>15.0</v>
      </c>
      <c r="H1750" s="65">
        <f t="shared" si="8"/>
        <v>15</v>
      </c>
      <c r="I1750" s="65">
        <f t="shared" si="9"/>
        <v>15</v>
      </c>
      <c r="J1750" s="65" t="b">
        <f t="shared" si="17"/>
        <v>1</v>
      </c>
      <c r="K1750" s="65" t="b">
        <f t="shared" si="11"/>
        <v>1</v>
      </c>
      <c r="L1750" s="132" t="str">
        <f>IF(AND(Main!$M:$M&gt;=10, Main!$M:$M &lt; 25 , B:B = $B$3 ), A1750,0)</f>
        <v>Michienh</v>
      </c>
      <c r="M1750" s="75">
        <f t="shared" si="18"/>
        <v>15</v>
      </c>
      <c r="N1750" s="67"/>
      <c r="O1750" s="67"/>
      <c r="P1750" s="67"/>
      <c r="Q1750" s="67"/>
      <c r="R1750" s="67"/>
      <c r="S1750" s="67"/>
      <c r="T1750" s="67"/>
      <c r="U1750" s="67"/>
      <c r="V1750" s="67"/>
      <c r="W1750" s="67"/>
      <c r="X1750" s="67"/>
      <c r="Y1750" s="67"/>
      <c r="Z1750" s="67"/>
    </row>
    <row r="1751">
      <c r="A1751" s="136" t="s">
        <v>2298</v>
      </c>
      <c r="B1751" s="66" t="s">
        <v>5</v>
      </c>
      <c r="C1751" s="69" t="s">
        <v>107</v>
      </c>
      <c r="D1751" s="70" t="s">
        <v>1057</v>
      </c>
      <c r="E1751" s="165" t="s">
        <v>1443</v>
      </c>
      <c r="F1751" s="72"/>
      <c r="G1751" s="145">
        <v>15.0</v>
      </c>
      <c r="H1751" s="65">
        <f t="shared" si="8"/>
        <v>15</v>
      </c>
      <c r="I1751" s="65">
        <f t="shared" si="9"/>
        <v>15</v>
      </c>
      <c r="J1751" s="65" t="b">
        <f t="shared" si="17"/>
        <v>1</v>
      </c>
      <c r="K1751" s="65" t="b">
        <f t="shared" si="11"/>
        <v>1</v>
      </c>
      <c r="L1751" s="74">
        <f>IF(AND(Main!$M:$M&gt;=10, Main!$M:$M &lt; 25 , B:B = $B$3 ), A1751,0)</f>
        <v>0</v>
      </c>
      <c r="M1751" s="75">
        <f t="shared" si="18"/>
        <v>15</v>
      </c>
      <c r="N1751" s="67"/>
      <c r="O1751" s="67"/>
      <c r="P1751" s="67"/>
      <c r="Q1751" s="67"/>
      <c r="R1751" s="67"/>
      <c r="S1751" s="67"/>
      <c r="T1751" s="67"/>
      <c r="U1751" s="67"/>
      <c r="V1751" s="67"/>
      <c r="W1751" s="67"/>
      <c r="X1751" s="67"/>
      <c r="Y1751" s="67"/>
      <c r="Z1751" s="67"/>
    </row>
    <row r="1752">
      <c r="A1752" s="79" t="s">
        <v>2299</v>
      </c>
      <c r="B1752" s="66" t="s">
        <v>56</v>
      </c>
      <c r="C1752" s="69" t="s">
        <v>44</v>
      </c>
      <c r="D1752" s="70" t="s">
        <v>87</v>
      </c>
      <c r="E1752" s="94" t="s">
        <v>138</v>
      </c>
      <c r="F1752" s="72"/>
      <c r="G1752" s="81">
        <v>17.8</v>
      </c>
      <c r="H1752" s="65">
        <f t="shared" si="8"/>
        <v>17.8</v>
      </c>
      <c r="I1752" s="65">
        <f t="shared" si="9"/>
        <v>17.8</v>
      </c>
      <c r="J1752" s="65" t="b">
        <f t="shared" si="17"/>
        <v>1</v>
      </c>
      <c r="K1752" s="65" t="b">
        <f t="shared" si="11"/>
        <v>1</v>
      </c>
      <c r="L1752" s="74">
        <f>IF(AND(Main!$M:$M&gt;=10, Main!$M:$M &lt; 25 , B:B = $B$3 ), A1752,0)</f>
        <v>0</v>
      </c>
      <c r="M1752" s="75">
        <f t="shared" si="18"/>
        <v>17.8</v>
      </c>
      <c r="N1752" s="67"/>
      <c r="O1752" s="67"/>
      <c r="P1752" s="67"/>
      <c r="Q1752" s="67"/>
      <c r="R1752" s="67"/>
      <c r="S1752" s="67"/>
      <c r="T1752" s="67"/>
      <c r="U1752" s="67"/>
      <c r="V1752" s="67"/>
      <c r="W1752" s="67"/>
      <c r="X1752" s="67"/>
      <c r="Y1752" s="67"/>
      <c r="Z1752" s="67"/>
    </row>
    <row r="1753">
      <c r="A1753" s="136" t="s">
        <v>2300</v>
      </c>
      <c r="B1753" s="66" t="s">
        <v>5</v>
      </c>
      <c r="C1753" s="69" t="s">
        <v>107</v>
      </c>
      <c r="D1753" s="70" t="s">
        <v>261</v>
      </c>
      <c r="E1753" s="144" t="s">
        <v>2004</v>
      </c>
      <c r="F1753" s="72"/>
      <c r="G1753" s="145">
        <v>15.0</v>
      </c>
      <c r="H1753" s="65">
        <f t="shared" si="8"/>
        <v>15</v>
      </c>
      <c r="I1753" s="65">
        <f t="shared" si="9"/>
        <v>15</v>
      </c>
      <c r="J1753" s="65" t="b">
        <f t="shared" si="17"/>
        <v>1</v>
      </c>
      <c r="K1753" s="65" t="b">
        <f t="shared" si="11"/>
        <v>1</v>
      </c>
      <c r="L1753" s="74">
        <f>IF(AND(Main!$M:$M&gt;=10, Main!$M:$M &lt; 25 , B:B = $B$3 ), A1753,0)</f>
        <v>0</v>
      </c>
      <c r="M1753" s="75">
        <f t="shared" si="18"/>
        <v>15</v>
      </c>
      <c r="N1753" s="67"/>
      <c r="O1753" s="67"/>
      <c r="P1753" s="67"/>
      <c r="Q1753" s="67"/>
      <c r="R1753" s="67"/>
      <c r="S1753" s="67"/>
      <c r="T1753" s="67"/>
      <c r="U1753" s="67"/>
      <c r="V1753" s="67"/>
      <c r="W1753" s="67"/>
      <c r="X1753" s="67"/>
      <c r="Y1753" s="67"/>
      <c r="Z1753" s="67"/>
    </row>
    <row r="1754">
      <c r="A1754" s="86" t="s">
        <v>2301</v>
      </c>
      <c r="B1754" s="66" t="s">
        <v>51</v>
      </c>
      <c r="C1754" s="69" t="s">
        <v>44</v>
      </c>
      <c r="D1754" s="70" t="s">
        <v>158</v>
      </c>
      <c r="E1754" s="91" t="s">
        <v>158</v>
      </c>
      <c r="F1754" s="72"/>
      <c r="G1754" s="92">
        <v>15.0</v>
      </c>
      <c r="H1754" s="65">
        <f t="shared" si="8"/>
        <v>15</v>
      </c>
      <c r="I1754" s="65">
        <f t="shared" si="9"/>
        <v>15</v>
      </c>
      <c r="J1754" s="65" t="b">
        <f t="shared" si="17"/>
        <v>1</v>
      </c>
      <c r="K1754" s="65" t="b">
        <f t="shared" si="11"/>
        <v>1</v>
      </c>
      <c r="L1754" s="74">
        <f>IF(AND(Main!$M:$M&gt;=10, Main!$M:$M &lt; 25 , B:B = $B$3 ), A1754,0)</f>
        <v>0</v>
      </c>
      <c r="M1754" s="75">
        <f t="shared" si="18"/>
        <v>15</v>
      </c>
      <c r="N1754" s="67"/>
      <c r="O1754" s="67"/>
      <c r="P1754" s="67"/>
      <c r="Q1754" s="67"/>
      <c r="R1754" s="67"/>
      <c r="S1754" s="67"/>
      <c r="T1754" s="67"/>
      <c r="U1754" s="67"/>
      <c r="V1754" s="67"/>
      <c r="W1754" s="67"/>
      <c r="X1754" s="67"/>
      <c r="Y1754" s="67"/>
      <c r="Z1754" s="67"/>
    </row>
    <row r="1755">
      <c r="A1755" s="136" t="s">
        <v>2302</v>
      </c>
      <c r="B1755" s="66" t="s">
        <v>51</v>
      </c>
      <c r="C1755" s="69" t="s">
        <v>44</v>
      </c>
      <c r="D1755" s="70" t="s">
        <v>48</v>
      </c>
      <c r="E1755" s="91" t="s">
        <v>48</v>
      </c>
      <c r="F1755" s="72"/>
      <c r="G1755" s="81">
        <v>15.0</v>
      </c>
      <c r="H1755" s="65">
        <f t="shared" si="8"/>
        <v>15</v>
      </c>
      <c r="I1755" s="65">
        <f t="shared" si="9"/>
        <v>15</v>
      </c>
      <c r="J1755" s="65" t="b">
        <f t="shared" si="17"/>
        <v>1</v>
      </c>
      <c r="K1755" s="65" t="b">
        <f t="shared" si="11"/>
        <v>1</v>
      </c>
      <c r="L1755" s="74">
        <f>IF(AND(Main!$M:$M&gt;=10, Main!$M:$M &lt; 25 , B:B = $B$3 ), A1755,0)</f>
        <v>0</v>
      </c>
      <c r="M1755" s="75">
        <f t="shared" si="18"/>
        <v>15</v>
      </c>
      <c r="N1755" s="67"/>
      <c r="O1755" s="67"/>
      <c r="P1755" s="67"/>
      <c r="Q1755" s="67"/>
      <c r="R1755" s="67"/>
      <c r="S1755" s="67"/>
      <c r="T1755" s="67"/>
      <c r="U1755" s="67"/>
      <c r="V1755" s="67"/>
      <c r="W1755" s="67"/>
      <c r="X1755" s="67"/>
      <c r="Y1755" s="67"/>
      <c r="Z1755" s="67"/>
    </row>
    <row r="1756">
      <c r="A1756" s="136" t="s">
        <v>2303</v>
      </c>
      <c r="B1756" s="66" t="s">
        <v>51</v>
      </c>
      <c r="C1756" s="69" t="s">
        <v>44</v>
      </c>
      <c r="D1756" s="70" t="s">
        <v>48</v>
      </c>
      <c r="E1756" s="91" t="s">
        <v>48</v>
      </c>
      <c r="F1756" s="72"/>
      <c r="G1756" s="81">
        <v>15.0</v>
      </c>
      <c r="H1756" s="65">
        <f t="shared" si="8"/>
        <v>15</v>
      </c>
      <c r="I1756" s="65">
        <f t="shared" si="9"/>
        <v>15</v>
      </c>
      <c r="J1756" s="65" t="b">
        <f t="shared" si="17"/>
        <v>1</v>
      </c>
      <c r="K1756" s="65" t="b">
        <f t="shared" si="11"/>
        <v>1</v>
      </c>
      <c r="L1756" s="74">
        <f>IF(AND(Main!$M:$M&gt;=10, Main!$M:$M &lt; 25 , B:B = $B$3 ), A1756,0)</f>
        <v>0</v>
      </c>
      <c r="M1756" s="75">
        <f t="shared" si="18"/>
        <v>15</v>
      </c>
      <c r="N1756" s="67"/>
      <c r="O1756" s="67"/>
      <c r="P1756" s="67"/>
      <c r="Q1756" s="67"/>
      <c r="R1756" s="67"/>
      <c r="S1756" s="67"/>
      <c r="T1756" s="67"/>
      <c r="U1756" s="67"/>
      <c r="V1756" s="67"/>
      <c r="W1756" s="67"/>
      <c r="X1756" s="67"/>
      <c r="Y1756" s="67"/>
      <c r="Z1756" s="67"/>
    </row>
    <row r="1757">
      <c r="A1757" s="77" t="s">
        <v>2304</v>
      </c>
      <c r="B1757" s="66" t="s">
        <v>43</v>
      </c>
      <c r="C1757" s="69" t="s">
        <v>44</v>
      </c>
      <c r="D1757" s="70" t="s">
        <v>48</v>
      </c>
      <c r="E1757" s="78" t="s">
        <v>49</v>
      </c>
      <c r="F1757" s="72"/>
      <c r="G1757" s="64">
        <v>15.0</v>
      </c>
      <c r="H1757" s="65">
        <f t="shared" si="8"/>
        <v>15</v>
      </c>
      <c r="I1757" s="65">
        <f t="shared" si="9"/>
        <v>15</v>
      </c>
      <c r="J1757" s="65" t="b">
        <f t="shared" si="17"/>
        <v>1</v>
      </c>
      <c r="K1757" s="65" t="b">
        <f t="shared" si="11"/>
        <v>1</v>
      </c>
      <c r="L1757" s="132" t="str">
        <f>IF(AND(Main!$M:$M&gt;=10, Main!$M:$M &lt; 25 , B:B = $B$3 ), A1757,0)</f>
        <v>tselmeg.23</v>
      </c>
      <c r="M1757" s="75">
        <f t="shared" si="18"/>
        <v>15</v>
      </c>
      <c r="N1757" s="67"/>
      <c r="O1757" s="67"/>
      <c r="P1757" s="67"/>
      <c r="Q1757" s="67"/>
      <c r="R1757" s="67"/>
      <c r="S1757" s="67"/>
      <c r="T1757" s="67"/>
      <c r="U1757" s="67"/>
      <c r="V1757" s="67"/>
      <c r="W1757" s="67"/>
      <c r="X1757" s="67"/>
      <c r="Y1757" s="67"/>
      <c r="Z1757" s="67"/>
    </row>
    <row r="1758">
      <c r="A1758" s="93" t="s">
        <v>2305</v>
      </c>
      <c r="B1758" s="66" t="s">
        <v>43</v>
      </c>
      <c r="C1758" s="69" t="s">
        <v>576</v>
      </c>
      <c r="D1758" s="70" t="s">
        <v>171</v>
      </c>
      <c r="E1758" s="71" t="s">
        <v>243</v>
      </c>
      <c r="F1758" s="72"/>
      <c r="G1758" s="99">
        <v>15.0</v>
      </c>
      <c r="H1758" s="65">
        <f t="shared" si="8"/>
        <v>15</v>
      </c>
      <c r="I1758" s="65">
        <f t="shared" si="9"/>
        <v>15</v>
      </c>
      <c r="J1758" s="65" t="b">
        <f t="shared" si="17"/>
        <v>1</v>
      </c>
      <c r="K1758" s="65" t="b">
        <f t="shared" si="11"/>
        <v>1</v>
      </c>
      <c r="L1758" s="132" t="str">
        <f>IF(AND(Main!$M:$M&gt;=10, Main!$M:$M &lt; 25 , B:B = $B$3 ), A1758,0)</f>
        <v>urlaachmom</v>
      </c>
      <c r="M1758" s="75">
        <f t="shared" si="18"/>
        <v>15</v>
      </c>
      <c r="N1758" s="67"/>
      <c r="O1758" s="67"/>
      <c r="P1758" s="67"/>
      <c r="Q1758" s="67"/>
      <c r="R1758" s="67"/>
      <c r="S1758" s="67"/>
      <c r="T1758" s="67"/>
      <c r="U1758" s="67"/>
      <c r="V1758" s="67"/>
      <c r="W1758" s="67"/>
      <c r="X1758" s="67"/>
      <c r="Y1758" s="67"/>
      <c r="Z1758" s="67"/>
    </row>
    <row r="1759">
      <c r="A1759" s="148" t="s">
        <v>2306</v>
      </c>
      <c r="B1759" s="66" t="s">
        <v>51</v>
      </c>
      <c r="C1759" s="69" t="s">
        <v>265</v>
      </c>
      <c r="D1759" s="70" t="s">
        <v>1368</v>
      </c>
      <c r="E1759" s="91" t="s">
        <v>265</v>
      </c>
      <c r="F1759" s="72"/>
      <c r="G1759" s="64">
        <v>15.0</v>
      </c>
      <c r="H1759" s="65">
        <f t="shared" si="8"/>
        <v>15</v>
      </c>
      <c r="I1759" s="65">
        <f t="shared" si="9"/>
        <v>15</v>
      </c>
      <c r="J1759" s="65" t="b">
        <f t="shared" si="17"/>
        <v>1</v>
      </c>
      <c r="K1759" s="65" t="b">
        <f t="shared" si="11"/>
        <v>1</v>
      </c>
      <c r="L1759" s="74">
        <f>IF(AND(Main!$M:$M&gt;=10, Main!$M:$M &lt; 25 , B:B = $B$3 ), A1759,0)</f>
        <v>0</v>
      </c>
      <c r="M1759" s="75">
        <f t="shared" si="18"/>
        <v>15</v>
      </c>
      <c r="N1759" s="67"/>
      <c r="O1759" s="67"/>
      <c r="P1759" s="67"/>
      <c r="Q1759" s="67"/>
      <c r="R1759" s="67"/>
      <c r="S1759" s="67"/>
      <c r="T1759" s="67"/>
      <c r="U1759" s="67"/>
      <c r="V1759" s="67"/>
      <c r="W1759" s="67"/>
      <c r="X1759" s="67"/>
      <c r="Y1759" s="67"/>
      <c r="Z1759" s="67"/>
    </row>
    <row r="1760">
      <c r="A1760" s="148" t="s">
        <v>2307</v>
      </c>
      <c r="B1760" s="66" t="s">
        <v>51</v>
      </c>
      <c r="C1760" s="69" t="s">
        <v>265</v>
      </c>
      <c r="D1760" s="70" t="s">
        <v>1368</v>
      </c>
      <c r="E1760" s="91" t="s">
        <v>265</v>
      </c>
      <c r="F1760" s="72"/>
      <c r="G1760" s="64">
        <v>15.0</v>
      </c>
      <c r="H1760" s="65">
        <f t="shared" si="8"/>
        <v>15</v>
      </c>
      <c r="I1760" s="65">
        <f t="shared" si="9"/>
        <v>15</v>
      </c>
      <c r="J1760" s="65" t="b">
        <f t="shared" si="17"/>
        <v>1</v>
      </c>
      <c r="K1760" s="65" t="b">
        <f t="shared" si="11"/>
        <v>1</v>
      </c>
      <c r="L1760" s="74">
        <f>IF(AND(Main!$M:$M&gt;=10, Main!$M:$M &lt; 25 , B:B = $B$3 ), A1760,0)</f>
        <v>0</v>
      </c>
      <c r="M1760" s="75">
        <f t="shared" si="18"/>
        <v>15</v>
      </c>
      <c r="N1760" s="67"/>
      <c r="O1760" s="67"/>
      <c r="P1760" s="67"/>
      <c r="Q1760" s="67"/>
      <c r="R1760" s="67"/>
      <c r="S1760" s="67"/>
      <c r="T1760" s="67"/>
      <c r="U1760" s="67"/>
      <c r="V1760" s="67"/>
      <c r="W1760" s="67"/>
      <c r="X1760" s="67"/>
      <c r="Y1760" s="67"/>
      <c r="Z1760" s="67"/>
    </row>
    <row r="1761">
      <c r="A1761" s="86" t="s">
        <v>2308</v>
      </c>
      <c r="B1761" s="66" t="s">
        <v>5</v>
      </c>
      <c r="C1761" s="69" t="s">
        <v>107</v>
      </c>
      <c r="D1761" s="70" t="s">
        <v>1931</v>
      </c>
      <c r="E1761" s="144" t="s">
        <v>1931</v>
      </c>
      <c r="F1761" s="72"/>
      <c r="G1761" s="95">
        <v>15.0</v>
      </c>
      <c r="H1761" s="65">
        <f t="shared" si="8"/>
        <v>15</v>
      </c>
      <c r="I1761" s="65">
        <f t="shared" si="9"/>
        <v>15</v>
      </c>
      <c r="J1761" s="65" t="b">
        <f t="shared" si="17"/>
        <v>1</v>
      </c>
      <c r="K1761" s="65" t="b">
        <f t="shared" si="11"/>
        <v>1</v>
      </c>
      <c r="L1761" s="74">
        <f>IF(AND(Main!$M:$M&gt;=10, Main!$M:$M &lt; 25 , B:B = $B$3 ), A1761,0)</f>
        <v>0</v>
      </c>
      <c r="M1761" s="75">
        <f t="shared" si="18"/>
        <v>15</v>
      </c>
      <c r="N1761" s="67"/>
      <c r="O1761" s="67"/>
      <c r="P1761" s="67"/>
      <c r="Q1761" s="67"/>
      <c r="R1761" s="67"/>
      <c r="S1761" s="67"/>
      <c r="T1761" s="67"/>
      <c r="U1761" s="67"/>
      <c r="V1761" s="67"/>
      <c r="W1761" s="67"/>
      <c r="X1761" s="67"/>
      <c r="Y1761" s="67"/>
      <c r="Z1761" s="67"/>
    </row>
    <row r="1762">
      <c r="A1762" s="79" t="s">
        <v>2309</v>
      </c>
      <c r="B1762" s="66" t="s">
        <v>5</v>
      </c>
      <c r="C1762" s="69" t="s">
        <v>107</v>
      </c>
      <c r="D1762" s="70" t="s">
        <v>371</v>
      </c>
      <c r="E1762" s="144" t="s">
        <v>1385</v>
      </c>
      <c r="F1762" s="87">
        <v>9.5986555E7</v>
      </c>
      <c r="G1762" s="145">
        <v>15.0</v>
      </c>
      <c r="H1762" s="65">
        <f t="shared" si="8"/>
        <v>15</v>
      </c>
      <c r="I1762" s="65">
        <f t="shared" si="9"/>
        <v>15</v>
      </c>
      <c r="J1762" s="65" t="b">
        <f t="shared" si="17"/>
        <v>1</v>
      </c>
      <c r="K1762" s="65" t="b">
        <f t="shared" si="11"/>
        <v>1</v>
      </c>
      <c r="L1762" s="74">
        <f>IF(AND(Main!$M:$M&gt;=10, Main!$M:$M &lt; 25 , B:B = $B$3 ), A1762,0)</f>
        <v>0</v>
      </c>
      <c r="M1762" s="75">
        <f t="shared" si="18"/>
        <v>15</v>
      </c>
      <c r="N1762" s="67"/>
      <c r="O1762" s="67"/>
      <c r="P1762" s="67"/>
      <c r="Q1762" s="67"/>
      <c r="R1762" s="67"/>
      <c r="S1762" s="67"/>
      <c r="T1762" s="67"/>
      <c r="U1762" s="67"/>
      <c r="V1762" s="67"/>
      <c r="W1762" s="67"/>
      <c r="X1762" s="67"/>
      <c r="Y1762" s="67"/>
      <c r="Z1762" s="67"/>
    </row>
    <row r="1763">
      <c r="A1763" s="77" t="s">
        <v>2310</v>
      </c>
      <c r="B1763" s="66" t="s">
        <v>43</v>
      </c>
      <c r="C1763" s="69" t="s">
        <v>44</v>
      </c>
      <c r="D1763" s="70" t="s">
        <v>53</v>
      </c>
      <c r="E1763" s="71" t="s">
        <v>54</v>
      </c>
      <c r="F1763" s="63">
        <v>8.8926462E7</v>
      </c>
      <c r="G1763" s="81">
        <v>14.9</v>
      </c>
      <c r="H1763" s="65">
        <f t="shared" si="8"/>
        <v>14.9</v>
      </c>
      <c r="I1763" s="65">
        <f t="shared" si="9"/>
        <v>14.9</v>
      </c>
      <c r="J1763" s="65"/>
      <c r="K1763" s="65" t="b">
        <f t="shared" si="11"/>
        <v>1</v>
      </c>
      <c r="L1763" s="132" t="str">
        <f>IF(AND(Main!$M:$M&gt;=10, Main!$M:$M &lt; 25 , B:B = $B$3 ), A1763,0)</f>
        <v>tsahimemch</v>
      </c>
      <c r="M1763" s="75">
        <f t="shared" si="18"/>
        <v>14.9</v>
      </c>
      <c r="N1763" s="67"/>
      <c r="O1763" s="67"/>
      <c r="P1763" s="67"/>
      <c r="Q1763" s="67"/>
      <c r="R1763" s="67"/>
      <c r="S1763" s="67"/>
      <c r="T1763" s="67"/>
      <c r="U1763" s="67"/>
      <c r="V1763" s="67"/>
      <c r="W1763" s="67"/>
      <c r="X1763" s="67"/>
      <c r="Y1763" s="67"/>
      <c r="Z1763" s="67"/>
    </row>
    <row r="1764">
      <c r="A1764" s="148" t="s">
        <v>2311</v>
      </c>
      <c r="B1764" s="66" t="s">
        <v>43</v>
      </c>
      <c r="C1764" s="69" t="s">
        <v>44</v>
      </c>
      <c r="D1764" s="70" t="s">
        <v>53</v>
      </c>
      <c r="E1764" s="71" t="s">
        <v>54</v>
      </c>
      <c r="F1764" s="63">
        <v>8.0918899E7</v>
      </c>
      <c r="G1764" s="64">
        <v>14.1</v>
      </c>
      <c r="H1764" s="65">
        <f t="shared" si="8"/>
        <v>14.1</v>
      </c>
      <c r="I1764" s="65">
        <f t="shared" si="9"/>
        <v>14.1</v>
      </c>
      <c r="J1764" s="65" t="b">
        <f t="shared" ref="J1764:J1836" si="19">ISNUMBER(M1764)</f>
        <v>1</v>
      </c>
      <c r="K1764" s="65" t="b">
        <f t="shared" si="11"/>
        <v>1</v>
      </c>
      <c r="L1764" s="132" t="str">
        <f>IF(AND(Main!$M:$M&gt;=10, Main!$M:$M &lt; 25 , B:B = $B$3 ), A1764,0)</f>
        <v>goodm0m</v>
      </c>
      <c r="M1764" s="75">
        <f t="shared" si="18"/>
        <v>14.1</v>
      </c>
      <c r="N1764" s="67"/>
      <c r="O1764" s="67"/>
      <c r="P1764" s="67"/>
      <c r="Q1764" s="67"/>
      <c r="R1764" s="67"/>
      <c r="S1764" s="67"/>
      <c r="T1764" s="67"/>
      <c r="U1764" s="67"/>
      <c r="V1764" s="67"/>
      <c r="W1764" s="67"/>
      <c r="X1764" s="67"/>
      <c r="Y1764" s="67"/>
      <c r="Z1764" s="67"/>
    </row>
    <row r="1765">
      <c r="A1765" s="79" t="s">
        <v>2312</v>
      </c>
      <c r="B1765" s="66" t="s">
        <v>5</v>
      </c>
      <c r="C1765" s="69" t="s">
        <v>107</v>
      </c>
      <c r="D1765" s="70" t="s">
        <v>87</v>
      </c>
      <c r="E1765" s="144" t="s">
        <v>87</v>
      </c>
      <c r="F1765" s="72"/>
      <c r="G1765" s="145">
        <v>14.0</v>
      </c>
      <c r="H1765" s="65">
        <f t="shared" si="8"/>
        <v>14</v>
      </c>
      <c r="I1765" s="65">
        <f t="shared" si="9"/>
        <v>14</v>
      </c>
      <c r="J1765" s="65" t="b">
        <f t="shared" si="19"/>
        <v>1</v>
      </c>
      <c r="K1765" s="65" t="b">
        <f t="shared" si="11"/>
        <v>1</v>
      </c>
      <c r="L1765" s="74">
        <f>IF(AND(Main!$M:$M&gt;=10, Main!$M:$M &lt; 25 , B:B = $B$3 ), A1765,0)</f>
        <v>0</v>
      </c>
      <c r="M1765" s="75">
        <f t="shared" si="18"/>
        <v>14</v>
      </c>
      <c r="N1765" s="67"/>
      <c r="O1765" s="67"/>
      <c r="P1765" s="67"/>
      <c r="Q1765" s="67"/>
      <c r="R1765" s="67"/>
      <c r="S1765" s="67"/>
      <c r="T1765" s="67"/>
      <c r="U1765" s="67"/>
      <c r="V1765" s="67"/>
      <c r="W1765" s="67"/>
      <c r="X1765" s="67"/>
      <c r="Y1765" s="67"/>
      <c r="Z1765" s="67"/>
    </row>
    <row r="1766">
      <c r="A1766" s="79" t="s">
        <v>2313</v>
      </c>
      <c r="B1766" s="66" t="s">
        <v>5</v>
      </c>
      <c r="C1766" s="69" t="s">
        <v>107</v>
      </c>
      <c r="D1766" s="70" t="s">
        <v>87</v>
      </c>
      <c r="E1766" s="144" t="s">
        <v>87</v>
      </c>
      <c r="F1766" s="72"/>
      <c r="G1766" s="145">
        <v>14.0</v>
      </c>
      <c r="H1766" s="65">
        <f t="shared" si="8"/>
        <v>14</v>
      </c>
      <c r="I1766" s="65">
        <f t="shared" si="9"/>
        <v>14</v>
      </c>
      <c r="J1766" s="65" t="b">
        <f t="shared" si="19"/>
        <v>1</v>
      </c>
      <c r="K1766" s="65" t="b">
        <f t="shared" si="11"/>
        <v>1</v>
      </c>
      <c r="L1766" s="74">
        <f>IF(AND(Main!$M:$M&gt;=10, Main!$M:$M &lt; 25 , B:B = $B$3 ), A1766,0)</f>
        <v>0</v>
      </c>
      <c r="M1766" s="75">
        <f t="shared" si="18"/>
        <v>14</v>
      </c>
      <c r="N1766" s="67"/>
      <c r="O1766" s="67"/>
      <c r="P1766" s="67"/>
      <c r="Q1766" s="67"/>
      <c r="R1766" s="67"/>
      <c r="S1766" s="67"/>
      <c r="T1766" s="67"/>
      <c r="U1766" s="67"/>
      <c r="V1766" s="67"/>
      <c r="W1766" s="67"/>
      <c r="X1766" s="67"/>
      <c r="Y1766" s="67"/>
      <c r="Z1766" s="67"/>
    </row>
    <row r="1767">
      <c r="A1767" s="77" t="s">
        <v>2314</v>
      </c>
      <c r="B1767" s="66" t="s">
        <v>43</v>
      </c>
      <c r="C1767" s="69" t="s">
        <v>44</v>
      </c>
      <c r="D1767" s="70" t="s">
        <v>53</v>
      </c>
      <c r="E1767" s="71" t="s">
        <v>54</v>
      </c>
      <c r="F1767" s="72"/>
      <c r="G1767" s="64">
        <v>14.0</v>
      </c>
      <c r="H1767" s="65">
        <f t="shared" si="8"/>
        <v>14</v>
      </c>
      <c r="I1767" s="65">
        <f t="shared" si="9"/>
        <v>14</v>
      </c>
      <c r="J1767" s="65" t="b">
        <f t="shared" si="19"/>
        <v>1</v>
      </c>
      <c r="K1767" s="65" t="b">
        <f t="shared" si="11"/>
        <v>1</v>
      </c>
      <c r="L1767" s="132" t="str">
        <f>IF(AND(Main!$M:$M&gt;=10, Main!$M:$M &lt; 25 , B:B = $B$3 ), A1767,0)</f>
        <v>xagygdima</v>
      </c>
      <c r="M1767" s="75">
        <f t="shared" si="18"/>
        <v>14</v>
      </c>
      <c r="N1767" s="67"/>
      <c r="O1767" s="67"/>
      <c r="P1767" s="67"/>
      <c r="Q1767" s="67"/>
      <c r="R1767" s="67"/>
      <c r="S1767" s="67"/>
      <c r="T1767" s="67"/>
      <c r="U1767" s="67"/>
      <c r="V1767" s="67"/>
      <c r="W1767" s="67"/>
      <c r="X1767" s="67"/>
      <c r="Y1767" s="67"/>
      <c r="Z1767" s="67"/>
    </row>
    <row r="1768">
      <c r="A1768" s="148" t="s">
        <v>2315</v>
      </c>
      <c r="B1768" s="66" t="s">
        <v>51</v>
      </c>
      <c r="C1768" s="69" t="s">
        <v>265</v>
      </c>
      <c r="D1768" s="70" t="s">
        <v>1368</v>
      </c>
      <c r="E1768" s="91" t="s">
        <v>265</v>
      </c>
      <c r="F1768" s="72"/>
      <c r="G1768" s="64">
        <v>14.0</v>
      </c>
      <c r="H1768" s="65">
        <f t="shared" si="8"/>
        <v>14</v>
      </c>
      <c r="I1768" s="65">
        <f t="shared" si="9"/>
        <v>14</v>
      </c>
      <c r="J1768" s="65" t="b">
        <f t="shared" si="19"/>
        <v>1</v>
      </c>
      <c r="K1768" s="65" t="b">
        <f t="shared" si="11"/>
        <v>1</v>
      </c>
      <c r="L1768" s="74">
        <f>IF(AND(Main!$M:$M&gt;=10, Main!$M:$M &lt; 25 , B:B = $B$3 ), A1768,0)</f>
        <v>0</v>
      </c>
      <c r="M1768" s="75">
        <f t="shared" si="18"/>
        <v>14</v>
      </c>
      <c r="N1768" s="67"/>
      <c r="O1768" s="67"/>
      <c r="P1768" s="67"/>
      <c r="Q1768" s="67"/>
      <c r="R1768" s="67"/>
      <c r="S1768" s="67"/>
      <c r="T1768" s="67"/>
      <c r="U1768" s="67"/>
      <c r="V1768" s="67"/>
      <c r="W1768" s="67"/>
      <c r="X1768" s="67"/>
      <c r="Y1768" s="67"/>
      <c r="Z1768" s="67"/>
    </row>
    <row r="1769">
      <c r="A1769" s="77" t="s">
        <v>2316</v>
      </c>
      <c r="B1769" s="66" t="s">
        <v>43</v>
      </c>
      <c r="C1769" s="69" t="s">
        <v>60</v>
      </c>
      <c r="D1769" s="70" t="s">
        <v>1550</v>
      </c>
      <c r="E1769" s="71" t="s">
        <v>60</v>
      </c>
      <c r="F1769" s="72"/>
      <c r="G1769" s="85">
        <v>14.0</v>
      </c>
      <c r="H1769" s="65">
        <f t="shared" si="8"/>
        <v>14</v>
      </c>
      <c r="I1769" s="65">
        <f t="shared" si="9"/>
        <v>14</v>
      </c>
      <c r="J1769" s="65" t="b">
        <f t="shared" si="19"/>
        <v>1</v>
      </c>
      <c r="K1769" s="65" t="b">
        <f t="shared" si="11"/>
        <v>1</v>
      </c>
      <c r="L1769" s="132" t="str">
        <f>IF(AND(Main!$M:$M&gt;=10, Main!$M:$M &lt; 25 , B:B = $B$3 ), A1769,0)</f>
        <v>togtuujin</v>
      </c>
      <c r="M1769" s="75">
        <f t="shared" si="18"/>
        <v>14</v>
      </c>
      <c r="N1769" s="67"/>
      <c r="O1769" s="67"/>
      <c r="P1769" s="67"/>
      <c r="Q1769" s="67"/>
      <c r="R1769" s="67"/>
      <c r="S1769" s="67"/>
      <c r="T1769" s="67"/>
      <c r="U1769" s="67"/>
      <c r="V1769" s="67"/>
      <c r="W1769" s="67"/>
      <c r="X1769" s="67"/>
      <c r="Y1769" s="67"/>
      <c r="Z1769" s="67"/>
    </row>
    <row r="1770">
      <c r="A1770" s="86" t="s">
        <v>2317</v>
      </c>
      <c r="B1770" s="66" t="s">
        <v>51</v>
      </c>
      <c r="C1770" s="69" t="s">
        <v>44</v>
      </c>
      <c r="D1770" s="70" t="s">
        <v>74</v>
      </c>
      <c r="E1770" s="91" t="s">
        <v>60</v>
      </c>
      <c r="F1770" s="72"/>
      <c r="G1770" s="92">
        <v>14.0</v>
      </c>
      <c r="H1770" s="65">
        <f t="shared" si="8"/>
        <v>14</v>
      </c>
      <c r="I1770" s="65">
        <f t="shared" si="9"/>
        <v>14</v>
      </c>
      <c r="J1770" s="65" t="b">
        <f t="shared" si="19"/>
        <v>1</v>
      </c>
      <c r="K1770" s="65" t="b">
        <f t="shared" si="11"/>
        <v>1</v>
      </c>
      <c r="L1770" s="74">
        <f>IF(AND(Main!$M:$M&gt;=10, Main!$M:$M &lt; 25 , B:B = $B$3 ), A1770,0)</f>
        <v>0</v>
      </c>
      <c r="M1770" s="75">
        <f t="shared" si="18"/>
        <v>14</v>
      </c>
      <c r="N1770" s="67"/>
      <c r="O1770" s="67"/>
      <c r="P1770" s="67"/>
      <c r="Q1770" s="67"/>
      <c r="R1770" s="67"/>
      <c r="S1770" s="67"/>
      <c r="T1770" s="67"/>
      <c r="U1770" s="67"/>
      <c r="V1770" s="67"/>
      <c r="W1770" s="67"/>
      <c r="X1770" s="67"/>
      <c r="Y1770" s="67"/>
      <c r="Z1770" s="67"/>
    </row>
    <row r="1771">
      <c r="A1771" s="68" t="s">
        <v>2318</v>
      </c>
      <c r="B1771" s="66" t="s">
        <v>43</v>
      </c>
      <c r="C1771" s="69" t="s">
        <v>44</v>
      </c>
      <c r="D1771" s="70" t="s">
        <v>59</v>
      </c>
      <c r="E1771" s="102" t="s">
        <v>59</v>
      </c>
      <c r="F1771" s="72"/>
      <c r="G1771" s="73">
        <v>14.0</v>
      </c>
      <c r="H1771" s="65">
        <f t="shared" si="8"/>
        <v>14</v>
      </c>
      <c r="I1771" s="65">
        <f t="shared" si="9"/>
        <v>14</v>
      </c>
      <c r="J1771" s="65" t="b">
        <f t="shared" si="19"/>
        <v>1</v>
      </c>
      <c r="K1771" s="65" t="b">
        <f t="shared" si="11"/>
        <v>1</v>
      </c>
      <c r="L1771" s="132" t="str">
        <f>IF(AND(Main!$M:$M&gt;=10, Main!$M:$M &lt; 25 , B:B = $B$3 ), A1771,0)</f>
        <v>nominzul.zn</v>
      </c>
      <c r="M1771" s="75">
        <f t="shared" si="18"/>
        <v>14</v>
      </c>
      <c r="N1771" s="67"/>
      <c r="O1771" s="67"/>
      <c r="P1771" s="67"/>
      <c r="Q1771" s="67"/>
      <c r="R1771" s="67"/>
      <c r="S1771" s="67"/>
      <c r="T1771" s="67"/>
      <c r="U1771" s="67"/>
      <c r="V1771" s="67"/>
      <c r="W1771" s="67"/>
      <c r="X1771" s="67"/>
      <c r="Y1771" s="67"/>
      <c r="Z1771" s="67"/>
    </row>
    <row r="1772">
      <c r="A1772" s="86" t="s">
        <v>2319</v>
      </c>
      <c r="B1772" s="66" t="s">
        <v>51</v>
      </c>
      <c r="C1772" s="69" t="s">
        <v>119</v>
      </c>
      <c r="D1772" s="70" t="s">
        <v>1118</v>
      </c>
      <c r="E1772" s="91" t="s">
        <v>1316</v>
      </c>
      <c r="F1772" s="72"/>
      <c r="G1772" s="92">
        <v>14.0</v>
      </c>
      <c r="H1772" s="65">
        <f t="shared" si="8"/>
        <v>14</v>
      </c>
      <c r="I1772" s="65">
        <f t="shared" si="9"/>
        <v>14</v>
      </c>
      <c r="J1772" s="65" t="b">
        <f t="shared" si="19"/>
        <v>1</v>
      </c>
      <c r="K1772" s="65" t="b">
        <f t="shared" si="11"/>
        <v>1</v>
      </c>
      <c r="L1772" s="74">
        <f>IF(AND(Main!$M:$M&gt;=10, Main!$M:$M &lt; 25 , B:B = $B$3 ), A1772,0)</f>
        <v>0</v>
      </c>
      <c r="M1772" s="75">
        <f t="shared" si="18"/>
        <v>14</v>
      </c>
      <c r="N1772" s="67"/>
      <c r="O1772" s="67"/>
      <c r="P1772" s="67"/>
      <c r="Q1772" s="67"/>
      <c r="R1772" s="67"/>
      <c r="S1772" s="67"/>
      <c r="T1772" s="67"/>
      <c r="U1772" s="67"/>
      <c r="V1772" s="67"/>
      <c r="W1772" s="67"/>
      <c r="X1772" s="67"/>
      <c r="Y1772" s="67"/>
      <c r="Z1772" s="67"/>
    </row>
    <row r="1773">
      <c r="A1773" s="86" t="s">
        <v>2320</v>
      </c>
      <c r="B1773" s="66" t="s">
        <v>5</v>
      </c>
      <c r="C1773" s="69" t="s">
        <v>107</v>
      </c>
      <c r="D1773" s="66" t="s">
        <v>422</v>
      </c>
      <c r="E1773" s="144" t="s">
        <v>107</v>
      </c>
      <c r="F1773" s="72"/>
      <c r="G1773" s="92">
        <v>14.0</v>
      </c>
      <c r="H1773" s="65">
        <f t="shared" si="8"/>
        <v>14</v>
      </c>
      <c r="I1773" s="65">
        <f t="shared" si="9"/>
        <v>14</v>
      </c>
      <c r="J1773" s="65" t="b">
        <f t="shared" si="19"/>
        <v>1</v>
      </c>
      <c r="K1773" s="65" t="b">
        <f t="shared" si="11"/>
        <v>1</v>
      </c>
      <c r="L1773" s="74">
        <f>IF(AND(Main!$M:$M&gt;=10, Main!$M:$M &lt; 25 , B:B = $B$3 ), A1773,0)</f>
        <v>0</v>
      </c>
      <c r="M1773" s="75">
        <f t="shared" si="18"/>
        <v>14</v>
      </c>
      <c r="N1773" s="67"/>
      <c r="O1773" s="67"/>
      <c r="P1773" s="67"/>
      <c r="Q1773" s="67"/>
      <c r="R1773" s="67"/>
      <c r="S1773" s="67"/>
      <c r="T1773" s="67"/>
      <c r="U1773" s="67"/>
      <c r="V1773" s="67"/>
      <c r="W1773" s="67"/>
      <c r="X1773" s="67"/>
      <c r="Y1773" s="67"/>
      <c r="Z1773" s="67"/>
    </row>
    <row r="1774">
      <c r="A1774" s="77" t="s">
        <v>2321</v>
      </c>
      <c r="B1774" s="66" t="s">
        <v>43</v>
      </c>
      <c r="C1774" s="69" t="s">
        <v>44</v>
      </c>
      <c r="D1774" s="70" t="s">
        <v>53</v>
      </c>
      <c r="E1774" s="71" t="s">
        <v>54</v>
      </c>
      <c r="F1774" s="72"/>
      <c r="G1774" s="64">
        <v>13.0</v>
      </c>
      <c r="H1774" s="65">
        <f t="shared" si="8"/>
        <v>13</v>
      </c>
      <c r="I1774" s="65">
        <f t="shared" si="9"/>
        <v>13</v>
      </c>
      <c r="J1774" s="65" t="b">
        <f t="shared" si="19"/>
        <v>1</v>
      </c>
      <c r="K1774" s="65" t="b">
        <f t="shared" si="11"/>
        <v>1</v>
      </c>
      <c r="L1774" s="132" t="str">
        <f>IF(AND(Main!$M:$M&gt;=10, Main!$M:$M &lt; 25 , B:B = $B$3 ), A1774,0)</f>
        <v>kennatrexy</v>
      </c>
      <c r="M1774" s="75">
        <f t="shared" si="18"/>
        <v>13</v>
      </c>
      <c r="N1774" s="67"/>
      <c r="O1774" s="67"/>
      <c r="P1774" s="67"/>
      <c r="Q1774" s="67"/>
      <c r="R1774" s="67"/>
      <c r="S1774" s="67"/>
      <c r="T1774" s="67"/>
      <c r="U1774" s="67"/>
      <c r="V1774" s="67"/>
      <c r="W1774" s="67"/>
      <c r="X1774" s="67"/>
      <c r="Y1774" s="67"/>
      <c r="Z1774" s="67"/>
    </row>
    <row r="1775">
      <c r="A1775" s="79" t="s">
        <v>2322</v>
      </c>
      <c r="B1775" s="66" t="s">
        <v>51</v>
      </c>
      <c r="C1775" s="69" t="s">
        <v>265</v>
      </c>
      <c r="D1775" s="70" t="s">
        <v>87</v>
      </c>
      <c r="E1775" s="91" t="s">
        <v>333</v>
      </c>
      <c r="F1775" s="72"/>
      <c r="G1775" s="81">
        <v>13.0</v>
      </c>
      <c r="H1775" s="65">
        <f t="shared" si="8"/>
        <v>13</v>
      </c>
      <c r="I1775" s="65">
        <f t="shared" si="9"/>
        <v>13</v>
      </c>
      <c r="J1775" s="65" t="b">
        <f t="shared" si="19"/>
        <v>1</v>
      </c>
      <c r="K1775" s="65" t="b">
        <f t="shared" si="11"/>
        <v>1</v>
      </c>
      <c r="L1775" s="74">
        <f>IF(AND(Main!$M:$M&gt;=10, Main!$M:$M &lt; 25 , B:B = $B$3 ), A1775,0)</f>
        <v>0</v>
      </c>
      <c r="M1775" s="75">
        <f t="shared" si="18"/>
        <v>13</v>
      </c>
      <c r="N1775" s="67"/>
      <c r="O1775" s="67"/>
      <c r="P1775" s="67"/>
      <c r="Q1775" s="67"/>
      <c r="R1775" s="67"/>
      <c r="S1775" s="67"/>
      <c r="T1775" s="67"/>
      <c r="U1775" s="67"/>
      <c r="V1775" s="67"/>
      <c r="W1775" s="67"/>
      <c r="X1775" s="67"/>
      <c r="Y1775" s="67"/>
      <c r="Z1775" s="67"/>
    </row>
    <row r="1776">
      <c r="A1776" s="79" t="s">
        <v>2323</v>
      </c>
      <c r="B1776" s="66" t="s">
        <v>51</v>
      </c>
      <c r="C1776" s="69" t="s">
        <v>265</v>
      </c>
      <c r="D1776" s="70" t="s">
        <v>100</v>
      </c>
      <c r="E1776" s="91" t="s">
        <v>100</v>
      </c>
      <c r="F1776" s="72"/>
      <c r="G1776" s="81">
        <v>13.0</v>
      </c>
      <c r="H1776" s="65">
        <f t="shared" si="8"/>
        <v>13</v>
      </c>
      <c r="I1776" s="65">
        <f t="shared" si="9"/>
        <v>13</v>
      </c>
      <c r="J1776" s="65" t="b">
        <f t="shared" si="19"/>
        <v>1</v>
      </c>
      <c r="K1776" s="65" t="b">
        <f t="shared" si="11"/>
        <v>1</v>
      </c>
      <c r="L1776" s="74">
        <f>IF(AND(Main!$M:$M&gt;=10, Main!$M:$M &lt; 25 , B:B = $B$3 ), A1776,0)</f>
        <v>0</v>
      </c>
      <c r="M1776" s="75">
        <f t="shared" si="18"/>
        <v>13</v>
      </c>
      <c r="N1776" s="67"/>
      <c r="O1776" s="67"/>
      <c r="P1776" s="67"/>
      <c r="Q1776" s="67"/>
      <c r="R1776" s="67"/>
      <c r="S1776" s="67"/>
      <c r="T1776" s="67"/>
      <c r="U1776" s="67"/>
      <c r="V1776" s="67"/>
      <c r="W1776" s="67"/>
      <c r="X1776" s="67"/>
      <c r="Y1776" s="67"/>
      <c r="Z1776" s="67"/>
    </row>
    <row r="1777">
      <c r="A1777" s="86" t="s">
        <v>2324</v>
      </c>
      <c r="B1777" s="66" t="s">
        <v>51</v>
      </c>
      <c r="C1777" s="69" t="s">
        <v>265</v>
      </c>
      <c r="D1777" s="70" t="s">
        <v>100</v>
      </c>
      <c r="E1777" s="91" t="s">
        <v>100</v>
      </c>
      <c r="F1777" s="72"/>
      <c r="G1777" s="92">
        <v>13.0</v>
      </c>
      <c r="H1777" s="65">
        <f t="shared" si="8"/>
        <v>13</v>
      </c>
      <c r="I1777" s="65">
        <f t="shared" si="9"/>
        <v>13</v>
      </c>
      <c r="J1777" s="65" t="b">
        <f t="shared" si="19"/>
        <v>1</v>
      </c>
      <c r="K1777" s="65" t="b">
        <f t="shared" si="11"/>
        <v>1</v>
      </c>
      <c r="L1777" s="74">
        <f>IF(AND(Main!$M:$M&gt;=10, Main!$M:$M &lt; 25 , B:B = $B$3 ), A1777,0)</f>
        <v>0</v>
      </c>
      <c r="M1777" s="75">
        <f t="shared" si="18"/>
        <v>13</v>
      </c>
      <c r="N1777" s="67"/>
      <c r="O1777" s="67"/>
      <c r="P1777" s="67"/>
      <c r="Q1777" s="67"/>
      <c r="R1777" s="67"/>
      <c r="S1777" s="67"/>
      <c r="T1777" s="67"/>
      <c r="U1777" s="67"/>
      <c r="V1777" s="67"/>
      <c r="W1777" s="67"/>
      <c r="X1777" s="67"/>
      <c r="Y1777" s="67"/>
      <c r="Z1777" s="67"/>
    </row>
    <row r="1778">
      <c r="A1778" s="136" t="s">
        <v>2325</v>
      </c>
      <c r="B1778" s="66" t="s">
        <v>51</v>
      </c>
      <c r="C1778" s="69" t="s">
        <v>44</v>
      </c>
      <c r="D1778" s="70" t="s">
        <v>158</v>
      </c>
      <c r="E1778" s="91" t="s">
        <v>158</v>
      </c>
      <c r="F1778" s="72"/>
      <c r="G1778" s="81">
        <v>13.0</v>
      </c>
      <c r="H1778" s="65">
        <f t="shared" si="8"/>
        <v>13</v>
      </c>
      <c r="I1778" s="65">
        <f t="shared" si="9"/>
        <v>13</v>
      </c>
      <c r="J1778" s="65" t="b">
        <f t="shared" si="19"/>
        <v>1</v>
      </c>
      <c r="K1778" s="65" t="b">
        <f t="shared" si="11"/>
        <v>1</v>
      </c>
      <c r="L1778" s="74">
        <f>IF(AND(Main!$M:$M&gt;=10, Main!$M:$M &lt; 25 , B:B = $B$3 ), A1778,0)</f>
        <v>0</v>
      </c>
      <c r="M1778" s="75">
        <f t="shared" si="18"/>
        <v>13</v>
      </c>
      <c r="N1778" s="67"/>
      <c r="O1778" s="67"/>
      <c r="P1778" s="67"/>
      <c r="Q1778" s="67"/>
      <c r="R1778" s="67"/>
      <c r="S1778" s="67"/>
      <c r="T1778" s="67"/>
      <c r="U1778" s="67"/>
      <c r="V1778" s="67"/>
      <c r="W1778" s="67"/>
      <c r="X1778" s="67"/>
      <c r="Y1778" s="67"/>
      <c r="Z1778" s="67"/>
    </row>
    <row r="1779">
      <c r="A1779" s="148" t="s">
        <v>2326</v>
      </c>
      <c r="B1779" s="66" t="s">
        <v>51</v>
      </c>
      <c r="C1779" s="69" t="s">
        <v>265</v>
      </c>
      <c r="D1779" s="70" t="s">
        <v>1368</v>
      </c>
      <c r="E1779" s="91" t="s">
        <v>265</v>
      </c>
      <c r="F1779" s="72"/>
      <c r="G1779" s="64">
        <v>13.0</v>
      </c>
      <c r="H1779" s="65">
        <f t="shared" si="8"/>
        <v>13</v>
      </c>
      <c r="I1779" s="65">
        <f t="shared" si="9"/>
        <v>13</v>
      </c>
      <c r="J1779" s="65" t="b">
        <f t="shared" si="19"/>
        <v>1</v>
      </c>
      <c r="K1779" s="65" t="b">
        <f t="shared" si="11"/>
        <v>1</v>
      </c>
      <c r="L1779" s="74">
        <f>IF(AND(Main!$M:$M&gt;=10, Main!$M:$M &lt; 25 , B:B = $B$3 ), A1779,0)</f>
        <v>0</v>
      </c>
      <c r="M1779" s="75">
        <f t="shared" si="18"/>
        <v>13</v>
      </c>
      <c r="N1779" s="67"/>
      <c r="O1779" s="67"/>
      <c r="P1779" s="67"/>
      <c r="Q1779" s="67"/>
      <c r="R1779" s="67"/>
      <c r="S1779" s="67"/>
      <c r="T1779" s="67"/>
      <c r="U1779" s="67"/>
      <c r="V1779" s="67"/>
      <c r="W1779" s="67"/>
      <c r="X1779" s="67"/>
      <c r="Y1779" s="67"/>
      <c r="Z1779" s="67"/>
    </row>
    <row r="1780">
      <c r="A1780" s="68" t="s">
        <v>2327</v>
      </c>
      <c r="B1780" s="66" t="s">
        <v>43</v>
      </c>
      <c r="C1780" s="69" t="s">
        <v>44</v>
      </c>
      <c r="D1780" s="70" t="s">
        <v>412</v>
      </c>
      <c r="E1780" s="71" t="s">
        <v>60</v>
      </c>
      <c r="F1780" s="72"/>
      <c r="G1780" s="73">
        <v>13.0</v>
      </c>
      <c r="H1780" s="65">
        <f t="shared" si="8"/>
        <v>13</v>
      </c>
      <c r="I1780" s="65">
        <f t="shared" si="9"/>
        <v>13</v>
      </c>
      <c r="J1780" s="65" t="b">
        <f t="shared" si="19"/>
        <v>1</v>
      </c>
      <c r="K1780" s="65" t="b">
        <f t="shared" si="11"/>
        <v>1</v>
      </c>
      <c r="L1780" s="132" t="str">
        <f>IF(AND(Main!$M:$M&gt;=10, Main!$M:$M &lt; 25 , B:B = $B$3 ), A1780,0)</f>
        <v>makeup_artist_narangoo</v>
      </c>
      <c r="M1780" s="75">
        <f t="shared" si="18"/>
        <v>13</v>
      </c>
      <c r="N1780" s="67"/>
      <c r="O1780" s="67"/>
      <c r="P1780" s="67"/>
      <c r="Q1780" s="67"/>
      <c r="R1780" s="67"/>
      <c r="S1780" s="67"/>
      <c r="T1780" s="67"/>
      <c r="U1780" s="67"/>
      <c r="V1780" s="67"/>
      <c r="W1780" s="67"/>
      <c r="X1780" s="67"/>
      <c r="Y1780" s="67"/>
      <c r="Z1780" s="67"/>
    </row>
    <row r="1781">
      <c r="A1781" s="93" t="s">
        <v>2328</v>
      </c>
      <c r="B1781" s="66" t="s">
        <v>43</v>
      </c>
      <c r="C1781" s="69" t="s">
        <v>119</v>
      </c>
      <c r="D1781" s="70" t="s">
        <v>364</v>
      </c>
      <c r="E1781" s="71" t="s">
        <v>365</v>
      </c>
      <c r="F1781" s="72"/>
      <c r="G1781" s="124">
        <v>13.0</v>
      </c>
      <c r="H1781" s="65">
        <f t="shared" si="8"/>
        <v>13</v>
      </c>
      <c r="I1781" s="65">
        <f t="shared" si="9"/>
        <v>13</v>
      </c>
      <c r="J1781" s="65" t="b">
        <f t="shared" si="19"/>
        <v>1</v>
      </c>
      <c r="K1781" s="65" t="b">
        <f t="shared" si="11"/>
        <v>1</v>
      </c>
      <c r="L1781" s="132" t="str">
        <f>IF(AND(Main!$M:$M&gt;=10, Main!$M:$M &lt; 25 , B:B = $B$3 ), A1781,0)</f>
        <v>thechaminrapy_</v>
      </c>
      <c r="M1781" s="75">
        <f t="shared" si="18"/>
        <v>13</v>
      </c>
      <c r="N1781" s="67"/>
      <c r="O1781" s="67"/>
      <c r="P1781" s="67"/>
      <c r="Q1781" s="67"/>
      <c r="R1781" s="67"/>
      <c r="S1781" s="67"/>
      <c r="T1781" s="67"/>
      <c r="U1781" s="67"/>
      <c r="V1781" s="67"/>
      <c r="W1781" s="67"/>
      <c r="X1781" s="67"/>
      <c r="Y1781" s="67"/>
      <c r="Z1781" s="67"/>
    </row>
    <row r="1782">
      <c r="A1782" s="89" t="s">
        <v>2327</v>
      </c>
      <c r="B1782" s="66" t="s">
        <v>43</v>
      </c>
      <c r="C1782" s="69" t="s">
        <v>44</v>
      </c>
      <c r="D1782" s="70" t="s">
        <v>412</v>
      </c>
      <c r="E1782" s="71" t="s">
        <v>892</v>
      </c>
      <c r="F1782" s="72"/>
      <c r="G1782" s="99">
        <v>13.0</v>
      </c>
      <c r="H1782" s="65">
        <f t="shared" si="8"/>
        <v>13</v>
      </c>
      <c r="I1782" s="65">
        <f t="shared" si="9"/>
        <v>13</v>
      </c>
      <c r="J1782" s="65" t="b">
        <f t="shared" si="19"/>
        <v>1</v>
      </c>
      <c r="K1782" s="65" t="b">
        <f t="shared" si="11"/>
        <v>1</v>
      </c>
      <c r="L1782" s="132" t="str">
        <f>IF(AND(Main!$M:$M&gt;=10, Main!$M:$M &lt; 25 , B:B = $B$3 ), A1782,0)</f>
        <v>makeup_artist_narangoo</v>
      </c>
      <c r="M1782" s="75">
        <f t="shared" si="18"/>
        <v>13</v>
      </c>
      <c r="N1782" s="67"/>
      <c r="O1782" s="67"/>
      <c r="P1782" s="67"/>
      <c r="Q1782" s="67"/>
      <c r="R1782" s="67"/>
      <c r="S1782" s="67"/>
      <c r="T1782" s="67"/>
      <c r="U1782" s="67"/>
      <c r="V1782" s="67"/>
      <c r="W1782" s="67"/>
      <c r="X1782" s="67"/>
      <c r="Y1782" s="67"/>
      <c r="Z1782" s="67"/>
    </row>
    <row r="1783">
      <c r="A1783" s="79" t="s">
        <v>2329</v>
      </c>
      <c r="B1783" s="66" t="s">
        <v>51</v>
      </c>
      <c r="C1783" s="69" t="s">
        <v>44</v>
      </c>
      <c r="D1783" s="70" t="s">
        <v>48</v>
      </c>
      <c r="E1783" s="91" t="s">
        <v>48</v>
      </c>
      <c r="F1783" s="72"/>
      <c r="G1783" s="81">
        <v>13.0</v>
      </c>
      <c r="H1783" s="65">
        <f t="shared" si="8"/>
        <v>13</v>
      </c>
      <c r="I1783" s="65">
        <f t="shared" si="9"/>
        <v>13</v>
      </c>
      <c r="J1783" s="65" t="b">
        <f t="shared" si="19"/>
        <v>1</v>
      </c>
      <c r="K1783" s="65" t="b">
        <f t="shared" si="11"/>
        <v>1</v>
      </c>
      <c r="L1783" s="74">
        <f>IF(AND(Main!$M:$M&gt;=10, Main!$M:$M &lt; 25 , B:B = $B$3 ), A1783,0)</f>
        <v>0</v>
      </c>
      <c r="M1783" s="75">
        <f t="shared" si="18"/>
        <v>13</v>
      </c>
      <c r="N1783" s="67"/>
      <c r="O1783" s="67"/>
      <c r="P1783" s="67"/>
      <c r="Q1783" s="67"/>
      <c r="R1783" s="67"/>
      <c r="S1783" s="67"/>
      <c r="T1783" s="67"/>
      <c r="U1783" s="67"/>
      <c r="V1783" s="67"/>
      <c r="W1783" s="67"/>
      <c r="X1783" s="67"/>
      <c r="Y1783" s="67"/>
      <c r="Z1783" s="67"/>
    </row>
    <row r="1784">
      <c r="A1784" s="79" t="s">
        <v>2330</v>
      </c>
      <c r="B1784" s="66" t="s">
        <v>51</v>
      </c>
      <c r="C1784" s="69" t="s">
        <v>44</v>
      </c>
      <c r="D1784" s="70" t="s">
        <v>48</v>
      </c>
      <c r="E1784" s="91" t="s">
        <v>48</v>
      </c>
      <c r="F1784" s="72"/>
      <c r="G1784" s="81">
        <v>13.0</v>
      </c>
      <c r="H1784" s="65">
        <f t="shared" si="8"/>
        <v>13</v>
      </c>
      <c r="I1784" s="65">
        <f t="shared" si="9"/>
        <v>13</v>
      </c>
      <c r="J1784" s="65" t="b">
        <f t="shared" si="19"/>
        <v>1</v>
      </c>
      <c r="K1784" s="65" t="b">
        <f t="shared" si="11"/>
        <v>1</v>
      </c>
      <c r="L1784" s="74">
        <f>IF(AND(Main!$M:$M&gt;=10, Main!$M:$M &lt; 25 , B:B = $B$3 ), A1784,0)</f>
        <v>0</v>
      </c>
      <c r="M1784" s="75">
        <f t="shared" si="18"/>
        <v>13</v>
      </c>
      <c r="N1784" s="67"/>
      <c r="O1784" s="67"/>
      <c r="P1784" s="67"/>
      <c r="Q1784" s="67"/>
      <c r="R1784" s="67"/>
      <c r="S1784" s="67"/>
      <c r="T1784" s="67"/>
      <c r="U1784" s="67"/>
      <c r="V1784" s="67"/>
      <c r="W1784" s="67"/>
      <c r="X1784" s="67"/>
      <c r="Y1784" s="67"/>
      <c r="Z1784" s="67"/>
    </row>
    <row r="1785">
      <c r="A1785" s="86" t="s">
        <v>2331</v>
      </c>
      <c r="B1785" s="66" t="s">
        <v>51</v>
      </c>
      <c r="C1785" s="69" t="s">
        <v>119</v>
      </c>
      <c r="D1785" s="70" t="s">
        <v>1118</v>
      </c>
      <c r="E1785" s="91" t="s">
        <v>1316</v>
      </c>
      <c r="F1785" s="72"/>
      <c r="G1785" s="92">
        <v>13.0</v>
      </c>
      <c r="H1785" s="65">
        <f t="shared" si="8"/>
        <v>13</v>
      </c>
      <c r="I1785" s="65">
        <f t="shared" si="9"/>
        <v>13</v>
      </c>
      <c r="J1785" s="65" t="b">
        <f t="shared" si="19"/>
        <v>1</v>
      </c>
      <c r="K1785" s="65" t="b">
        <f t="shared" si="11"/>
        <v>1</v>
      </c>
      <c r="L1785" s="74">
        <f>IF(AND(Main!$M:$M&gt;=10, Main!$M:$M &lt; 25 , B:B = $B$3 ), A1785,0)</f>
        <v>0</v>
      </c>
      <c r="M1785" s="75">
        <f t="shared" si="18"/>
        <v>13</v>
      </c>
      <c r="N1785" s="67"/>
      <c r="O1785" s="67"/>
      <c r="P1785" s="67"/>
      <c r="Q1785" s="67"/>
      <c r="R1785" s="67"/>
      <c r="S1785" s="67"/>
      <c r="T1785" s="67"/>
      <c r="U1785" s="67"/>
      <c r="V1785" s="67"/>
      <c r="W1785" s="67"/>
      <c r="X1785" s="67"/>
      <c r="Y1785" s="67"/>
      <c r="Z1785" s="67"/>
    </row>
    <row r="1786">
      <c r="A1786" s="136" t="s">
        <v>2332</v>
      </c>
      <c r="B1786" s="66" t="s">
        <v>51</v>
      </c>
      <c r="C1786" s="69" t="s">
        <v>265</v>
      </c>
      <c r="D1786" s="70" t="s">
        <v>87</v>
      </c>
      <c r="E1786" s="91" t="s">
        <v>87</v>
      </c>
      <c r="F1786" s="72"/>
      <c r="G1786" s="81">
        <v>12.0</v>
      </c>
      <c r="H1786" s="65">
        <f t="shared" si="8"/>
        <v>12</v>
      </c>
      <c r="I1786" s="65">
        <f t="shared" si="9"/>
        <v>12</v>
      </c>
      <c r="J1786" s="65" t="b">
        <f t="shared" si="19"/>
        <v>1</v>
      </c>
      <c r="K1786" s="65" t="b">
        <f t="shared" si="11"/>
        <v>1</v>
      </c>
      <c r="L1786" s="74">
        <f>IF(AND(Main!$M:$M&gt;=10, Main!$M:$M &lt; 25 , B:B = $B$3 ), A1786,0)</f>
        <v>0</v>
      </c>
      <c r="M1786" s="75">
        <f t="shared" si="18"/>
        <v>12</v>
      </c>
      <c r="N1786" s="67"/>
      <c r="O1786" s="67"/>
      <c r="P1786" s="67"/>
      <c r="Q1786" s="67"/>
      <c r="R1786" s="67"/>
      <c r="S1786" s="67"/>
      <c r="T1786" s="67"/>
      <c r="U1786" s="67"/>
      <c r="V1786" s="67"/>
      <c r="W1786" s="67"/>
      <c r="X1786" s="67"/>
      <c r="Y1786" s="67"/>
      <c r="Z1786" s="67"/>
    </row>
    <row r="1787">
      <c r="A1787" s="148" t="s">
        <v>886</v>
      </c>
      <c r="B1787" s="66" t="s">
        <v>5</v>
      </c>
      <c r="C1787" s="69" t="s">
        <v>107</v>
      </c>
      <c r="D1787" s="70" t="s">
        <v>53</v>
      </c>
      <c r="E1787" s="144" t="s">
        <v>1385</v>
      </c>
      <c r="F1787" s="72"/>
      <c r="G1787" s="85">
        <v>12.0</v>
      </c>
      <c r="H1787" s="65">
        <f t="shared" si="8"/>
        <v>12</v>
      </c>
      <c r="I1787" s="65">
        <f t="shared" si="9"/>
        <v>12</v>
      </c>
      <c r="J1787" s="65" t="b">
        <f t="shared" si="19"/>
        <v>1</v>
      </c>
      <c r="K1787" s="65" t="b">
        <f t="shared" si="11"/>
        <v>1</v>
      </c>
      <c r="L1787" s="74">
        <f>IF(AND(Main!$M:$M&gt;=10, Main!$M:$M &lt; 25 , B:B = $B$3 ), A1787,0)</f>
        <v>0</v>
      </c>
      <c r="M1787" s="75">
        <f t="shared" si="18"/>
        <v>12</v>
      </c>
      <c r="N1787" s="67"/>
      <c r="O1787" s="67"/>
      <c r="P1787" s="67"/>
      <c r="Q1787" s="67"/>
      <c r="R1787" s="67"/>
      <c r="S1787" s="67"/>
      <c r="T1787" s="67"/>
      <c r="U1787" s="67"/>
      <c r="V1787" s="67"/>
      <c r="W1787" s="67"/>
      <c r="X1787" s="67"/>
      <c r="Y1787" s="67"/>
      <c r="Z1787" s="67"/>
    </row>
    <row r="1788">
      <c r="A1788" s="148" t="s">
        <v>2333</v>
      </c>
      <c r="B1788" s="66" t="s">
        <v>5</v>
      </c>
      <c r="C1788" s="69" t="s">
        <v>107</v>
      </c>
      <c r="D1788" s="70" t="s">
        <v>53</v>
      </c>
      <c r="E1788" s="144" t="s">
        <v>1385</v>
      </c>
      <c r="F1788" s="72"/>
      <c r="G1788" s="85">
        <v>12.0</v>
      </c>
      <c r="H1788" s="65">
        <f t="shared" si="8"/>
        <v>12</v>
      </c>
      <c r="I1788" s="65">
        <f t="shared" si="9"/>
        <v>12</v>
      </c>
      <c r="J1788" s="65" t="b">
        <f t="shared" si="19"/>
        <v>1</v>
      </c>
      <c r="K1788" s="65" t="b">
        <f t="shared" si="11"/>
        <v>1</v>
      </c>
      <c r="L1788" s="74">
        <f>IF(AND(Main!$M:$M&gt;=10, Main!$M:$M &lt; 25 , B:B = $B$3 ), A1788,0)</f>
        <v>0</v>
      </c>
      <c r="M1788" s="75">
        <f t="shared" si="18"/>
        <v>12</v>
      </c>
      <c r="N1788" s="67"/>
      <c r="O1788" s="67"/>
      <c r="P1788" s="67"/>
      <c r="Q1788" s="67"/>
      <c r="R1788" s="67"/>
      <c r="S1788" s="67"/>
      <c r="T1788" s="67"/>
      <c r="U1788" s="67"/>
      <c r="V1788" s="67"/>
      <c r="W1788" s="67"/>
      <c r="X1788" s="67"/>
      <c r="Y1788" s="67"/>
      <c r="Z1788" s="67"/>
    </row>
    <row r="1789">
      <c r="A1789" s="86" t="s">
        <v>2334</v>
      </c>
      <c r="B1789" s="66" t="s">
        <v>51</v>
      </c>
      <c r="C1789" s="69" t="s">
        <v>86</v>
      </c>
      <c r="D1789" s="70" t="s">
        <v>87</v>
      </c>
      <c r="E1789" s="91" t="s">
        <v>333</v>
      </c>
      <c r="F1789" s="72"/>
      <c r="G1789" s="92">
        <v>12.0</v>
      </c>
      <c r="H1789" s="65">
        <f t="shared" si="8"/>
        <v>12</v>
      </c>
      <c r="I1789" s="65">
        <f t="shared" si="9"/>
        <v>12</v>
      </c>
      <c r="J1789" s="65" t="b">
        <f t="shared" si="19"/>
        <v>1</v>
      </c>
      <c r="K1789" s="65" t="b">
        <f t="shared" si="11"/>
        <v>1</v>
      </c>
      <c r="L1789" s="74">
        <f>IF(AND(Main!$M:$M&gt;=10, Main!$M:$M &lt; 25 , B:B = $B$3 ), A1789,0)</f>
        <v>0</v>
      </c>
      <c r="M1789" s="75">
        <f t="shared" si="18"/>
        <v>12</v>
      </c>
      <c r="N1789" s="67"/>
      <c r="O1789" s="67"/>
      <c r="P1789" s="67"/>
      <c r="Q1789" s="67"/>
      <c r="R1789" s="67"/>
      <c r="S1789" s="67"/>
      <c r="T1789" s="67"/>
      <c r="U1789" s="67"/>
      <c r="V1789" s="67"/>
      <c r="W1789" s="67"/>
      <c r="X1789" s="67"/>
      <c r="Y1789" s="67"/>
      <c r="Z1789" s="67"/>
    </row>
    <row r="1790">
      <c r="A1790" s="79" t="s">
        <v>2335</v>
      </c>
      <c r="B1790" s="66" t="s">
        <v>51</v>
      </c>
      <c r="C1790" s="69" t="s">
        <v>44</v>
      </c>
      <c r="D1790" s="70" t="s">
        <v>87</v>
      </c>
      <c r="E1790" s="91" t="s">
        <v>333</v>
      </c>
      <c r="F1790" s="72"/>
      <c r="G1790" s="81">
        <v>12.0</v>
      </c>
      <c r="H1790" s="65">
        <f t="shared" si="8"/>
        <v>12</v>
      </c>
      <c r="I1790" s="65">
        <f t="shared" si="9"/>
        <v>12</v>
      </c>
      <c r="J1790" s="65" t="b">
        <f t="shared" si="19"/>
        <v>1</v>
      </c>
      <c r="K1790" s="65" t="b">
        <f t="shared" si="11"/>
        <v>1</v>
      </c>
      <c r="L1790" s="74">
        <f>IF(AND(Main!$M:$M&gt;=10, Main!$M:$M &lt; 25 , B:B = $B$3 ), A1790,0)</f>
        <v>0</v>
      </c>
      <c r="M1790" s="75">
        <f t="shared" si="18"/>
        <v>12</v>
      </c>
      <c r="N1790" s="67"/>
      <c r="O1790" s="67"/>
      <c r="P1790" s="67"/>
      <c r="Q1790" s="67"/>
      <c r="R1790" s="67"/>
      <c r="S1790" s="67"/>
      <c r="T1790" s="67"/>
      <c r="U1790" s="67"/>
      <c r="V1790" s="67"/>
      <c r="W1790" s="67"/>
      <c r="X1790" s="67"/>
      <c r="Y1790" s="67"/>
      <c r="Z1790" s="67"/>
    </row>
    <row r="1791">
      <c r="A1791" s="136" t="s">
        <v>2336</v>
      </c>
      <c r="B1791" s="66" t="s">
        <v>51</v>
      </c>
      <c r="C1791" s="69" t="s">
        <v>44</v>
      </c>
      <c r="D1791" s="70" t="s">
        <v>79</v>
      </c>
      <c r="E1791" s="91" t="s">
        <v>1067</v>
      </c>
      <c r="F1791" s="72"/>
      <c r="G1791" s="81">
        <v>12.0</v>
      </c>
      <c r="H1791" s="65">
        <f t="shared" si="8"/>
        <v>12</v>
      </c>
      <c r="I1791" s="65">
        <f t="shared" si="9"/>
        <v>12</v>
      </c>
      <c r="J1791" s="65" t="b">
        <f t="shared" si="19"/>
        <v>1</v>
      </c>
      <c r="K1791" s="65" t="b">
        <f t="shared" si="11"/>
        <v>1</v>
      </c>
      <c r="L1791" s="74">
        <f>IF(AND(Main!$M:$M&gt;=10, Main!$M:$M &lt; 25 , B:B = $B$3 ), A1791,0)</f>
        <v>0</v>
      </c>
      <c r="M1791" s="75">
        <f t="shared" si="18"/>
        <v>12</v>
      </c>
      <c r="N1791" s="67"/>
      <c r="O1791" s="67"/>
      <c r="P1791" s="67"/>
      <c r="Q1791" s="67"/>
      <c r="R1791" s="67"/>
      <c r="S1791" s="67"/>
      <c r="T1791" s="67"/>
      <c r="U1791" s="67"/>
      <c r="V1791" s="67"/>
      <c r="W1791" s="67"/>
      <c r="X1791" s="67"/>
      <c r="Y1791" s="67"/>
      <c r="Z1791" s="67"/>
    </row>
    <row r="1792">
      <c r="A1792" s="136" t="s">
        <v>2337</v>
      </c>
      <c r="B1792" s="66" t="s">
        <v>5</v>
      </c>
      <c r="C1792" s="69" t="s">
        <v>107</v>
      </c>
      <c r="D1792" s="70" t="s">
        <v>1057</v>
      </c>
      <c r="E1792" s="165" t="s">
        <v>1443</v>
      </c>
      <c r="F1792" s="72"/>
      <c r="G1792" s="145">
        <v>12.0</v>
      </c>
      <c r="H1792" s="65">
        <f t="shared" si="8"/>
        <v>12</v>
      </c>
      <c r="I1792" s="65">
        <f t="shared" si="9"/>
        <v>12</v>
      </c>
      <c r="J1792" s="65" t="b">
        <f t="shared" si="19"/>
        <v>1</v>
      </c>
      <c r="K1792" s="65" t="b">
        <f t="shared" si="11"/>
        <v>1</v>
      </c>
      <c r="L1792" s="74">
        <f>IF(AND(Main!$M:$M&gt;=10, Main!$M:$M &lt; 25 , B:B = $B$3 ), A1792,0)</f>
        <v>0</v>
      </c>
      <c r="M1792" s="75">
        <f t="shared" si="18"/>
        <v>12</v>
      </c>
      <c r="N1792" s="67"/>
      <c r="O1792" s="67"/>
      <c r="P1792" s="67"/>
      <c r="Q1792" s="67"/>
      <c r="R1792" s="67"/>
      <c r="S1792" s="67"/>
      <c r="T1792" s="67"/>
      <c r="U1792" s="67"/>
      <c r="V1792" s="67"/>
      <c r="W1792" s="67"/>
      <c r="X1792" s="67"/>
      <c r="Y1792" s="67"/>
      <c r="Z1792" s="67"/>
    </row>
    <row r="1793">
      <c r="A1793" s="136" t="s">
        <v>2338</v>
      </c>
      <c r="B1793" s="66" t="s">
        <v>51</v>
      </c>
      <c r="C1793" s="69" t="s">
        <v>44</v>
      </c>
      <c r="D1793" s="70" t="s">
        <v>158</v>
      </c>
      <c r="E1793" s="91" t="s">
        <v>158</v>
      </c>
      <c r="F1793" s="72"/>
      <c r="G1793" s="81">
        <v>12.0</v>
      </c>
      <c r="H1793" s="65">
        <f t="shared" si="8"/>
        <v>12</v>
      </c>
      <c r="I1793" s="65">
        <f t="shared" si="9"/>
        <v>12</v>
      </c>
      <c r="J1793" s="65" t="b">
        <f t="shared" si="19"/>
        <v>1</v>
      </c>
      <c r="K1793" s="65" t="b">
        <f t="shared" si="11"/>
        <v>1</v>
      </c>
      <c r="L1793" s="74">
        <f>IF(AND(Main!$M:$M&gt;=10, Main!$M:$M &lt; 25 , B:B = $B$3 ), A1793,0)</f>
        <v>0</v>
      </c>
      <c r="M1793" s="75">
        <f t="shared" si="18"/>
        <v>12</v>
      </c>
      <c r="N1793" s="67"/>
      <c r="O1793" s="67"/>
      <c r="P1793" s="67"/>
      <c r="Q1793" s="67"/>
      <c r="R1793" s="67"/>
      <c r="S1793" s="67"/>
      <c r="T1793" s="67"/>
      <c r="U1793" s="67"/>
      <c r="V1793" s="67"/>
      <c r="W1793" s="67"/>
      <c r="X1793" s="67"/>
      <c r="Y1793" s="67"/>
      <c r="Z1793" s="67"/>
    </row>
    <row r="1794">
      <c r="A1794" s="148" t="s">
        <v>2339</v>
      </c>
      <c r="B1794" s="66" t="s">
        <v>51</v>
      </c>
      <c r="C1794" s="69" t="s">
        <v>265</v>
      </c>
      <c r="D1794" s="70" t="s">
        <v>100</v>
      </c>
      <c r="E1794" s="91" t="s">
        <v>265</v>
      </c>
      <c r="F1794" s="72"/>
      <c r="G1794" s="64">
        <v>12.0</v>
      </c>
      <c r="H1794" s="65">
        <f t="shared" si="8"/>
        <v>12</v>
      </c>
      <c r="I1794" s="65">
        <f t="shared" si="9"/>
        <v>12</v>
      </c>
      <c r="J1794" s="65" t="b">
        <f t="shared" si="19"/>
        <v>1</v>
      </c>
      <c r="K1794" s="65" t="b">
        <f t="shared" si="11"/>
        <v>1</v>
      </c>
      <c r="L1794" s="74">
        <f>IF(AND(Main!$M:$M&gt;=10, Main!$M:$M &lt; 25 , B:B = $B$3 ), A1794,0)</f>
        <v>0</v>
      </c>
      <c r="M1794" s="75">
        <f t="shared" si="18"/>
        <v>12</v>
      </c>
      <c r="N1794" s="67"/>
      <c r="O1794" s="67"/>
      <c r="P1794" s="67"/>
      <c r="Q1794" s="67"/>
      <c r="R1794" s="67"/>
      <c r="S1794" s="67"/>
      <c r="T1794" s="67"/>
      <c r="U1794" s="67"/>
      <c r="V1794" s="67"/>
      <c r="W1794" s="67"/>
      <c r="X1794" s="67"/>
      <c r="Y1794" s="67"/>
      <c r="Z1794" s="67"/>
    </row>
    <row r="1795">
      <c r="A1795" s="148" t="s">
        <v>2340</v>
      </c>
      <c r="B1795" s="66" t="s">
        <v>51</v>
      </c>
      <c r="C1795" s="69" t="s">
        <v>265</v>
      </c>
      <c r="D1795" s="70" t="s">
        <v>1368</v>
      </c>
      <c r="E1795" s="91" t="s">
        <v>265</v>
      </c>
      <c r="F1795" s="72"/>
      <c r="G1795" s="64">
        <v>12.0</v>
      </c>
      <c r="H1795" s="65">
        <f t="shared" si="8"/>
        <v>12</v>
      </c>
      <c r="I1795" s="65">
        <f t="shared" si="9"/>
        <v>12</v>
      </c>
      <c r="J1795" s="65" t="b">
        <f t="shared" si="19"/>
        <v>1</v>
      </c>
      <c r="K1795" s="65" t="b">
        <f t="shared" si="11"/>
        <v>1</v>
      </c>
      <c r="L1795" s="74">
        <f>IF(AND(Main!$M:$M&gt;=10, Main!$M:$M &lt; 25 , B:B = $B$3 ), A1795,0)</f>
        <v>0</v>
      </c>
      <c r="M1795" s="75">
        <f t="shared" si="18"/>
        <v>12</v>
      </c>
      <c r="N1795" s="67"/>
      <c r="O1795" s="67"/>
      <c r="P1795" s="67"/>
      <c r="Q1795" s="67"/>
      <c r="R1795" s="67"/>
      <c r="S1795" s="67"/>
      <c r="T1795" s="67"/>
      <c r="U1795" s="67"/>
      <c r="V1795" s="67"/>
      <c r="W1795" s="67"/>
      <c r="X1795" s="67"/>
      <c r="Y1795" s="67"/>
      <c r="Z1795" s="67"/>
    </row>
    <row r="1796">
      <c r="A1796" s="148" t="s">
        <v>2341</v>
      </c>
      <c r="B1796" s="66" t="s">
        <v>5</v>
      </c>
      <c r="C1796" s="69" t="s">
        <v>107</v>
      </c>
      <c r="D1796" s="70" t="s">
        <v>1368</v>
      </c>
      <c r="E1796" s="146" t="s">
        <v>265</v>
      </c>
      <c r="F1796" s="72"/>
      <c r="G1796" s="85">
        <v>12.0</v>
      </c>
      <c r="H1796" s="65">
        <f t="shared" si="8"/>
        <v>12</v>
      </c>
      <c r="I1796" s="65">
        <f t="shared" si="9"/>
        <v>12</v>
      </c>
      <c r="J1796" s="65" t="b">
        <f t="shared" si="19"/>
        <v>1</v>
      </c>
      <c r="K1796" s="65" t="b">
        <f t="shared" si="11"/>
        <v>1</v>
      </c>
      <c r="L1796" s="74">
        <f>IF(AND(Main!$M:$M&gt;=10, Main!$M:$M &lt; 25 , B:B = $B$3 ), A1796,0)</f>
        <v>0</v>
      </c>
      <c r="M1796" s="75">
        <f t="shared" si="18"/>
        <v>12</v>
      </c>
      <c r="N1796" s="67"/>
      <c r="O1796" s="67"/>
      <c r="P1796" s="67"/>
      <c r="Q1796" s="67"/>
      <c r="R1796" s="67"/>
      <c r="S1796" s="67"/>
      <c r="T1796" s="67"/>
      <c r="U1796" s="67"/>
      <c r="V1796" s="67"/>
      <c r="W1796" s="67"/>
      <c r="X1796" s="67"/>
      <c r="Y1796" s="67"/>
      <c r="Z1796" s="67"/>
    </row>
    <row r="1797">
      <c r="A1797" s="86" t="s">
        <v>2342</v>
      </c>
      <c r="B1797" s="66" t="s">
        <v>51</v>
      </c>
      <c r="C1797" s="69" t="s">
        <v>44</v>
      </c>
      <c r="D1797" s="70" t="s">
        <v>48</v>
      </c>
      <c r="E1797" s="91" t="s">
        <v>48</v>
      </c>
      <c r="F1797" s="72"/>
      <c r="G1797" s="92">
        <v>12.0</v>
      </c>
      <c r="H1797" s="65">
        <f t="shared" si="8"/>
        <v>12</v>
      </c>
      <c r="I1797" s="65">
        <f t="shared" si="9"/>
        <v>12</v>
      </c>
      <c r="J1797" s="65" t="b">
        <f t="shared" si="19"/>
        <v>1</v>
      </c>
      <c r="K1797" s="65" t="b">
        <f t="shared" si="11"/>
        <v>1</v>
      </c>
      <c r="L1797" s="74">
        <f>IF(AND(Main!$M:$M&gt;=10, Main!$M:$M &lt; 25 , B:B = $B$3 ), A1797,0)</f>
        <v>0</v>
      </c>
      <c r="M1797" s="75">
        <f t="shared" si="18"/>
        <v>12</v>
      </c>
      <c r="N1797" s="67"/>
      <c r="O1797" s="67"/>
      <c r="P1797" s="67"/>
      <c r="Q1797" s="67"/>
      <c r="R1797" s="67"/>
      <c r="S1797" s="67"/>
      <c r="T1797" s="67"/>
      <c r="U1797" s="67"/>
      <c r="V1797" s="67"/>
      <c r="W1797" s="67"/>
      <c r="X1797" s="67"/>
      <c r="Y1797" s="67"/>
      <c r="Z1797" s="67"/>
    </row>
    <row r="1798">
      <c r="A1798" s="136" t="s">
        <v>2343</v>
      </c>
      <c r="B1798" s="66" t="s">
        <v>51</v>
      </c>
      <c r="C1798" s="69" t="s">
        <v>119</v>
      </c>
      <c r="D1798" s="70" t="s">
        <v>1118</v>
      </c>
      <c r="E1798" s="91" t="s">
        <v>1316</v>
      </c>
      <c r="F1798" s="72"/>
      <c r="G1798" s="81">
        <v>12.0</v>
      </c>
      <c r="H1798" s="65">
        <f t="shared" si="8"/>
        <v>12</v>
      </c>
      <c r="I1798" s="65">
        <f t="shared" si="9"/>
        <v>12</v>
      </c>
      <c r="J1798" s="65" t="b">
        <f t="shared" si="19"/>
        <v>1</v>
      </c>
      <c r="K1798" s="65" t="b">
        <f t="shared" si="11"/>
        <v>1</v>
      </c>
      <c r="L1798" s="74">
        <f>IF(AND(Main!$M:$M&gt;=10, Main!$M:$M &lt; 25 , B:B = $B$3 ), A1798,0)</f>
        <v>0</v>
      </c>
      <c r="M1798" s="75">
        <f t="shared" si="18"/>
        <v>12</v>
      </c>
      <c r="N1798" s="67"/>
      <c r="O1798" s="67"/>
      <c r="P1798" s="67"/>
      <c r="Q1798" s="67"/>
      <c r="R1798" s="67"/>
      <c r="S1798" s="67"/>
      <c r="T1798" s="67"/>
      <c r="U1798" s="67"/>
      <c r="V1798" s="67"/>
      <c r="W1798" s="67"/>
      <c r="X1798" s="67"/>
      <c r="Y1798" s="67"/>
      <c r="Z1798" s="67"/>
    </row>
    <row r="1799">
      <c r="A1799" s="136" t="s">
        <v>2344</v>
      </c>
      <c r="B1799" s="66" t="s">
        <v>5</v>
      </c>
      <c r="C1799" s="69" t="s">
        <v>107</v>
      </c>
      <c r="D1799" s="70" t="s">
        <v>1931</v>
      </c>
      <c r="E1799" s="144" t="s">
        <v>1931</v>
      </c>
      <c r="F1799" s="72"/>
      <c r="G1799" s="145">
        <v>12.0</v>
      </c>
      <c r="H1799" s="65">
        <f t="shared" si="8"/>
        <v>12</v>
      </c>
      <c r="I1799" s="65">
        <f t="shared" si="9"/>
        <v>12</v>
      </c>
      <c r="J1799" s="65" t="b">
        <f t="shared" si="19"/>
        <v>1</v>
      </c>
      <c r="K1799" s="65" t="b">
        <f t="shared" si="11"/>
        <v>1</v>
      </c>
      <c r="L1799" s="74">
        <f>IF(AND(Main!$M:$M&gt;=10, Main!$M:$M &lt; 25 , B:B = $B$3 ), A1799,0)</f>
        <v>0</v>
      </c>
      <c r="M1799" s="75">
        <f t="shared" si="18"/>
        <v>12</v>
      </c>
      <c r="N1799" s="67"/>
      <c r="O1799" s="67"/>
      <c r="P1799" s="67"/>
      <c r="Q1799" s="67"/>
      <c r="R1799" s="67"/>
      <c r="S1799" s="67"/>
      <c r="T1799" s="67"/>
      <c r="U1799" s="67"/>
      <c r="V1799" s="67"/>
      <c r="W1799" s="67"/>
      <c r="X1799" s="67"/>
      <c r="Y1799" s="67"/>
      <c r="Z1799" s="67"/>
    </row>
    <row r="1800">
      <c r="A1800" s="77" t="s">
        <v>2345</v>
      </c>
      <c r="B1800" s="66" t="s">
        <v>43</v>
      </c>
      <c r="C1800" s="69" t="s">
        <v>44</v>
      </c>
      <c r="D1800" s="70" t="s">
        <v>48</v>
      </c>
      <c r="E1800" s="78" t="s">
        <v>49</v>
      </c>
      <c r="F1800" s="72"/>
      <c r="G1800" s="64">
        <v>11.5</v>
      </c>
      <c r="H1800" s="65">
        <f t="shared" si="8"/>
        <v>11.5</v>
      </c>
      <c r="I1800" s="65">
        <f t="shared" si="9"/>
        <v>11.5</v>
      </c>
      <c r="J1800" s="65" t="b">
        <f t="shared" si="19"/>
        <v>1</v>
      </c>
      <c r="K1800" s="65" t="b">
        <f t="shared" si="11"/>
        <v>1</v>
      </c>
      <c r="L1800" s="132" t="str">
        <f>IF(AND(Main!$M:$M&gt;=10, Main!$M:$M &lt; 25 , B:B = $B$3 ), A1800,0)</f>
        <v>itgel_stagram</v>
      </c>
      <c r="M1800" s="75">
        <f t="shared" si="18"/>
        <v>11.5</v>
      </c>
      <c r="N1800" s="67"/>
      <c r="O1800" s="67"/>
      <c r="P1800" s="67"/>
      <c r="Q1800" s="67"/>
      <c r="R1800" s="67"/>
      <c r="S1800" s="67"/>
      <c r="T1800" s="67"/>
      <c r="U1800" s="67"/>
      <c r="V1800" s="67"/>
      <c r="W1800" s="67"/>
      <c r="X1800" s="67"/>
      <c r="Y1800" s="67"/>
      <c r="Z1800" s="67"/>
    </row>
    <row r="1801">
      <c r="A1801" s="148" t="s">
        <v>2346</v>
      </c>
      <c r="B1801" s="66" t="s">
        <v>5</v>
      </c>
      <c r="C1801" s="69" t="s">
        <v>107</v>
      </c>
      <c r="D1801" s="70" t="s">
        <v>87</v>
      </c>
      <c r="E1801" s="144" t="s">
        <v>87</v>
      </c>
      <c r="F1801" s="72"/>
      <c r="G1801" s="85">
        <v>11.0</v>
      </c>
      <c r="H1801" s="65">
        <f t="shared" si="8"/>
        <v>11</v>
      </c>
      <c r="I1801" s="65">
        <f t="shared" si="9"/>
        <v>11</v>
      </c>
      <c r="J1801" s="65" t="b">
        <f t="shared" si="19"/>
        <v>1</v>
      </c>
      <c r="K1801" s="65" t="b">
        <f t="shared" si="11"/>
        <v>1</v>
      </c>
      <c r="L1801" s="74">
        <f>IF(AND(Main!$M:$M&gt;=10, Main!$M:$M &lt; 25 , B:B = $B$3 ), A1801,0)</f>
        <v>0</v>
      </c>
      <c r="M1801" s="75">
        <f t="shared" si="18"/>
        <v>11</v>
      </c>
      <c r="N1801" s="67"/>
      <c r="O1801" s="67"/>
      <c r="P1801" s="67"/>
      <c r="Q1801" s="67"/>
      <c r="R1801" s="67"/>
      <c r="S1801" s="67"/>
      <c r="T1801" s="67"/>
      <c r="U1801" s="67"/>
      <c r="V1801" s="67"/>
      <c r="W1801" s="67"/>
      <c r="X1801" s="67"/>
      <c r="Y1801" s="67"/>
      <c r="Z1801" s="67"/>
    </row>
    <row r="1802">
      <c r="A1802" s="77" t="s">
        <v>2347</v>
      </c>
      <c r="B1802" s="66" t="s">
        <v>43</v>
      </c>
      <c r="C1802" s="69" t="s">
        <v>44</v>
      </c>
      <c r="D1802" s="70" t="s">
        <v>53</v>
      </c>
      <c r="E1802" s="71" t="s">
        <v>54</v>
      </c>
      <c r="F1802" s="72"/>
      <c r="G1802" s="64">
        <v>11.0</v>
      </c>
      <c r="H1802" s="65">
        <f t="shared" si="8"/>
        <v>11</v>
      </c>
      <c r="I1802" s="65">
        <f t="shared" si="9"/>
        <v>11</v>
      </c>
      <c r="J1802" s="65" t="b">
        <f t="shared" si="19"/>
        <v>1</v>
      </c>
      <c r="K1802" s="65" t="b">
        <f t="shared" si="11"/>
        <v>1</v>
      </c>
      <c r="L1802" s="132" t="str">
        <f>IF(AND(Main!$M:$M&gt;=10, Main!$M:$M &lt; 25 , B:B = $B$3 ), A1802,0)</f>
        <v>Yasminn.b__</v>
      </c>
      <c r="M1802" s="75">
        <f t="shared" si="18"/>
        <v>11</v>
      </c>
      <c r="N1802" s="67"/>
      <c r="O1802" s="67"/>
      <c r="P1802" s="67"/>
      <c r="Q1802" s="67"/>
      <c r="R1802" s="67"/>
      <c r="S1802" s="67"/>
      <c r="T1802" s="67"/>
      <c r="U1802" s="67"/>
      <c r="V1802" s="67"/>
      <c r="W1802" s="67"/>
      <c r="X1802" s="67"/>
      <c r="Y1802" s="67"/>
      <c r="Z1802" s="67"/>
    </row>
    <row r="1803">
      <c r="A1803" s="77" t="s">
        <v>2348</v>
      </c>
      <c r="B1803" s="66" t="s">
        <v>43</v>
      </c>
      <c r="C1803" s="69" t="s">
        <v>44</v>
      </c>
      <c r="D1803" s="70" t="s">
        <v>53</v>
      </c>
      <c r="E1803" s="71" t="s">
        <v>54</v>
      </c>
      <c r="F1803" s="72"/>
      <c r="G1803" s="64">
        <v>11.0</v>
      </c>
      <c r="H1803" s="65">
        <f t="shared" si="8"/>
        <v>11</v>
      </c>
      <c r="I1803" s="65">
        <f t="shared" si="9"/>
        <v>11</v>
      </c>
      <c r="J1803" s="65" t="b">
        <f t="shared" si="19"/>
        <v>1</v>
      </c>
      <c r="K1803" s="65" t="b">
        <f t="shared" si="11"/>
        <v>1</v>
      </c>
      <c r="L1803" s="132" t="str">
        <f>IF(AND(Main!$M:$M&gt;=10, Main!$M:$M &lt; 25 , B:B = $B$3 ), A1803,0)</f>
        <v>__undral__</v>
      </c>
      <c r="M1803" s="75">
        <f t="shared" si="18"/>
        <v>11</v>
      </c>
      <c r="N1803" s="67"/>
      <c r="O1803" s="67"/>
      <c r="P1803" s="67"/>
      <c r="Q1803" s="67"/>
      <c r="R1803" s="67"/>
      <c r="S1803" s="67"/>
      <c r="T1803" s="67"/>
      <c r="U1803" s="67"/>
      <c r="V1803" s="67"/>
      <c r="W1803" s="67"/>
      <c r="X1803" s="67"/>
      <c r="Y1803" s="67"/>
      <c r="Z1803" s="67"/>
    </row>
    <row r="1804">
      <c r="A1804" s="86" t="s">
        <v>2349</v>
      </c>
      <c r="B1804" s="66" t="s">
        <v>5</v>
      </c>
      <c r="C1804" s="69" t="s">
        <v>107</v>
      </c>
      <c r="D1804" s="66" t="s">
        <v>53</v>
      </c>
      <c r="E1804" s="144" t="s">
        <v>107</v>
      </c>
      <c r="F1804" s="72"/>
      <c r="G1804" s="92">
        <v>11.0</v>
      </c>
      <c r="H1804" s="65">
        <f t="shared" si="8"/>
        <v>11</v>
      </c>
      <c r="I1804" s="65">
        <f t="shared" si="9"/>
        <v>11</v>
      </c>
      <c r="J1804" s="65" t="b">
        <f t="shared" si="19"/>
        <v>1</v>
      </c>
      <c r="K1804" s="65" t="b">
        <f t="shared" si="11"/>
        <v>1</v>
      </c>
      <c r="L1804" s="74">
        <f>IF(AND(Main!$M:$M&gt;=10, Main!$M:$M &lt; 25 , B:B = $B$3 ), A1804,0)</f>
        <v>0</v>
      </c>
      <c r="M1804" s="75">
        <f t="shared" si="18"/>
        <v>11</v>
      </c>
      <c r="N1804" s="67"/>
      <c r="O1804" s="67"/>
      <c r="P1804" s="67"/>
      <c r="Q1804" s="67"/>
      <c r="R1804" s="67"/>
      <c r="S1804" s="67"/>
      <c r="T1804" s="67"/>
      <c r="U1804" s="67"/>
      <c r="V1804" s="67"/>
      <c r="W1804" s="67"/>
      <c r="X1804" s="67"/>
      <c r="Y1804" s="67"/>
      <c r="Z1804" s="67"/>
    </row>
    <row r="1805">
      <c r="A1805" s="136" t="s">
        <v>2350</v>
      </c>
      <c r="B1805" s="66" t="s">
        <v>51</v>
      </c>
      <c r="C1805" s="69" t="s">
        <v>44</v>
      </c>
      <c r="D1805" s="70" t="s">
        <v>87</v>
      </c>
      <c r="E1805" s="91" t="s">
        <v>333</v>
      </c>
      <c r="F1805" s="72"/>
      <c r="G1805" s="81">
        <v>11.0</v>
      </c>
      <c r="H1805" s="65">
        <f t="shared" si="8"/>
        <v>11</v>
      </c>
      <c r="I1805" s="65">
        <f t="shared" si="9"/>
        <v>11</v>
      </c>
      <c r="J1805" s="65" t="b">
        <f t="shared" si="19"/>
        <v>1</v>
      </c>
      <c r="K1805" s="65" t="b">
        <f t="shared" si="11"/>
        <v>1</v>
      </c>
      <c r="L1805" s="74">
        <f>IF(AND(Main!$M:$M&gt;=10, Main!$M:$M &lt; 25 , B:B = $B$3 ), A1805,0)</f>
        <v>0</v>
      </c>
      <c r="M1805" s="75">
        <f t="shared" si="18"/>
        <v>11</v>
      </c>
      <c r="N1805" s="67"/>
      <c r="O1805" s="67"/>
      <c r="P1805" s="67"/>
      <c r="Q1805" s="67"/>
      <c r="R1805" s="67"/>
      <c r="S1805" s="67"/>
      <c r="T1805" s="67"/>
      <c r="U1805" s="67"/>
      <c r="V1805" s="67"/>
      <c r="W1805" s="67"/>
      <c r="X1805" s="67"/>
      <c r="Y1805" s="67"/>
      <c r="Z1805" s="67"/>
    </row>
    <row r="1806">
      <c r="A1806" s="136" t="s">
        <v>2351</v>
      </c>
      <c r="B1806" s="66" t="s">
        <v>51</v>
      </c>
      <c r="C1806" s="69" t="s">
        <v>44</v>
      </c>
      <c r="D1806" s="70" t="s">
        <v>87</v>
      </c>
      <c r="E1806" s="91" t="s">
        <v>333</v>
      </c>
      <c r="F1806" s="72"/>
      <c r="G1806" s="81">
        <v>11.0</v>
      </c>
      <c r="H1806" s="65">
        <f t="shared" si="8"/>
        <v>11</v>
      </c>
      <c r="I1806" s="65">
        <f t="shared" si="9"/>
        <v>11</v>
      </c>
      <c r="J1806" s="65" t="b">
        <f t="shared" si="19"/>
        <v>1</v>
      </c>
      <c r="K1806" s="65" t="b">
        <f t="shared" si="11"/>
        <v>1</v>
      </c>
      <c r="L1806" s="74">
        <f>IF(AND(Main!$M:$M&gt;=10, Main!$M:$M &lt; 25 , B:B = $B$3 ), A1806,0)</f>
        <v>0</v>
      </c>
      <c r="M1806" s="75">
        <f t="shared" si="18"/>
        <v>11</v>
      </c>
      <c r="N1806" s="67"/>
      <c r="O1806" s="67"/>
      <c r="P1806" s="67"/>
      <c r="Q1806" s="67"/>
      <c r="R1806" s="67"/>
      <c r="S1806" s="67"/>
      <c r="T1806" s="67"/>
      <c r="U1806" s="67"/>
      <c r="V1806" s="67"/>
      <c r="W1806" s="67"/>
      <c r="X1806" s="67"/>
      <c r="Y1806" s="67"/>
      <c r="Z1806" s="67"/>
    </row>
    <row r="1807">
      <c r="A1807" s="79" t="s">
        <v>2352</v>
      </c>
      <c r="B1807" s="66" t="s">
        <v>51</v>
      </c>
      <c r="C1807" s="69" t="s">
        <v>44</v>
      </c>
      <c r="D1807" s="70" t="s">
        <v>87</v>
      </c>
      <c r="E1807" s="91" t="s">
        <v>333</v>
      </c>
      <c r="F1807" s="72"/>
      <c r="G1807" s="145">
        <v>11.0</v>
      </c>
      <c r="H1807" s="65">
        <f t="shared" si="8"/>
        <v>11</v>
      </c>
      <c r="I1807" s="65">
        <f t="shared" si="9"/>
        <v>11</v>
      </c>
      <c r="J1807" s="65" t="b">
        <f t="shared" si="19"/>
        <v>1</v>
      </c>
      <c r="K1807" s="65" t="b">
        <f t="shared" si="11"/>
        <v>1</v>
      </c>
      <c r="L1807" s="74">
        <f>IF(AND(Main!$M:$M&gt;=10, Main!$M:$M &lt; 25 , B:B = $B$3 ), A1807,0)</f>
        <v>0</v>
      </c>
      <c r="M1807" s="75">
        <f t="shared" si="18"/>
        <v>11</v>
      </c>
      <c r="N1807" s="67"/>
      <c r="O1807" s="67"/>
      <c r="P1807" s="67"/>
      <c r="Q1807" s="67"/>
      <c r="R1807" s="67"/>
      <c r="S1807" s="67"/>
      <c r="T1807" s="67"/>
      <c r="U1807" s="67"/>
      <c r="V1807" s="67"/>
      <c r="W1807" s="67"/>
      <c r="X1807" s="67"/>
      <c r="Y1807" s="67"/>
      <c r="Z1807" s="67"/>
    </row>
    <row r="1808">
      <c r="A1808" s="79" t="s">
        <v>2353</v>
      </c>
      <c r="B1808" s="66" t="s">
        <v>51</v>
      </c>
      <c r="C1808" s="69" t="s">
        <v>44</v>
      </c>
      <c r="D1808" s="70" t="s">
        <v>87</v>
      </c>
      <c r="E1808" s="91" t="s">
        <v>333</v>
      </c>
      <c r="F1808" s="72"/>
      <c r="G1808" s="81">
        <v>11.0</v>
      </c>
      <c r="H1808" s="65">
        <f t="shared" si="8"/>
        <v>11</v>
      </c>
      <c r="I1808" s="65">
        <f t="shared" si="9"/>
        <v>11</v>
      </c>
      <c r="J1808" s="65" t="b">
        <f t="shared" si="19"/>
        <v>1</v>
      </c>
      <c r="K1808" s="65" t="b">
        <f t="shared" si="11"/>
        <v>1</v>
      </c>
      <c r="L1808" s="74">
        <f>IF(AND(Main!$M:$M&gt;=10, Main!$M:$M &lt; 25 , B:B = $B$3 ), A1808,0)</f>
        <v>0</v>
      </c>
      <c r="M1808" s="75">
        <f t="shared" si="18"/>
        <v>11</v>
      </c>
      <c r="N1808" s="67"/>
      <c r="O1808" s="67"/>
      <c r="P1808" s="67"/>
      <c r="Q1808" s="67"/>
      <c r="R1808" s="67"/>
      <c r="S1808" s="67"/>
      <c r="T1808" s="67"/>
      <c r="U1808" s="67"/>
      <c r="V1808" s="67"/>
      <c r="W1808" s="67"/>
      <c r="X1808" s="67"/>
      <c r="Y1808" s="67"/>
      <c r="Z1808" s="67"/>
    </row>
    <row r="1809">
      <c r="A1809" s="86" t="s">
        <v>2354</v>
      </c>
      <c r="B1809" s="66" t="s">
        <v>51</v>
      </c>
      <c r="C1809" s="69" t="s">
        <v>44</v>
      </c>
      <c r="D1809" s="70" t="s">
        <v>158</v>
      </c>
      <c r="E1809" s="91" t="s">
        <v>158</v>
      </c>
      <c r="F1809" s="72"/>
      <c r="G1809" s="92">
        <v>11.0</v>
      </c>
      <c r="H1809" s="65">
        <f t="shared" si="8"/>
        <v>11</v>
      </c>
      <c r="I1809" s="65">
        <f t="shared" si="9"/>
        <v>11</v>
      </c>
      <c r="J1809" s="65" t="b">
        <f t="shared" si="19"/>
        <v>1</v>
      </c>
      <c r="K1809" s="65" t="b">
        <f t="shared" si="11"/>
        <v>1</v>
      </c>
      <c r="L1809" s="74">
        <f>IF(AND(Main!$M:$M&gt;=10, Main!$M:$M &lt; 25 , B:B = $B$3 ), A1809,0)</f>
        <v>0</v>
      </c>
      <c r="M1809" s="75">
        <f t="shared" si="18"/>
        <v>11</v>
      </c>
      <c r="N1809" s="67"/>
      <c r="O1809" s="67"/>
      <c r="P1809" s="67"/>
      <c r="Q1809" s="67"/>
      <c r="R1809" s="67"/>
      <c r="S1809" s="67"/>
      <c r="T1809" s="67"/>
      <c r="U1809" s="67"/>
      <c r="V1809" s="67"/>
      <c r="W1809" s="67"/>
      <c r="X1809" s="67"/>
      <c r="Y1809" s="67"/>
      <c r="Z1809" s="67"/>
    </row>
    <row r="1810">
      <c r="A1810" s="93" t="s">
        <v>2355</v>
      </c>
      <c r="B1810" s="66" t="s">
        <v>43</v>
      </c>
      <c r="C1810" s="69" t="s">
        <v>60</v>
      </c>
      <c r="D1810" s="70" t="s">
        <v>87</v>
      </c>
      <c r="E1810" s="71" t="s">
        <v>120</v>
      </c>
      <c r="F1810" s="72"/>
      <c r="G1810" s="90">
        <v>10.6</v>
      </c>
      <c r="H1810" s="65">
        <f t="shared" si="8"/>
        <v>10.6</v>
      </c>
      <c r="I1810" s="65">
        <f t="shared" si="9"/>
        <v>10.6</v>
      </c>
      <c r="J1810" s="65" t="b">
        <f t="shared" si="19"/>
        <v>1</v>
      </c>
      <c r="K1810" s="65" t="b">
        <f t="shared" si="11"/>
        <v>1</v>
      </c>
      <c r="L1810" s="132" t="str">
        <f>IF(AND(Main!$M:$M&gt;=10, Main!$M:$M &lt; 25 , B:B = $B$3 ), A1810,0)</f>
        <v>Dj crazytuk</v>
      </c>
      <c r="M1810" s="75">
        <f t="shared" si="18"/>
        <v>10.6</v>
      </c>
      <c r="N1810" s="67"/>
      <c r="O1810" s="67"/>
      <c r="P1810" s="67"/>
      <c r="Q1810" s="67"/>
      <c r="R1810" s="67"/>
      <c r="S1810" s="67"/>
      <c r="T1810" s="67"/>
      <c r="U1810" s="67"/>
      <c r="V1810" s="67"/>
      <c r="W1810" s="67"/>
      <c r="X1810" s="67"/>
      <c r="Y1810" s="67"/>
      <c r="Z1810" s="67"/>
    </row>
    <row r="1811">
      <c r="A1811" s="93" t="s">
        <v>2356</v>
      </c>
      <c r="B1811" s="66" t="s">
        <v>43</v>
      </c>
      <c r="C1811" s="69" t="s">
        <v>44</v>
      </c>
      <c r="D1811" s="70" t="s">
        <v>100</v>
      </c>
      <c r="E1811" s="71" t="s">
        <v>100</v>
      </c>
      <c r="F1811" s="72"/>
      <c r="G1811" s="95">
        <v>10.2</v>
      </c>
      <c r="H1811" s="65">
        <f t="shared" si="8"/>
        <v>10.2</v>
      </c>
      <c r="I1811" s="65">
        <f t="shared" si="9"/>
        <v>10.2</v>
      </c>
      <c r="J1811" s="65" t="b">
        <f t="shared" si="19"/>
        <v>1</v>
      </c>
      <c r="K1811" s="65" t="b">
        <f t="shared" si="11"/>
        <v>1</v>
      </c>
      <c r="L1811" s="132" t="str">
        <f>IF(AND(Main!$M:$M&gt;=10, Main!$M:$M &lt; 25 , B:B = $B$3 ), A1811,0)</f>
        <v>Saruulsora</v>
      </c>
      <c r="M1811" s="75">
        <f t="shared" si="18"/>
        <v>10.2</v>
      </c>
      <c r="N1811" s="67"/>
      <c r="O1811" s="67"/>
      <c r="P1811" s="67"/>
      <c r="Q1811" s="67"/>
      <c r="R1811" s="67"/>
      <c r="S1811" s="67"/>
      <c r="T1811" s="67"/>
      <c r="U1811" s="67"/>
      <c r="V1811" s="67"/>
      <c r="W1811" s="67"/>
      <c r="X1811" s="67"/>
      <c r="Y1811" s="67"/>
      <c r="Z1811" s="67"/>
    </row>
    <row r="1812">
      <c r="A1812" s="136" t="s">
        <v>2357</v>
      </c>
      <c r="B1812" s="66" t="s">
        <v>51</v>
      </c>
      <c r="C1812" s="69" t="s">
        <v>265</v>
      </c>
      <c r="D1812" s="70" t="s">
        <v>87</v>
      </c>
      <c r="E1812" s="91" t="s">
        <v>87</v>
      </c>
      <c r="F1812" s="72"/>
      <c r="G1812" s="81">
        <v>10.0</v>
      </c>
      <c r="H1812" s="65">
        <f t="shared" si="8"/>
        <v>10</v>
      </c>
      <c r="I1812" s="65">
        <f t="shared" si="9"/>
        <v>10</v>
      </c>
      <c r="J1812" s="65" t="b">
        <f t="shared" si="19"/>
        <v>1</v>
      </c>
      <c r="K1812" s="65" t="b">
        <f t="shared" si="11"/>
        <v>1</v>
      </c>
      <c r="L1812" s="74">
        <f>IF(AND(Main!$M:$M&gt;=10, Main!$M:$M &lt; 25 , B:B = $B$3 ), A1812,0)</f>
        <v>0</v>
      </c>
      <c r="M1812" s="75">
        <f t="shared" si="18"/>
        <v>10</v>
      </c>
      <c r="N1812" s="67"/>
      <c r="O1812" s="67"/>
      <c r="P1812" s="67"/>
      <c r="Q1812" s="67"/>
      <c r="R1812" s="67"/>
      <c r="S1812" s="67"/>
      <c r="T1812" s="67"/>
      <c r="U1812" s="67"/>
      <c r="V1812" s="67"/>
      <c r="W1812" s="67"/>
      <c r="X1812" s="67"/>
      <c r="Y1812" s="67"/>
      <c r="Z1812" s="67"/>
    </row>
    <row r="1813">
      <c r="A1813" s="166" t="s">
        <v>2358</v>
      </c>
      <c r="B1813" s="66" t="s">
        <v>51</v>
      </c>
      <c r="C1813" s="69" t="s">
        <v>44</v>
      </c>
      <c r="D1813" s="70" t="s">
        <v>53</v>
      </c>
      <c r="E1813" s="91" t="s">
        <v>1385</v>
      </c>
      <c r="F1813" s="72"/>
      <c r="G1813" s="92">
        <v>10.0</v>
      </c>
      <c r="H1813" s="65">
        <f t="shared" si="8"/>
        <v>10</v>
      </c>
      <c r="I1813" s="65">
        <f t="shared" si="9"/>
        <v>10</v>
      </c>
      <c r="J1813" s="65" t="b">
        <f t="shared" si="19"/>
        <v>1</v>
      </c>
      <c r="K1813" s="65" t="b">
        <f t="shared" si="11"/>
        <v>1</v>
      </c>
      <c r="L1813" s="74">
        <f>IF(AND(Main!$M:$M&gt;=10, Main!$M:$M &lt; 25 , B:B = $B$3 ), A1813,0)</f>
        <v>0</v>
      </c>
      <c r="M1813" s="75">
        <f t="shared" si="18"/>
        <v>10</v>
      </c>
      <c r="N1813" s="67"/>
      <c r="O1813" s="67"/>
      <c r="P1813" s="67"/>
      <c r="Q1813" s="67"/>
      <c r="R1813" s="67"/>
      <c r="S1813" s="67"/>
      <c r="T1813" s="67"/>
      <c r="U1813" s="67"/>
      <c r="V1813" s="67"/>
      <c r="W1813" s="67"/>
      <c r="X1813" s="67"/>
      <c r="Y1813" s="67"/>
      <c r="Z1813" s="67"/>
    </row>
    <row r="1814">
      <c r="A1814" s="79" t="s">
        <v>2359</v>
      </c>
      <c r="B1814" s="66" t="s">
        <v>51</v>
      </c>
      <c r="C1814" s="69" t="s">
        <v>44</v>
      </c>
      <c r="D1814" s="70" t="s">
        <v>53</v>
      </c>
      <c r="E1814" s="91" t="s">
        <v>60</v>
      </c>
      <c r="F1814" s="72"/>
      <c r="G1814" s="81">
        <v>10.0</v>
      </c>
      <c r="H1814" s="65">
        <f t="shared" si="8"/>
        <v>10</v>
      </c>
      <c r="I1814" s="65">
        <f t="shared" si="9"/>
        <v>10</v>
      </c>
      <c r="J1814" s="65" t="b">
        <f t="shared" si="19"/>
        <v>1</v>
      </c>
      <c r="K1814" s="65" t="b">
        <f t="shared" si="11"/>
        <v>1</v>
      </c>
      <c r="L1814" s="74">
        <f>IF(AND(Main!$M:$M&gt;=10, Main!$M:$M &lt; 25 , B:B = $B$3 ), A1814,0)</f>
        <v>0</v>
      </c>
      <c r="M1814" s="75">
        <f t="shared" si="18"/>
        <v>10</v>
      </c>
      <c r="N1814" s="67"/>
      <c r="O1814" s="67"/>
      <c r="P1814" s="67"/>
      <c r="Q1814" s="67"/>
      <c r="R1814" s="67"/>
      <c r="S1814" s="67"/>
      <c r="T1814" s="67"/>
      <c r="U1814" s="67"/>
      <c r="V1814" s="67"/>
      <c r="W1814" s="67"/>
      <c r="X1814" s="67"/>
      <c r="Y1814" s="67"/>
      <c r="Z1814" s="67"/>
    </row>
    <row r="1815">
      <c r="A1815" s="93" t="s">
        <v>2360</v>
      </c>
      <c r="B1815" s="66" t="s">
        <v>43</v>
      </c>
      <c r="C1815" s="69" t="s">
        <v>86</v>
      </c>
      <c r="D1815" s="70" t="s">
        <v>53</v>
      </c>
      <c r="E1815" s="71" t="s">
        <v>54</v>
      </c>
      <c r="F1815" s="72"/>
      <c r="G1815" s="103">
        <v>10.0</v>
      </c>
      <c r="H1815" s="65">
        <f t="shared" si="8"/>
        <v>10</v>
      </c>
      <c r="I1815" s="65">
        <f t="shared" si="9"/>
        <v>10</v>
      </c>
      <c r="J1815" s="65" t="b">
        <f t="shared" si="19"/>
        <v>1</v>
      </c>
      <c r="K1815" s="65" t="b">
        <f t="shared" si="11"/>
        <v>1</v>
      </c>
      <c r="L1815" s="132" t="str">
        <f>IF(AND(Main!$M:$M&gt;=10, Main!$M:$M &lt; 25 , B:B = $B$3 ), A1815,0)</f>
        <v>_vilstuguldur_</v>
      </c>
      <c r="M1815" s="75">
        <f t="shared" si="18"/>
        <v>10</v>
      </c>
      <c r="N1815" s="67"/>
      <c r="O1815" s="67"/>
      <c r="P1815" s="67"/>
      <c r="Q1815" s="67"/>
      <c r="R1815" s="67"/>
      <c r="S1815" s="67"/>
      <c r="T1815" s="67"/>
      <c r="U1815" s="67"/>
      <c r="V1815" s="67"/>
      <c r="W1815" s="67"/>
      <c r="X1815" s="67"/>
      <c r="Y1815" s="67"/>
      <c r="Z1815" s="67"/>
    </row>
    <row r="1816">
      <c r="A1816" s="148" t="s">
        <v>2361</v>
      </c>
      <c r="B1816" s="66" t="s">
        <v>5</v>
      </c>
      <c r="C1816" s="69" t="s">
        <v>107</v>
      </c>
      <c r="D1816" s="66" t="s">
        <v>53</v>
      </c>
      <c r="E1816" s="144" t="s">
        <v>107</v>
      </c>
      <c r="F1816" s="72"/>
      <c r="G1816" s="64">
        <v>10.0</v>
      </c>
      <c r="H1816" s="65">
        <f t="shared" si="8"/>
        <v>10</v>
      </c>
      <c r="I1816" s="65">
        <f t="shared" si="9"/>
        <v>10</v>
      </c>
      <c r="J1816" s="65" t="b">
        <f t="shared" si="19"/>
        <v>1</v>
      </c>
      <c r="K1816" s="65" t="b">
        <f t="shared" si="11"/>
        <v>1</v>
      </c>
      <c r="L1816" s="74">
        <f>IF(AND(Main!$M:$M&gt;=10, Main!$M:$M &lt; 25 , B:B = $B$3 ), A1816,0)</f>
        <v>0</v>
      </c>
      <c r="M1816" s="75">
        <f t="shared" si="18"/>
        <v>10</v>
      </c>
      <c r="N1816" s="67"/>
      <c r="O1816" s="67"/>
      <c r="P1816" s="67"/>
      <c r="Q1816" s="67"/>
      <c r="R1816" s="67"/>
      <c r="S1816" s="67"/>
      <c r="T1816" s="67"/>
      <c r="U1816" s="67"/>
      <c r="V1816" s="67"/>
      <c r="W1816" s="67"/>
      <c r="X1816" s="67"/>
      <c r="Y1816" s="67"/>
      <c r="Z1816" s="67"/>
    </row>
    <row r="1817">
      <c r="A1817" s="136" t="s">
        <v>2362</v>
      </c>
      <c r="B1817" s="66" t="s">
        <v>51</v>
      </c>
      <c r="C1817" s="69" t="s">
        <v>44</v>
      </c>
      <c r="D1817" s="70" t="s">
        <v>87</v>
      </c>
      <c r="E1817" s="91" t="s">
        <v>333</v>
      </c>
      <c r="F1817" s="72"/>
      <c r="G1817" s="81">
        <v>10.0</v>
      </c>
      <c r="H1817" s="65">
        <f t="shared" si="8"/>
        <v>10</v>
      </c>
      <c r="I1817" s="65">
        <f t="shared" si="9"/>
        <v>10</v>
      </c>
      <c r="J1817" s="65" t="b">
        <f t="shared" si="19"/>
        <v>1</v>
      </c>
      <c r="K1817" s="65" t="b">
        <f t="shared" si="11"/>
        <v>1</v>
      </c>
      <c r="L1817" s="74">
        <f>IF(AND(Main!$M:$M&gt;=10, Main!$M:$M &lt; 25 , B:B = $B$3 ), A1817,0)</f>
        <v>0</v>
      </c>
      <c r="M1817" s="75">
        <f t="shared" si="18"/>
        <v>10</v>
      </c>
      <c r="N1817" s="67"/>
      <c r="O1817" s="67"/>
      <c r="P1817" s="67"/>
      <c r="Q1817" s="67"/>
      <c r="R1817" s="67"/>
      <c r="S1817" s="67"/>
      <c r="T1817" s="67"/>
      <c r="U1817" s="67"/>
      <c r="V1817" s="67"/>
      <c r="W1817" s="67"/>
      <c r="X1817" s="67"/>
      <c r="Y1817" s="67"/>
      <c r="Z1817" s="67"/>
    </row>
    <row r="1818">
      <c r="A1818" s="136" t="s">
        <v>2363</v>
      </c>
      <c r="B1818" s="66" t="s">
        <v>51</v>
      </c>
      <c r="C1818" s="69" t="s">
        <v>44</v>
      </c>
      <c r="D1818" s="70" t="s">
        <v>87</v>
      </c>
      <c r="E1818" s="91" t="s">
        <v>333</v>
      </c>
      <c r="F1818" s="72"/>
      <c r="G1818" s="81">
        <v>10.0</v>
      </c>
      <c r="H1818" s="65">
        <f t="shared" si="8"/>
        <v>10</v>
      </c>
      <c r="I1818" s="65">
        <f t="shared" si="9"/>
        <v>10</v>
      </c>
      <c r="J1818" s="65" t="b">
        <f t="shared" si="19"/>
        <v>1</v>
      </c>
      <c r="K1818" s="65" t="b">
        <f t="shared" si="11"/>
        <v>1</v>
      </c>
      <c r="L1818" s="74">
        <f>IF(AND(Main!$M:$M&gt;=10, Main!$M:$M &lt; 25 , B:B = $B$3 ), A1818,0)</f>
        <v>0</v>
      </c>
      <c r="M1818" s="75">
        <f t="shared" si="18"/>
        <v>10</v>
      </c>
      <c r="N1818" s="67"/>
      <c r="O1818" s="67"/>
      <c r="P1818" s="67"/>
      <c r="Q1818" s="67"/>
      <c r="R1818" s="67"/>
      <c r="S1818" s="67"/>
      <c r="T1818" s="67"/>
      <c r="U1818" s="67"/>
      <c r="V1818" s="67"/>
      <c r="W1818" s="67"/>
      <c r="X1818" s="67"/>
      <c r="Y1818" s="67"/>
      <c r="Z1818" s="67"/>
    </row>
    <row r="1819">
      <c r="A1819" s="136" t="s">
        <v>2364</v>
      </c>
      <c r="B1819" s="66" t="s">
        <v>51</v>
      </c>
      <c r="C1819" s="69" t="s">
        <v>44</v>
      </c>
      <c r="D1819" s="70" t="s">
        <v>79</v>
      </c>
      <c r="E1819" s="91" t="s">
        <v>1067</v>
      </c>
      <c r="F1819" s="72"/>
      <c r="G1819" s="81">
        <v>10.0</v>
      </c>
      <c r="H1819" s="65">
        <f t="shared" si="8"/>
        <v>10</v>
      </c>
      <c r="I1819" s="65">
        <f t="shared" si="9"/>
        <v>10</v>
      </c>
      <c r="J1819" s="65" t="b">
        <f t="shared" si="19"/>
        <v>1</v>
      </c>
      <c r="K1819" s="65" t="b">
        <f t="shared" si="11"/>
        <v>1</v>
      </c>
      <c r="L1819" s="74">
        <f>IF(AND(Main!$M:$M&gt;=10, Main!$M:$M &lt; 25 , B:B = $B$3 ), A1819,0)</f>
        <v>0</v>
      </c>
      <c r="M1819" s="75">
        <f t="shared" si="18"/>
        <v>10</v>
      </c>
      <c r="N1819" s="67"/>
      <c r="O1819" s="67"/>
      <c r="P1819" s="67"/>
      <c r="Q1819" s="67"/>
      <c r="R1819" s="67"/>
      <c r="S1819" s="67"/>
      <c r="T1819" s="67"/>
      <c r="U1819" s="67"/>
      <c r="V1819" s="67"/>
      <c r="W1819" s="67"/>
      <c r="X1819" s="67"/>
      <c r="Y1819" s="67"/>
      <c r="Z1819" s="67"/>
    </row>
    <row r="1820">
      <c r="A1820" s="86" t="s">
        <v>2365</v>
      </c>
      <c r="B1820" s="66" t="s">
        <v>51</v>
      </c>
      <c r="C1820" s="69" t="s">
        <v>44</v>
      </c>
      <c r="D1820" s="70" t="s">
        <v>126</v>
      </c>
      <c r="E1820" s="91" t="s">
        <v>126</v>
      </c>
      <c r="F1820" s="72"/>
      <c r="G1820" s="92">
        <v>10.0</v>
      </c>
      <c r="H1820" s="65">
        <f t="shared" si="8"/>
        <v>10</v>
      </c>
      <c r="I1820" s="65">
        <f t="shared" si="9"/>
        <v>10</v>
      </c>
      <c r="J1820" s="65" t="b">
        <f t="shared" si="19"/>
        <v>1</v>
      </c>
      <c r="K1820" s="65" t="b">
        <f t="shared" si="11"/>
        <v>1</v>
      </c>
      <c r="L1820" s="74">
        <f>IF(AND(Main!$M:$M&gt;=10, Main!$M:$M &lt; 25 , B:B = $B$3 ), A1820,0)</f>
        <v>0</v>
      </c>
      <c r="M1820" s="75">
        <f t="shared" si="18"/>
        <v>10</v>
      </c>
      <c r="N1820" s="67"/>
      <c r="O1820" s="67"/>
      <c r="P1820" s="67"/>
      <c r="Q1820" s="67"/>
      <c r="R1820" s="67"/>
      <c r="S1820" s="67"/>
      <c r="T1820" s="67"/>
      <c r="U1820" s="67"/>
      <c r="V1820" s="67"/>
      <c r="W1820" s="67"/>
      <c r="X1820" s="67"/>
      <c r="Y1820" s="67"/>
      <c r="Z1820" s="67"/>
    </row>
    <row r="1821">
      <c r="A1821" s="86" t="s">
        <v>2366</v>
      </c>
      <c r="B1821" s="66" t="s">
        <v>51</v>
      </c>
      <c r="C1821" s="69" t="s">
        <v>44</v>
      </c>
      <c r="D1821" s="70" t="s">
        <v>74</v>
      </c>
      <c r="E1821" s="91" t="s">
        <v>60</v>
      </c>
      <c r="F1821" s="72"/>
      <c r="G1821" s="92">
        <v>10.0</v>
      </c>
      <c r="H1821" s="65">
        <f t="shared" si="8"/>
        <v>10</v>
      </c>
      <c r="I1821" s="65">
        <f t="shared" si="9"/>
        <v>10</v>
      </c>
      <c r="J1821" s="65" t="b">
        <f t="shared" si="19"/>
        <v>1</v>
      </c>
      <c r="K1821" s="65" t="b">
        <f t="shared" si="11"/>
        <v>1</v>
      </c>
      <c r="L1821" s="74">
        <f>IF(AND(Main!$M:$M&gt;=10, Main!$M:$M &lt; 25 , B:B = $B$3 ), A1821,0)</f>
        <v>0</v>
      </c>
      <c r="M1821" s="75">
        <f t="shared" si="18"/>
        <v>10</v>
      </c>
      <c r="N1821" s="67"/>
      <c r="O1821" s="67"/>
      <c r="P1821" s="67"/>
      <c r="Q1821" s="67"/>
      <c r="R1821" s="67"/>
      <c r="S1821" s="67"/>
      <c r="T1821" s="67"/>
      <c r="U1821" s="67"/>
      <c r="V1821" s="67"/>
      <c r="W1821" s="67"/>
      <c r="X1821" s="67"/>
      <c r="Y1821" s="67"/>
      <c r="Z1821" s="67"/>
    </row>
    <row r="1822">
      <c r="A1822" s="148" t="s">
        <v>2367</v>
      </c>
      <c r="B1822" s="66" t="s">
        <v>51</v>
      </c>
      <c r="C1822" s="69" t="s">
        <v>265</v>
      </c>
      <c r="D1822" s="70" t="s">
        <v>1368</v>
      </c>
      <c r="E1822" s="91" t="s">
        <v>265</v>
      </c>
      <c r="F1822" s="72"/>
      <c r="G1822" s="64">
        <v>10.0</v>
      </c>
      <c r="H1822" s="65">
        <f t="shared" si="8"/>
        <v>10</v>
      </c>
      <c r="I1822" s="65">
        <f t="shared" si="9"/>
        <v>10</v>
      </c>
      <c r="J1822" s="65" t="b">
        <f t="shared" si="19"/>
        <v>1</v>
      </c>
      <c r="K1822" s="65" t="b">
        <f t="shared" si="11"/>
        <v>1</v>
      </c>
      <c r="L1822" s="74">
        <f>IF(AND(Main!$M:$M&gt;=10, Main!$M:$M &lt; 25 , B:B = $B$3 ), A1822,0)</f>
        <v>0</v>
      </c>
      <c r="M1822" s="75">
        <f t="shared" si="18"/>
        <v>10</v>
      </c>
      <c r="N1822" s="67"/>
      <c r="O1822" s="67"/>
      <c r="P1822" s="67"/>
      <c r="Q1822" s="67"/>
      <c r="R1822" s="67"/>
      <c r="S1822" s="67"/>
      <c r="T1822" s="67"/>
      <c r="U1822" s="67"/>
      <c r="V1822" s="67"/>
      <c r="W1822" s="67"/>
      <c r="X1822" s="67"/>
      <c r="Y1822" s="67"/>
      <c r="Z1822" s="67"/>
    </row>
    <row r="1823">
      <c r="A1823" s="77" t="s">
        <v>2368</v>
      </c>
      <c r="B1823" s="66" t="s">
        <v>43</v>
      </c>
      <c r="C1823" s="69" t="s">
        <v>86</v>
      </c>
      <c r="D1823" s="70" t="s">
        <v>158</v>
      </c>
      <c r="E1823" s="71" t="s">
        <v>158</v>
      </c>
      <c r="F1823" s="72"/>
      <c r="G1823" s="64">
        <v>10.0</v>
      </c>
      <c r="H1823" s="65">
        <f t="shared" si="8"/>
        <v>10</v>
      </c>
      <c r="I1823" s="65">
        <f t="shared" si="9"/>
        <v>10</v>
      </c>
      <c r="J1823" s="65" t="b">
        <f t="shared" si="19"/>
        <v>1</v>
      </c>
      <c r="K1823" s="65" t="b">
        <f t="shared" si="11"/>
        <v>1</v>
      </c>
      <c r="L1823" s="132" t="str">
        <f>IF(AND(Main!$M:$M&gt;=10, Main!$M:$M &lt; 25 , B:B = $B$3 ), A1823,0)</f>
        <v>Missy_bae</v>
      </c>
      <c r="M1823" s="75">
        <f t="shared" si="18"/>
        <v>10</v>
      </c>
      <c r="N1823" s="67"/>
      <c r="O1823" s="67"/>
      <c r="P1823" s="67"/>
      <c r="Q1823" s="67"/>
      <c r="R1823" s="67"/>
      <c r="S1823" s="67"/>
      <c r="T1823" s="67"/>
      <c r="U1823" s="67"/>
      <c r="V1823" s="67"/>
      <c r="W1823" s="67"/>
      <c r="X1823" s="67"/>
      <c r="Y1823" s="67"/>
      <c r="Z1823" s="67"/>
    </row>
    <row r="1824">
      <c r="A1824" s="68" t="s">
        <v>2369</v>
      </c>
      <c r="B1824" s="66" t="s">
        <v>43</v>
      </c>
      <c r="C1824" s="69" t="s">
        <v>44</v>
      </c>
      <c r="D1824" s="70" t="s">
        <v>412</v>
      </c>
      <c r="E1824" s="71" t="s">
        <v>262</v>
      </c>
      <c r="F1824" s="72"/>
      <c r="G1824" s="73">
        <v>10.0</v>
      </c>
      <c r="H1824" s="65">
        <f t="shared" si="8"/>
        <v>10</v>
      </c>
      <c r="I1824" s="65">
        <f t="shared" si="9"/>
        <v>10</v>
      </c>
      <c r="J1824" s="65" t="b">
        <f t="shared" si="19"/>
        <v>1</v>
      </c>
      <c r="K1824" s="65" t="b">
        <f t="shared" si="11"/>
        <v>1</v>
      </c>
      <c r="L1824" s="132" t="str">
        <f>IF(AND(Main!$M:$M&gt;=10, Main!$M:$M &lt; 25 , B:B = $B$3 ), A1824,0)</f>
        <v>Saikhantur</v>
      </c>
      <c r="M1824" s="75">
        <f t="shared" si="18"/>
        <v>10</v>
      </c>
      <c r="N1824" s="67"/>
      <c r="O1824" s="67"/>
      <c r="P1824" s="67"/>
      <c r="Q1824" s="67"/>
      <c r="R1824" s="67"/>
      <c r="S1824" s="67"/>
      <c r="T1824" s="67"/>
      <c r="U1824" s="67"/>
      <c r="V1824" s="67"/>
      <c r="W1824" s="67"/>
      <c r="X1824" s="67"/>
      <c r="Y1824" s="67"/>
      <c r="Z1824" s="67"/>
    </row>
    <row r="1825">
      <c r="A1825" s="136" t="s">
        <v>2370</v>
      </c>
      <c r="B1825" s="66" t="s">
        <v>51</v>
      </c>
      <c r="C1825" s="69" t="s">
        <v>44</v>
      </c>
      <c r="D1825" s="70" t="s">
        <v>48</v>
      </c>
      <c r="E1825" s="91" t="s">
        <v>48</v>
      </c>
      <c r="F1825" s="87">
        <v>8.8888161E7</v>
      </c>
      <c r="G1825" s="81">
        <v>10.0</v>
      </c>
      <c r="H1825" s="65">
        <f t="shared" si="8"/>
        <v>10</v>
      </c>
      <c r="I1825" s="65">
        <f t="shared" si="9"/>
        <v>10</v>
      </c>
      <c r="J1825" s="65" t="b">
        <f t="shared" si="19"/>
        <v>1</v>
      </c>
      <c r="K1825" s="65" t="b">
        <f t="shared" si="11"/>
        <v>1</v>
      </c>
      <c r="L1825" s="74">
        <f>IF(AND(Main!$M:$M&gt;=10, Main!$M:$M &lt; 25 , B:B = $B$3 ), A1825,0)</f>
        <v>0</v>
      </c>
      <c r="M1825" s="99">
        <f t="shared" si="18"/>
        <v>10</v>
      </c>
      <c r="N1825" s="67"/>
      <c r="O1825" s="67"/>
      <c r="P1825" s="67"/>
      <c r="Q1825" s="67"/>
      <c r="R1825" s="67"/>
      <c r="S1825" s="67"/>
      <c r="T1825" s="67"/>
      <c r="U1825" s="67"/>
      <c r="V1825" s="67"/>
      <c r="W1825" s="67"/>
      <c r="X1825" s="67"/>
      <c r="Y1825" s="67"/>
      <c r="Z1825" s="67"/>
    </row>
    <row r="1826">
      <c r="A1826" s="86" t="s">
        <v>2371</v>
      </c>
      <c r="B1826" s="66" t="s">
        <v>5</v>
      </c>
      <c r="C1826" s="69" t="s">
        <v>107</v>
      </c>
      <c r="D1826" s="70" t="s">
        <v>1931</v>
      </c>
      <c r="E1826" s="144" t="s">
        <v>1931</v>
      </c>
      <c r="F1826" s="72"/>
      <c r="G1826" s="95">
        <v>10.0</v>
      </c>
      <c r="H1826" s="65">
        <f t="shared" si="8"/>
        <v>10</v>
      </c>
      <c r="I1826" s="65">
        <f t="shared" si="9"/>
        <v>10</v>
      </c>
      <c r="J1826" s="65" t="b">
        <f t="shared" si="19"/>
        <v>1</v>
      </c>
      <c r="K1826" s="65" t="b">
        <f t="shared" si="11"/>
        <v>1</v>
      </c>
      <c r="L1826" s="74">
        <f>IF(AND(Main!$M:$M&gt;=10, Main!$M:$M &lt; 25 , B:B = $B$3 ), A1826,0)</f>
        <v>0</v>
      </c>
      <c r="M1826" s="75">
        <f t="shared" si="18"/>
        <v>10</v>
      </c>
      <c r="N1826" s="67"/>
      <c r="O1826" s="67"/>
      <c r="P1826" s="67"/>
      <c r="Q1826" s="67"/>
      <c r="R1826" s="67"/>
      <c r="S1826" s="67"/>
      <c r="T1826" s="67"/>
      <c r="U1826" s="67"/>
      <c r="V1826" s="67"/>
      <c r="W1826" s="67"/>
      <c r="X1826" s="67"/>
      <c r="Y1826" s="67"/>
      <c r="Z1826" s="67"/>
    </row>
    <row r="1827">
      <c r="A1827" s="93" t="s">
        <v>2372</v>
      </c>
      <c r="B1827" s="66" t="s">
        <v>43</v>
      </c>
      <c r="C1827" s="69" t="s">
        <v>576</v>
      </c>
      <c r="D1827" s="70" t="s">
        <v>171</v>
      </c>
      <c r="E1827" s="71" t="s">
        <v>243</v>
      </c>
      <c r="F1827" s="72"/>
      <c r="G1827" s="116">
        <v>8.6</v>
      </c>
      <c r="H1827" s="65">
        <f t="shared" si="8"/>
        <v>8.6</v>
      </c>
      <c r="I1827" s="65">
        <f t="shared" si="9"/>
        <v>8.6</v>
      </c>
      <c r="J1827" s="65" t="b">
        <f t="shared" si="19"/>
        <v>1</v>
      </c>
      <c r="K1827" s="65" t="b">
        <f t="shared" si="11"/>
        <v>1</v>
      </c>
      <c r="L1827" s="74">
        <f>IF(AND(Main!$M:$M&gt;=10, Main!$M:$M &lt; 25 , B:B = $B$3 ), A1827,0)</f>
        <v>0</v>
      </c>
      <c r="M1827" s="75">
        <f t="shared" si="18"/>
        <v>8.6</v>
      </c>
      <c r="N1827" s="67"/>
      <c r="O1827" s="67"/>
      <c r="P1827" s="67"/>
      <c r="Q1827" s="67"/>
      <c r="R1827" s="67"/>
      <c r="S1827" s="67"/>
      <c r="T1827" s="67"/>
      <c r="U1827" s="67"/>
      <c r="V1827" s="67"/>
      <c r="W1827" s="67"/>
      <c r="X1827" s="67"/>
      <c r="Y1827" s="67"/>
      <c r="Z1827" s="67"/>
    </row>
    <row r="1828">
      <c r="A1828" s="136" t="s">
        <v>2373</v>
      </c>
      <c r="B1828" s="66" t="s">
        <v>5</v>
      </c>
      <c r="C1828" s="69" t="s">
        <v>107</v>
      </c>
      <c r="D1828" s="70" t="s">
        <v>261</v>
      </c>
      <c r="E1828" s="144" t="s">
        <v>2004</v>
      </c>
      <c r="F1828" s="72"/>
      <c r="G1828" s="145" t="s">
        <v>2374</v>
      </c>
      <c r="H1828" s="65" t="str">
        <f t="shared" si="8"/>
        <v>6,</v>
      </c>
      <c r="I1828" s="65">
        <f t="shared" si="9"/>
        <v>0.8</v>
      </c>
      <c r="J1828" s="65" t="b">
        <f t="shared" si="19"/>
        <v>0</v>
      </c>
      <c r="K1828" s="65" t="b">
        <f t="shared" si="11"/>
        <v>0</v>
      </c>
      <c r="L1828" s="74" t="str">
        <f>IF(AND(Main!$M:$M&gt;=10, Main!$M:$M &lt; 25 , B:B = $B$3 ), A1828,0)</f>
        <v>#VALUE!</v>
      </c>
      <c r="M1828" s="75" t="str">
        <f t="shared" si="18"/>
        <v>#VALUE!</v>
      </c>
      <c r="N1828" s="67"/>
      <c r="O1828" s="67"/>
      <c r="P1828" s="67"/>
      <c r="Q1828" s="67"/>
      <c r="R1828" s="67"/>
      <c r="S1828" s="67"/>
      <c r="T1828" s="67"/>
      <c r="U1828" s="67"/>
      <c r="V1828" s="67"/>
      <c r="W1828" s="67"/>
      <c r="X1828" s="67"/>
      <c r="Y1828" s="67"/>
      <c r="Z1828" s="67"/>
    </row>
    <row r="1829">
      <c r="A1829" s="86" t="s">
        <v>275</v>
      </c>
      <c r="B1829" s="66" t="s">
        <v>43</v>
      </c>
      <c r="C1829" s="69" t="s">
        <v>44</v>
      </c>
      <c r="D1829" s="70" t="s">
        <v>158</v>
      </c>
      <c r="E1829" s="71" t="s">
        <v>54</v>
      </c>
      <c r="F1829" s="72"/>
      <c r="G1829" s="92" t="s">
        <v>2375</v>
      </c>
      <c r="H1829" s="65"/>
      <c r="I1829" s="65"/>
      <c r="J1829" s="65" t="b">
        <f t="shared" si="19"/>
        <v>1</v>
      </c>
      <c r="K1829" s="65"/>
      <c r="L1829" s="74">
        <f>IF(AND(Main!$M:$M&gt;=10, Main!$M:$M &lt; 25 , B:B = $B$3 ), A1829,0)</f>
        <v>0</v>
      </c>
      <c r="M1829" s="75">
        <f t="shared" si="18"/>
        <v>0</v>
      </c>
      <c r="N1829" s="67"/>
      <c r="O1829" s="67"/>
      <c r="P1829" s="67"/>
      <c r="Q1829" s="67"/>
      <c r="R1829" s="67"/>
      <c r="S1829" s="67"/>
      <c r="T1829" s="67"/>
      <c r="U1829" s="67"/>
      <c r="V1829" s="67"/>
      <c r="W1829" s="67"/>
      <c r="X1829" s="67"/>
      <c r="Y1829" s="67"/>
      <c r="Z1829" s="67"/>
    </row>
    <row r="1830">
      <c r="A1830" s="148" t="s">
        <v>2376</v>
      </c>
      <c r="B1830" s="66" t="s">
        <v>43</v>
      </c>
      <c r="C1830" s="69" t="s">
        <v>44</v>
      </c>
      <c r="D1830" s="70" t="s">
        <v>126</v>
      </c>
      <c r="E1830" s="71" t="s">
        <v>126</v>
      </c>
      <c r="F1830" s="63">
        <v>9.8118032E7</v>
      </c>
      <c r="G1830" s="123"/>
      <c r="H1830" s="65"/>
      <c r="I1830" s="65"/>
      <c r="J1830" s="65" t="b">
        <f t="shared" si="19"/>
        <v>1</v>
      </c>
      <c r="K1830" s="65"/>
      <c r="L1830" s="74">
        <f>IF(AND(Main!$M:$M&gt;=10, Main!$M:$M &lt; 25 , B:B = $B$3 ), A1830,0)</f>
        <v>0</v>
      </c>
      <c r="M1830" s="75">
        <f t="shared" si="18"/>
        <v>0</v>
      </c>
      <c r="N1830" s="67"/>
      <c r="O1830" s="67"/>
      <c r="P1830" s="67"/>
      <c r="Q1830" s="67"/>
      <c r="R1830" s="67"/>
      <c r="S1830" s="67"/>
      <c r="T1830" s="67"/>
      <c r="U1830" s="67"/>
      <c r="V1830" s="67"/>
      <c r="W1830" s="67"/>
      <c r="X1830" s="67"/>
      <c r="Y1830" s="67"/>
      <c r="Z1830" s="67"/>
    </row>
    <row r="1831">
      <c r="A1831" s="193" t="s">
        <v>851</v>
      </c>
      <c r="B1831" s="66" t="s">
        <v>43</v>
      </c>
      <c r="C1831" s="69" t="s">
        <v>86</v>
      </c>
      <c r="D1831" s="70" t="s">
        <v>195</v>
      </c>
      <c r="E1831" s="71" t="s">
        <v>126</v>
      </c>
      <c r="F1831" s="63"/>
      <c r="G1831" s="123"/>
      <c r="H1831" s="65"/>
      <c r="I1831" s="65"/>
      <c r="J1831" s="65" t="b">
        <f t="shared" si="19"/>
        <v>1</v>
      </c>
      <c r="K1831" s="65"/>
      <c r="L1831" s="74">
        <f>IF(AND(Main!$M:$M&gt;=10, Main!$M:$M &lt; 25 , B:B = $B$3 ), A1831,0)</f>
        <v>0</v>
      </c>
      <c r="M1831" s="75">
        <f t="shared" si="18"/>
        <v>0</v>
      </c>
      <c r="N1831" s="67"/>
      <c r="O1831" s="67"/>
      <c r="P1831" s="67"/>
      <c r="Q1831" s="67"/>
      <c r="R1831" s="67"/>
      <c r="S1831" s="67"/>
      <c r="T1831" s="67"/>
      <c r="U1831" s="67"/>
      <c r="V1831" s="67"/>
      <c r="W1831" s="67"/>
      <c r="X1831" s="67"/>
      <c r="Y1831" s="67"/>
      <c r="Z1831" s="67"/>
    </row>
    <row r="1832">
      <c r="A1832" s="109" t="s">
        <v>1356</v>
      </c>
      <c r="B1832" s="194" t="s">
        <v>51</v>
      </c>
      <c r="C1832" s="69" t="s">
        <v>107</v>
      </c>
      <c r="D1832" s="70" t="s">
        <v>422</v>
      </c>
      <c r="E1832" s="195" t="s">
        <v>107</v>
      </c>
      <c r="F1832" s="122">
        <v>9.9668885E7</v>
      </c>
      <c r="G1832" s="124">
        <v>408.0</v>
      </c>
      <c r="H1832" s="154">
        <f t="shared" ref="H1832:H1846" si="20">IF(K1832=TRUE,G1832,LEFT(G1832,2))</f>
        <v>408</v>
      </c>
      <c r="I1832" s="154">
        <f t="shared" ref="I1832:I1846" si="21">IF(K1832=TRUE,G1832,RIGHT(G1832,1)*0.1)</f>
        <v>408</v>
      </c>
      <c r="J1832" s="196" t="b">
        <f t="shared" si="19"/>
        <v>1</v>
      </c>
      <c r="K1832" s="155" t="b">
        <f t="shared" ref="K1832:K1846" si="22">ISNUMBER(G1832)</f>
        <v>1</v>
      </c>
      <c r="L1832" s="197">
        <f>IF(AND(Main!$M:$M&gt;=10, Main!$M:$M &lt; 25 , B:B = $B$3 ), A1832,0)</f>
        <v>0</v>
      </c>
      <c r="M1832" s="99">
        <f t="shared" si="18"/>
        <v>408</v>
      </c>
      <c r="N1832" s="67"/>
      <c r="O1832" s="67"/>
      <c r="P1832" s="67"/>
      <c r="Q1832" s="67"/>
      <c r="R1832" s="67"/>
      <c r="S1832" s="67"/>
      <c r="T1832" s="67"/>
      <c r="U1832" s="67"/>
      <c r="V1832" s="67"/>
      <c r="W1832" s="67"/>
      <c r="X1832" s="67"/>
      <c r="Y1832" s="67"/>
      <c r="Z1832" s="67"/>
    </row>
    <row r="1833">
      <c r="A1833" s="109" t="s">
        <v>2377</v>
      </c>
      <c r="B1833" s="152" t="s">
        <v>51</v>
      </c>
      <c r="C1833" s="69" t="s">
        <v>107</v>
      </c>
      <c r="D1833" s="70" t="s">
        <v>87</v>
      </c>
      <c r="E1833" s="195" t="s">
        <v>107</v>
      </c>
      <c r="F1833" s="198">
        <v>9.6919696E7</v>
      </c>
      <c r="G1833" s="124">
        <v>348.0</v>
      </c>
      <c r="H1833" s="154">
        <f t="shared" si="20"/>
        <v>348</v>
      </c>
      <c r="I1833" s="154">
        <f t="shared" si="21"/>
        <v>348</v>
      </c>
      <c r="J1833" s="155" t="b">
        <f t="shared" si="19"/>
        <v>1</v>
      </c>
      <c r="K1833" s="155" t="b">
        <f t="shared" si="22"/>
        <v>1</v>
      </c>
      <c r="L1833" s="197">
        <f>IF(AND(Main!$M:$M&gt;=10, Main!$M:$M &lt; 25 , B:B = $B$3 ), A1833,0)</f>
        <v>0</v>
      </c>
      <c r="M1833" s="99">
        <f t="shared" si="18"/>
        <v>348</v>
      </c>
      <c r="N1833" s="67"/>
      <c r="O1833" s="67"/>
      <c r="P1833" s="67"/>
      <c r="Q1833" s="67"/>
      <c r="R1833" s="67"/>
      <c r="S1833" s="67"/>
      <c r="T1833" s="67"/>
      <c r="U1833" s="67"/>
      <c r="V1833" s="67"/>
      <c r="W1833" s="67"/>
      <c r="X1833" s="67"/>
      <c r="Y1833" s="67"/>
      <c r="Z1833" s="67"/>
    </row>
    <row r="1834">
      <c r="A1834" s="109" t="s">
        <v>2378</v>
      </c>
      <c r="B1834" s="194" t="s">
        <v>51</v>
      </c>
      <c r="C1834" s="69" t="s">
        <v>107</v>
      </c>
      <c r="D1834" s="70" t="s">
        <v>87</v>
      </c>
      <c r="E1834" s="195" t="s">
        <v>107</v>
      </c>
      <c r="F1834" s="119"/>
      <c r="G1834" s="124">
        <v>264.0</v>
      </c>
      <c r="H1834" s="154">
        <f t="shared" si="20"/>
        <v>264</v>
      </c>
      <c r="I1834" s="154">
        <f t="shared" si="21"/>
        <v>264</v>
      </c>
      <c r="J1834" s="196" t="b">
        <f t="shared" si="19"/>
        <v>1</v>
      </c>
      <c r="K1834" s="155" t="b">
        <f t="shared" si="22"/>
        <v>1</v>
      </c>
      <c r="L1834" s="197">
        <f>IF(AND(Main!$M:$M&gt;=10, Main!$M:$M &lt; 25 , B:B = $B$3 ), A1834,0)</f>
        <v>0</v>
      </c>
      <c r="M1834" s="99">
        <f t="shared" si="18"/>
        <v>264</v>
      </c>
      <c r="N1834" s="67"/>
      <c r="O1834" s="67"/>
      <c r="P1834" s="67"/>
      <c r="Q1834" s="67"/>
      <c r="R1834" s="67"/>
      <c r="S1834" s="67"/>
      <c r="T1834" s="67"/>
      <c r="U1834" s="67"/>
      <c r="V1834" s="67"/>
      <c r="W1834" s="67"/>
      <c r="X1834" s="67"/>
      <c r="Y1834" s="67"/>
      <c r="Z1834" s="67"/>
    </row>
    <row r="1835">
      <c r="A1835" s="109" t="s">
        <v>1357</v>
      </c>
      <c r="B1835" s="194" t="s">
        <v>51</v>
      </c>
      <c r="C1835" s="69" t="s">
        <v>107</v>
      </c>
      <c r="D1835" s="70" t="s">
        <v>87</v>
      </c>
      <c r="E1835" s="195" t="s">
        <v>107</v>
      </c>
      <c r="F1835" s="119"/>
      <c r="G1835" s="124">
        <v>245.0</v>
      </c>
      <c r="H1835" s="154">
        <f t="shared" si="20"/>
        <v>245</v>
      </c>
      <c r="I1835" s="154">
        <f t="shared" si="21"/>
        <v>245</v>
      </c>
      <c r="J1835" s="196" t="b">
        <f t="shared" si="19"/>
        <v>1</v>
      </c>
      <c r="K1835" s="155" t="b">
        <f t="shared" si="22"/>
        <v>1</v>
      </c>
      <c r="L1835" s="197">
        <f>IF(AND(Main!$M:$M&gt;=10, Main!$M:$M &lt; 25 , B:B = $B$3 ), A1835,0)</f>
        <v>0</v>
      </c>
      <c r="M1835" s="99">
        <f t="shared" si="18"/>
        <v>245</v>
      </c>
      <c r="N1835" s="67"/>
      <c r="O1835" s="67"/>
      <c r="P1835" s="199"/>
      <c r="Q1835" s="200"/>
      <c r="R1835" s="200"/>
      <c r="S1835" s="201"/>
      <c r="T1835" s="200"/>
      <c r="U1835" s="202"/>
      <c r="V1835" s="203"/>
      <c r="W1835" s="204"/>
      <c r="X1835" s="204"/>
      <c r="Y1835" s="204"/>
      <c r="Z1835" s="196"/>
      <c r="AA1835" s="204"/>
      <c r="AB1835" s="197"/>
    </row>
    <row r="1836">
      <c r="A1836" s="109" t="s">
        <v>2379</v>
      </c>
      <c r="B1836" s="194" t="s">
        <v>43</v>
      </c>
      <c r="C1836" s="69" t="s">
        <v>44</v>
      </c>
      <c r="D1836" s="70" t="s">
        <v>48</v>
      </c>
      <c r="E1836" s="195" t="s">
        <v>107</v>
      </c>
      <c r="F1836" s="119"/>
      <c r="G1836" s="124" t="s">
        <v>1290</v>
      </c>
      <c r="H1836" s="205" t="str">
        <f t="shared" si="20"/>
        <v>11</v>
      </c>
      <c r="I1836" s="154">
        <f t="shared" si="21"/>
        <v>0.6</v>
      </c>
      <c r="J1836" s="196" t="b">
        <f t="shared" si="19"/>
        <v>1</v>
      </c>
      <c r="K1836" s="155" t="b">
        <f t="shared" si="22"/>
        <v>0</v>
      </c>
      <c r="L1836" s="206" t="str">
        <f>IF(AND(Main!$M:$M&gt;=10, Main!$M:$M &lt; 25 , B:B = $B$3 ), A1836,0)</f>
        <v>bayasaa_0126</v>
      </c>
      <c r="M1836" s="99">
        <f t="shared" si="18"/>
        <v>11.6</v>
      </c>
      <c r="N1836" s="67"/>
      <c r="O1836" s="67"/>
      <c r="P1836" s="199"/>
      <c r="Q1836" s="200"/>
      <c r="R1836" s="200"/>
      <c r="S1836" s="201"/>
      <c r="T1836" s="200"/>
      <c r="U1836" s="207"/>
      <c r="V1836" s="203"/>
      <c r="W1836" s="204"/>
      <c r="X1836" s="204"/>
      <c r="Y1836" s="204"/>
      <c r="Z1836" s="196"/>
      <c r="AA1836" s="204"/>
      <c r="AB1836" s="197"/>
    </row>
    <row r="1837">
      <c r="A1837" s="113" t="s">
        <v>2380</v>
      </c>
      <c r="B1837" s="194" t="s">
        <v>51</v>
      </c>
      <c r="C1837" s="69" t="s">
        <v>86</v>
      </c>
      <c r="D1837" s="70" t="s">
        <v>87</v>
      </c>
      <c r="E1837" s="195" t="s">
        <v>107</v>
      </c>
      <c r="F1837" s="123"/>
      <c r="G1837" s="208">
        <v>84.0</v>
      </c>
      <c r="H1837" s="205">
        <f t="shared" si="20"/>
        <v>84</v>
      </c>
      <c r="I1837" s="205">
        <f t="shared" si="21"/>
        <v>84</v>
      </c>
      <c r="J1837" s="204"/>
      <c r="K1837" s="205" t="b">
        <f t="shared" si="22"/>
        <v>1</v>
      </c>
      <c r="L1837" s="204"/>
      <c r="M1837" s="99">
        <f t="shared" si="18"/>
        <v>84</v>
      </c>
      <c r="N1837" s="67"/>
      <c r="O1837" s="67"/>
      <c r="P1837" s="199"/>
      <c r="Q1837" s="200"/>
      <c r="R1837" s="200"/>
      <c r="S1837" s="201"/>
      <c r="T1837" s="200"/>
      <c r="U1837" s="207"/>
      <c r="V1837" s="203"/>
      <c r="W1837" s="204"/>
      <c r="X1837" s="204"/>
      <c r="Y1837" s="204"/>
      <c r="Z1837" s="196"/>
      <c r="AA1837" s="204"/>
      <c r="AB1837" s="197"/>
    </row>
    <row r="1838">
      <c r="A1838" s="109" t="s">
        <v>1533</v>
      </c>
      <c r="B1838" s="194" t="s">
        <v>51</v>
      </c>
      <c r="C1838" s="69" t="s">
        <v>119</v>
      </c>
      <c r="D1838" s="70" t="s">
        <v>1499</v>
      </c>
      <c r="E1838" s="195" t="s">
        <v>107</v>
      </c>
      <c r="F1838" s="123"/>
      <c r="G1838" s="208">
        <v>12.0</v>
      </c>
      <c r="H1838" s="205">
        <f t="shared" si="20"/>
        <v>12</v>
      </c>
      <c r="I1838" s="205">
        <f t="shared" si="21"/>
        <v>12</v>
      </c>
      <c r="J1838" s="67"/>
      <c r="K1838" s="205" t="b">
        <f t="shared" si="22"/>
        <v>1</v>
      </c>
      <c r="L1838" s="67"/>
      <c r="M1838" s="99">
        <f t="shared" si="18"/>
        <v>12</v>
      </c>
      <c r="N1838" s="67"/>
      <c r="O1838" s="67"/>
      <c r="P1838" s="199"/>
      <c r="Q1838" s="200"/>
      <c r="R1838" s="200"/>
      <c r="S1838" s="201"/>
      <c r="T1838" s="200"/>
      <c r="U1838" s="202"/>
      <c r="V1838" s="203"/>
      <c r="W1838" s="204"/>
      <c r="X1838" s="204"/>
      <c r="Y1838" s="204"/>
      <c r="Z1838" s="196"/>
      <c r="AA1838" s="204"/>
      <c r="AB1838" s="197"/>
    </row>
    <row r="1839">
      <c r="A1839" s="109" t="s">
        <v>2381</v>
      </c>
      <c r="B1839" s="194" t="s">
        <v>51</v>
      </c>
      <c r="C1839" s="69" t="s">
        <v>119</v>
      </c>
      <c r="D1839" s="70" t="s">
        <v>1499</v>
      </c>
      <c r="E1839" s="195" t="s">
        <v>1385</v>
      </c>
      <c r="F1839" s="123"/>
      <c r="G1839" s="124">
        <v>436.0</v>
      </c>
      <c r="H1839" s="205">
        <f t="shared" si="20"/>
        <v>436</v>
      </c>
      <c r="I1839" s="205">
        <f t="shared" si="21"/>
        <v>436</v>
      </c>
      <c r="J1839" s="67"/>
      <c r="K1839" s="205" t="b">
        <f t="shared" si="22"/>
        <v>1</v>
      </c>
      <c r="L1839" s="67"/>
      <c r="M1839" s="99">
        <f t="shared" si="18"/>
        <v>436</v>
      </c>
      <c r="N1839" s="67"/>
      <c r="O1839" s="67"/>
      <c r="P1839" s="199"/>
      <c r="Q1839" s="200"/>
      <c r="R1839" s="200"/>
      <c r="S1839" s="201"/>
      <c r="T1839" s="200"/>
      <c r="U1839" s="202"/>
      <c r="V1839" s="203"/>
      <c r="W1839" s="204"/>
      <c r="X1839" s="204"/>
      <c r="Y1839" s="204"/>
      <c r="Z1839" s="196"/>
      <c r="AA1839" s="204"/>
      <c r="AB1839" s="197"/>
    </row>
    <row r="1840">
      <c r="A1840" s="109" t="s">
        <v>2382</v>
      </c>
      <c r="B1840" s="194" t="s">
        <v>51</v>
      </c>
      <c r="C1840" s="69" t="s">
        <v>119</v>
      </c>
      <c r="D1840" s="70" t="s">
        <v>1499</v>
      </c>
      <c r="E1840" s="195" t="s">
        <v>1385</v>
      </c>
      <c r="F1840" s="123"/>
      <c r="G1840" s="104">
        <v>73.0</v>
      </c>
      <c r="H1840" s="205">
        <f t="shared" si="20"/>
        <v>73</v>
      </c>
      <c r="I1840" s="205">
        <f t="shared" si="21"/>
        <v>73</v>
      </c>
      <c r="J1840" s="67"/>
      <c r="K1840" s="205" t="b">
        <f t="shared" si="22"/>
        <v>1</v>
      </c>
      <c r="L1840" s="67"/>
      <c r="M1840" s="99">
        <f t="shared" si="18"/>
        <v>73</v>
      </c>
      <c r="N1840" s="67"/>
      <c r="O1840" s="67"/>
      <c r="P1840" s="209"/>
      <c r="Q1840" s="200"/>
      <c r="R1840" s="200"/>
      <c r="S1840" s="210"/>
      <c r="T1840" s="200"/>
      <c r="U1840" s="202"/>
      <c r="V1840" s="200"/>
      <c r="W1840" s="204"/>
      <c r="X1840" s="204"/>
      <c r="Y1840" s="204"/>
      <c r="Z1840" s="196"/>
      <c r="AA1840" s="204"/>
      <c r="AB1840" s="197"/>
    </row>
    <row r="1841">
      <c r="A1841" s="211" t="s">
        <v>2383</v>
      </c>
      <c r="B1841" s="194" t="s">
        <v>51</v>
      </c>
      <c r="C1841" s="69" t="s">
        <v>119</v>
      </c>
      <c r="D1841" s="70" t="s">
        <v>1499</v>
      </c>
      <c r="E1841" s="195" t="s">
        <v>1385</v>
      </c>
      <c r="F1841" s="123"/>
      <c r="G1841" s="208">
        <v>69.0</v>
      </c>
      <c r="H1841" s="205">
        <f t="shared" si="20"/>
        <v>69</v>
      </c>
      <c r="I1841" s="205">
        <f t="shared" si="21"/>
        <v>69</v>
      </c>
      <c r="J1841" s="67"/>
      <c r="K1841" s="205" t="b">
        <f t="shared" si="22"/>
        <v>1</v>
      </c>
      <c r="L1841" s="67"/>
      <c r="M1841" s="99">
        <f t="shared" si="18"/>
        <v>69</v>
      </c>
      <c r="N1841" s="67"/>
      <c r="O1841" s="67"/>
      <c r="P1841" s="212"/>
      <c r="Q1841" s="212"/>
      <c r="R1841" s="212"/>
      <c r="S1841" s="212"/>
      <c r="T1841" s="212"/>
      <c r="U1841" s="212"/>
      <c r="V1841" s="212"/>
      <c r="W1841" s="67"/>
      <c r="X1841" s="67"/>
      <c r="Y1841" s="67"/>
      <c r="Z1841" s="67"/>
    </row>
    <row r="1842">
      <c r="A1842" s="113" t="s">
        <v>2384</v>
      </c>
      <c r="B1842" s="194" t="s">
        <v>51</v>
      </c>
      <c r="C1842" s="69" t="s">
        <v>86</v>
      </c>
      <c r="D1842" s="66" t="s">
        <v>53</v>
      </c>
      <c r="E1842" s="195" t="s">
        <v>1385</v>
      </c>
      <c r="F1842" s="123"/>
      <c r="G1842" s="208">
        <v>57.0</v>
      </c>
      <c r="H1842" s="205">
        <f t="shared" si="20"/>
        <v>57</v>
      </c>
      <c r="I1842" s="205">
        <f t="shared" si="21"/>
        <v>57</v>
      </c>
      <c r="J1842" s="67"/>
      <c r="K1842" s="205" t="b">
        <f t="shared" si="22"/>
        <v>1</v>
      </c>
      <c r="L1842" s="67"/>
      <c r="M1842" s="99">
        <f t="shared" si="18"/>
        <v>57</v>
      </c>
      <c r="N1842" s="67"/>
      <c r="O1842" s="67"/>
      <c r="P1842" s="67"/>
      <c r="Q1842" s="67"/>
      <c r="R1842" s="67"/>
      <c r="S1842" s="67"/>
      <c r="T1842" s="67"/>
      <c r="U1842" s="67"/>
      <c r="V1842" s="67"/>
      <c r="W1842" s="67"/>
      <c r="X1842" s="67"/>
      <c r="Y1842" s="67"/>
      <c r="Z1842" s="67"/>
    </row>
    <row r="1843">
      <c r="A1843" s="109" t="s">
        <v>2385</v>
      </c>
      <c r="B1843" s="194" t="s">
        <v>51</v>
      </c>
      <c r="C1843" s="69" t="s">
        <v>44</v>
      </c>
      <c r="D1843" s="66" t="s">
        <v>2386</v>
      </c>
      <c r="E1843" s="195" t="s">
        <v>1385</v>
      </c>
      <c r="F1843" s="123"/>
      <c r="G1843" s="124">
        <v>57.0</v>
      </c>
      <c r="H1843" s="205">
        <f t="shared" si="20"/>
        <v>57</v>
      </c>
      <c r="I1843" s="205">
        <f t="shared" si="21"/>
        <v>57</v>
      </c>
      <c r="J1843" s="67"/>
      <c r="K1843" s="205" t="b">
        <f t="shared" si="22"/>
        <v>1</v>
      </c>
      <c r="L1843" s="67"/>
      <c r="M1843" s="99">
        <f t="shared" si="18"/>
        <v>57</v>
      </c>
      <c r="N1843" s="67"/>
      <c r="O1843" s="67"/>
      <c r="P1843" s="67"/>
      <c r="Q1843" s="67"/>
      <c r="R1843" s="67"/>
      <c r="S1843" s="67"/>
      <c r="T1843" s="67"/>
      <c r="U1843" s="67"/>
      <c r="V1843" s="67"/>
      <c r="W1843" s="67"/>
      <c r="X1843" s="67"/>
      <c r="Y1843" s="67"/>
      <c r="Z1843" s="67"/>
    </row>
    <row r="1844">
      <c r="A1844" s="109" t="s">
        <v>2387</v>
      </c>
      <c r="B1844" s="194" t="s">
        <v>51</v>
      </c>
      <c r="C1844" s="69" t="s">
        <v>44</v>
      </c>
      <c r="D1844" s="66" t="s">
        <v>53</v>
      </c>
      <c r="E1844" s="195" t="s">
        <v>1385</v>
      </c>
      <c r="F1844" s="123"/>
      <c r="G1844" s="124">
        <v>43.0</v>
      </c>
      <c r="H1844" s="205">
        <f t="shared" si="20"/>
        <v>43</v>
      </c>
      <c r="I1844" s="205">
        <f t="shared" si="21"/>
        <v>43</v>
      </c>
      <c r="J1844" s="67"/>
      <c r="K1844" s="205" t="b">
        <f t="shared" si="22"/>
        <v>1</v>
      </c>
      <c r="L1844" s="67"/>
      <c r="M1844" s="99">
        <f t="shared" si="18"/>
        <v>43</v>
      </c>
      <c r="N1844" s="67"/>
      <c r="O1844" s="67"/>
      <c r="P1844" s="67"/>
      <c r="Q1844" s="67"/>
      <c r="R1844" s="67"/>
      <c r="S1844" s="67"/>
      <c r="T1844" s="67"/>
      <c r="U1844" s="67"/>
      <c r="V1844" s="67"/>
      <c r="W1844" s="67"/>
      <c r="X1844" s="67"/>
      <c r="Y1844" s="67"/>
      <c r="Z1844" s="67"/>
    </row>
    <row r="1845">
      <c r="A1845" s="109" t="s">
        <v>2388</v>
      </c>
      <c r="B1845" s="194" t="s">
        <v>51</v>
      </c>
      <c r="C1845" s="69" t="s">
        <v>44</v>
      </c>
      <c r="D1845" s="66" t="s">
        <v>53</v>
      </c>
      <c r="E1845" s="195" t="s">
        <v>1385</v>
      </c>
      <c r="F1845" s="123"/>
      <c r="G1845" s="124">
        <v>31.0</v>
      </c>
      <c r="H1845" s="205">
        <f t="shared" si="20"/>
        <v>31</v>
      </c>
      <c r="I1845" s="205">
        <f t="shared" si="21"/>
        <v>31</v>
      </c>
      <c r="J1845" s="67"/>
      <c r="K1845" s="205" t="b">
        <f t="shared" si="22"/>
        <v>1</v>
      </c>
      <c r="L1845" s="67"/>
      <c r="M1845" s="99">
        <f t="shared" si="18"/>
        <v>31</v>
      </c>
      <c r="N1845" s="67"/>
      <c r="O1845" s="67"/>
      <c r="P1845" s="67"/>
      <c r="Q1845" s="67"/>
      <c r="R1845" s="67"/>
      <c r="S1845" s="67"/>
      <c r="T1845" s="67"/>
      <c r="U1845" s="67"/>
      <c r="V1845" s="67"/>
      <c r="W1845" s="67"/>
      <c r="X1845" s="67"/>
      <c r="Y1845" s="67"/>
      <c r="Z1845" s="67"/>
    </row>
    <row r="1846">
      <c r="A1846" s="113" t="s">
        <v>2389</v>
      </c>
      <c r="B1846" s="194" t="s">
        <v>51</v>
      </c>
      <c r="C1846" s="69" t="s">
        <v>44</v>
      </c>
      <c r="D1846" s="66" t="s">
        <v>261</v>
      </c>
      <c r="E1846" s="195" t="s">
        <v>1385</v>
      </c>
      <c r="F1846" s="123"/>
      <c r="G1846" s="208">
        <v>13.0</v>
      </c>
      <c r="H1846" s="205">
        <f t="shared" si="20"/>
        <v>13</v>
      </c>
      <c r="I1846" s="205">
        <f t="shared" si="21"/>
        <v>13</v>
      </c>
      <c r="J1846" s="67"/>
      <c r="K1846" s="205" t="b">
        <f t="shared" si="22"/>
        <v>1</v>
      </c>
      <c r="L1846" s="67"/>
      <c r="M1846" s="99">
        <f t="shared" si="18"/>
        <v>13</v>
      </c>
      <c r="N1846" s="67"/>
      <c r="O1846" s="67"/>
      <c r="P1846" s="67"/>
      <c r="Q1846" s="67"/>
      <c r="R1846" s="67"/>
      <c r="S1846" s="67"/>
      <c r="T1846" s="67"/>
      <c r="U1846" s="67"/>
      <c r="V1846" s="67"/>
      <c r="W1846" s="67"/>
      <c r="X1846" s="67"/>
      <c r="Y1846" s="67"/>
      <c r="Z1846" s="67"/>
    </row>
    <row r="1847">
      <c r="A1847" s="77" t="s">
        <v>853</v>
      </c>
      <c r="B1847" s="66" t="s">
        <v>43</v>
      </c>
      <c r="C1847" s="69" t="s">
        <v>265</v>
      </c>
      <c r="D1847" s="66" t="s">
        <v>1499</v>
      </c>
      <c r="E1847" s="195" t="s">
        <v>1385</v>
      </c>
      <c r="F1847" s="72"/>
      <c r="G1847" s="64" t="s">
        <v>852</v>
      </c>
      <c r="H1847" s="65"/>
      <c r="I1847" s="65"/>
      <c r="J1847" s="67"/>
      <c r="K1847" s="65"/>
      <c r="L1847" s="67"/>
      <c r="M1847" s="123"/>
      <c r="N1847" s="67"/>
      <c r="O1847" s="67"/>
      <c r="P1847" s="67"/>
      <c r="Q1847" s="67"/>
      <c r="R1847" s="67"/>
      <c r="S1847" s="67"/>
      <c r="T1847" s="67"/>
      <c r="U1847" s="67"/>
      <c r="V1847" s="67"/>
      <c r="W1847" s="67"/>
      <c r="X1847" s="67"/>
      <c r="Y1847" s="67"/>
      <c r="Z1847" s="67"/>
    </row>
    <row r="1848">
      <c r="A1848" s="77" t="s">
        <v>2390</v>
      </c>
      <c r="B1848" s="66" t="s">
        <v>43</v>
      </c>
      <c r="C1848" s="69" t="s">
        <v>86</v>
      </c>
      <c r="D1848" s="66" t="s">
        <v>208</v>
      </c>
      <c r="E1848" s="195" t="s">
        <v>1385</v>
      </c>
      <c r="F1848" s="72"/>
      <c r="G1848" s="64" t="s">
        <v>502</v>
      </c>
      <c r="H1848" s="65"/>
      <c r="I1848" s="65"/>
      <c r="J1848" s="67"/>
      <c r="K1848" s="65"/>
      <c r="L1848" s="67"/>
      <c r="M1848" s="64" t="s">
        <v>510</v>
      </c>
      <c r="N1848" s="67"/>
      <c r="O1848" s="67"/>
      <c r="P1848" s="67"/>
      <c r="Q1848" s="67"/>
      <c r="R1848" s="67"/>
      <c r="S1848" s="67"/>
      <c r="T1848" s="67"/>
      <c r="U1848" s="67"/>
      <c r="V1848" s="67"/>
      <c r="W1848" s="67"/>
      <c r="X1848" s="67"/>
      <c r="Y1848" s="67"/>
      <c r="Z1848" s="67"/>
    </row>
    <row r="1849">
      <c r="A1849" s="77" t="s">
        <v>2391</v>
      </c>
      <c r="B1849" s="66" t="s">
        <v>43</v>
      </c>
      <c r="C1849" s="152" t="s">
        <v>86</v>
      </c>
      <c r="D1849" s="194" t="s">
        <v>208</v>
      </c>
      <c r="E1849" s="195" t="s">
        <v>1385</v>
      </c>
      <c r="F1849" s="72"/>
      <c r="G1849" s="64">
        <v>67.0</v>
      </c>
      <c r="H1849" s="65"/>
      <c r="I1849" s="65"/>
      <c r="J1849" s="67"/>
      <c r="K1849" s="65"/>
      <c r="L1849" s="67"/>
      <c r="M1849" s="64" t="s">
        <v>263</v>
      </c>
      <c r="N1849" s="67"/>
      <c r="O1849" s="67"/>
      <c r="P1849" s="67"/>
      <c r="Q1849" s="67"/>
      <c r="R1849" s="67"/>
      <c r="S1849" s="67"/>
      <c r="T1849" s="67"/>
      <c r="U1849" s="67"/>
      <c r="V1849" s="67"/>
      <c r="W1849" s="67"/>
      <c r="X1849" s="67"/>
      <c r="Y1849" s="67"/>
      <c r="Z1849" s="67"/>
    </row>
    <row r="1850">
      <c r="A1850" s="77" t="s">
        <v>2392</v>
      </c>
      <c r="B1850" s="66" t="s">
        <v>43</v>
      </c>
      <c r="C1850" s="213" t="s">
        <v>119</v>
      </c>
      <c r="D1850" s="214" t="s">
        <v>87</v>
      </c>
      <c r="E1850" s="195" t="s">
        <v>1385</v>
      </c>
      <c r="F1850" s="72"/>
      <c r="G1850" s="64">
        <v>93.0</v>
      </c>
      <c r="H1850" s="65"/>
      <c r="I1850" s="65"/>
      <c r="J1850" s="67"/>
      <c r="K1850" s="65"/>
      <c r="L1850" s="67"/>
      <c r="M1850" s="64" t="s">
        <v>2393</v>
      </c>
      <c r="N1850" s="67"/>
      <c r="O1850" s="67"/>
      <c r="P1850" s="67"/>
      <c r="Q1850" s="67"/>
      <c r="R1850" s="67"/>
      <c r="S1850" s="67"/>
      <c r="T1850" s="67"/>
      <c r="U1850" s="67"/>
      <c r="V1850" s="67"/>
      <c r="W1850" s="67"/>
      <c r="X1850" s="67"/>
      <c r="Y1850" s="67"/>
      <c r="Z1850" s="67"/>
    </row>
    <row r="1851">
      <c r="A1851" s="77" t="s">
        <v>173</v>
      </c>
      <c r="B1851" s="66" t="s">
        <v>43</v>
      </c>
      <c r="C1851" s="152" t="s">
        <v>86</v>
      </c>
      <c r="D1851" s="214" t="s">
        <v>45</v>
      </c>
      <c r="E1851" s="195" t="s">
        <v>1385</v>
      </c>
      <c r="F1851" s="72"/>
      <c r="G1851" s="64" t="s">
        <v>169</v>
      </c>
      <c r="H1851" s="65"/>
      <c r="I1851" s="65"/>
      <c r="J1851" s="67"/>
      <c r="K1851" s="65"/>
      <c r="L1851" s="67"/>
      <c r="M1851" s="64">
        <v>80.0</v>
      </c>
      <c r="N1851" s="67"/>
      <c r="O1851" s="67"/>
      <c r="P1851" s="67"/>
      <c r="Q1851" s="67"/>
      <c r="R1851" s="67"/>
      <c r="S1851" s="67"/>
      <c r="T1851" s="67"/>
      <c r="U1851" s="67"/>
      <c r="V1851" s="67"/>
      <c r="W1851" s="67"/>
      <c r="X1851" s="67"/>
      <c r="Y1851" s="67"/>
      <c r="Z1851" s="67"/>
    </row>
    <row r="1852">
      <c r="A1852" s="77" t="s">
        <v>2394</v>
      </c>
      <c r="B1852" s="66" t="s">
        <v>43</v>
      </c>
      <c r="C1852" s="213" t="s">
        <v>44</v>
      </c>
      <c r="D1852" s="214" t="s">
        <v>45</v>
      </c>
      <c r="E1852" s="195" t="s">
        <v>1385</v>
      </c>
      <c r="F1852" s="72"/>
      <c r="G1852" s="64" t="s">
        <v>1040</v>
      </c>
      <c r="H1852" s="65"/>
      <c r="I1852" s="65"/>
      <c r="J1852" s="67"/>
      <c r="K1852" s="65"/>
      <c r="L1852" s="67"/>
      <c r="M1852" s="64" t="s">
        <v>1040</v>
      </c>
      <c r="N1852" s="67"/>
      <c r="O1852" s="67"/>
      <c r="P1852" s="67"/>
      <c r="Q1852" s="67"/>
      <c r="R1852" s="67"/>
      <c r="S1852" s="67"/>
      <c r="T1852" s="67"/>
      <c r="U1852" s="67"/>
      <c r="V1852" s="67"/>
      <c r="W1852" s="67"/>
      <c r="X1852" s="67"/>
      <c r="Y1852" s="67"/>
      <c r="Z1852" s="67"/>
    </row>
    <row r="1853">
      <c r="A1853" s="77" t="s">
        <v>1219</v>
      </c>
      <c r="B1853" s="66" t="s">
        <v>43</v>
      </c>
      <c r="C1853" s="213" t="s">
        <v>44</v>
      </c>
      <c r="D1853" s="214" t="s">
        <v>45</v>
      </c>
      <c r="E1853" s="195" t="s">
        <v>1385</v>
      </c>
      <c r="F1853" s="72"/>
      <c r="G1853" s="64" t="s">
        <v>1218</v>
      </c>
      <c r="H1853" s="65"/>
      <c r="I1853" s="65"/>
      <c r="J1853" s="67"/>
      <c r="K1853" s="65"/>
      <c r="L1853" s="67"/>
      <c r="M1853" s="64" t="s">
        <v>1218</v>
      </c>
      <c r="N1853" s="67"/>
      <c r="O1853" s="67"/>
      <c r="P1853" s="67"/>
      <c r="Q1853" s="67"/>
      <c r="R1853" s="67"/>
      <c r="S1853" s="67"/>
      <c r="T1853" s="67"/>
      <c r="U1853" s="67"/>
      <c r="V1853" s="67"/>
      <c r="W1853" s="67"/>
      <c r="X1853" s="67"/>
      <c r="Y1853" s="67"/>
      <c r="Z1853" s="67"/>
    </row>
    <row r="1854">
      <c r="A1854" s="77" t="s">
        <v>2395</v>
      </c>
      <c r="B1854" s="66" t="s">
        <v>43</v>
      </c>
      <c r="C1854" s="213" t="s">
        <v>86</v>
      </c>
      <c r="D1854" s="215"/>
      <c r="E1854" s="195" t="s">
        <v>1385</v>
      </c>
      <c r="F1854" s="72"/>
      <c r="G1854" s="64" t="s">
        <v>215</v>
      </c>
      <c r="H1854" s="65"/>
      <c r="I1854" s="65"/>
      <c r="J1854" s="67"/>
      <c r="K1854" s="65"/>
      <c r="L1854" s="67"/>
      <c r="M1854" s="123"/>
      <c r="N1854" s="67"/>
      <c r="O1854" s="67"/>
      <c r="P1854" s="67"/>
      <c r="Q1854" s="67"/>
      <c r="R1854" s="67"/>
      <c r="S1854" s="67"/>
      <c r="T1854" s="67"/>
      <c r="U1854" s="67"/>
      <c r="V1854" s="67"/>
      <c r="W1854" s="67"/>
      <c r="X1854" s="67"/>
      <c r="Y1854" s="67"/>
      <c r="Z1854" s="67"/>
    </row>
    <row r="1855">
      <c r="A1855" s="77" t="s">
        <v>2396</v>
      </c>
      <c r="B1855" s="66" t="s">
        <v>51</v>
      </c>
      <c r="C1855" s="213" t="s">
        <v>265</v>
      </c>
      <c r="D1855" s="214" t="s">
        <v>1368</v>
      </c>
      <c r="E1855" s="195" t="s">
        <v>1385</v>
      </c>
      <c r="F1855" s="72"/>
      <c r="G1855" s="64">
        <v>286.0</v>
      </c>
      <c r="H1855" s="65"/>
      <c r="I1855" s="65"/>
      <c r="J1855" s="67"/>
      <c r="K1855" s="65"/>
      <c r="L1855" s="67"/>
      <c r="M1855" s="64">
        <v>285.0</v>
      </c>
      <c r="N1855" s="67"/>
      <c r="O1855" s="67"/>
      <c r="P1855" s="67"/>
      <c r="Q1855" s="67"/>
      <c r="R1855" s="67"/>
      <c r="S1855" s="67"/>
      <c r="T1855" s="67"/>
      <c r="U1855" s="67"/>
      <c r="V1855" s="67"/>
      <c r="W1855" s="67"/>
      <c r="X1855" s="67"/>
      <c r="Y1855" s="67"/>
      <c r="Z1855" s="67"/>
    </row>
    <row r="1856">
      <c r="A1856" s="77" t="s">
        <v>1694</v>
      </c>
      <c r="B1856" s="66" t="s">
        <v>43</v>
      </c>
      <c r="C1856" s="213" t="s">
        <v>44</v>
      </c>
      <c r="D1856" s="214" t="s">
        <v>84</v>
      </c>
      <c r="E1856" s="195" t="s">
        <v>1385</v>
      </c>
      <c r="F1856" s="72"/>
      <c r="G1856" s="64">
        <v>158.0</v>
      </c>
      <c r="H1856" s="65"/>
      <c r="I1856" s="65"/>
      <c r="J1856" s="67"/>
      <c r="K1856" s="65"/>
      <c r="L1856" s="67"/>
      <c r="M1856" s="64">
        <v>158.0</v>
      </c>
      <c r="N1856" s="67"/>
      <c r="O1856" s="67"/>
      <c r="P1856" s="67"/>
      <c r="Q1856" s="67"/>
      <c r="R1856" s="67"/>
      <c r="S1856" s="67"/>
      <c r="T1856" s="67"/>
      <c r="U1856" s="67"/>
      <c r="V1856" s="67"/>
      <c r="W1856" s="67"/>
      <c r="X1856" s="67"/>
      <c r="Y1856" s="67"/>
      <c r="Z1856" s="67"/>
    </row>
    <row r="1857">
      <c r="A1857" s="77" t="s">
        <v>2397</v>
      </c>
      <c r="B1857" s="66" t="s">
        <v>43</v>
      </c>
      <c r="C1857" s="213" t="s">
        <v>86</v>
      </c>
      <c r="D1857" s="214" t="s">
        <v>45</v>
      </c>
      <c r="E1857" s="195" t="s">
        <v>1385</v>
      </c>
      <c r="F1857" s="72"/>
      <c r="G1857" s="64" t="s">
        <v>1227</v>
      </c>
      <c r="H1857" s="65"/>
      <c r="I1857" s="65"/>
      <c r="J1857" s="67"/>
      <c r="K1857" s="65"/>
      <c r="L1857" s="67"/>
      <c r="M1857" s="64" t="s">
        <v>1227</v>
      </c>
      <c r="N1857" s="67"/>
      <c r="O1857" s="67"/>
      <c r="P1857" s="67"/>
      <c r="Q1857" s="67"/>
      <c r="R1857" s="67"/>
      <c r="S1857" s="67"/>
      <c r="T1857" s="67"/>
      <c r="U1857" s="67"/>
      <c r="V1857" s="67"/>
      <c r="W1857" s="67"/>
      <c r="X1857" s="67"/>
      <c r="Y1857" s="67"/>
      <c r="Z1857" s="67"/>
    </row>
    <row r="1858">
      <c r="A1858" s="77" t="s">
        <v>2398</v>
      </c>
      <c r="B1858" s="66" t="s">
        <v>43</v>
      </c>
      <c r="C1858" s="213" t="s">
        <v>86</v>
      </c>
      <c r="D1858" s="214" t="s">
        <v>87</v>
      </c>
      <c r="E1858" s="195" t="s">
        <v>1385</v>
      </c>
      <c r="F1858" s="72"/>
      <c r="G1858" s="64">
        <v>243.0</v>
      </c>
      <c r="H1858" s="65"/>
      <c r="I1858" s="65"/>
      <c r="J1858" s="67"/>
      <c r="K1858" s="65"/>
      <c r="L1858" s="67"/>
      <c r="M1858" s="64">
        <v>243.0</v>
      </c>
      <c r="N1858" s="67"/>
      <c r="O1858" s="67"/>
      <c r="P1858" s="67"/>
      <c r="Q1858" s="67"/>
      <c r="R1858" s="67"/>
      <c r="S1858" s="67"/>
      <c r="T1858" s="67"/>
      <c r="U1858" s="67"/>
      <c r="V1858" s="67"/>
      <c r="W1858" s="67"/>
      <c r="X1858" s="67"/>
      <c r="Y1858" s="67"/>
      <c r="Z1858" s="67"/>
    </row>
    <row r="1859">
      <c r="A1859" s="77" t="s">
        <v>2399</v>
      </c>
      <c r="B1859" s="66" t="s">
        <v>43</v>
      </c>
      <c r="C1859" s="213" t="s">
        <v>119</v>
      </c>
      <c r="D1859" s="214" t="s">
        <v>87</v>
      </c>
      <c r="E1859" s="195" t="s">
        <v>1385</v>
      </c>
      <c r="F1859" s="72"/>
      <c r="G1859" s="64" t="s">
        <v>2400</v>
      </c>
      <c r="H1859" s="65"/>
      <c r="I1859" s="65"/>
      <c r="J1859" s="67"/>
      <c r="K1859" s="65"/>
      <c r="L1859" s="67"/>
      <c r="M1859" s="64" t="s">
        <v>2401</v>
      </c>
      <c r="N1859" s="67"/>
      <c r="O1859" s="67"/>
      <c r="P1859" s="67"/>
      <c r="Q1859" s="67"/>
      <c r="R1859" s="67"/>
      <c r="S1859" s="67"/>
      <c r="T1859" s="67"/>
      <c r="U1859" s="67"/>
      <c r="V1859" s="67"/>
      <c r="W1859" s="67"/>
      <c r="X1859" s="67"/>
      <c r="Y1859" s="67"/>
      <c r="Z1859" s="67"/>
    </row>
    <row r="1860">
      <c r="A1860" s="216" t="s">
        <v>2402</v>
      </c>
      <c r="B1860" s="217" t="s">
        <v>51</v>
      </c>
      <c r="C1860" s="218" t="s">
        <v>44</v>
      </c>
      <c r="D1860" s="219" t="s">
        <v>87</v>
      </c>
      <c r="E1860" s="195" t="s">
        <v>1385</v>
      </c>
      <c r="F1860" s="220"/>
      <c r="G1860" s="221">
        <v>1200.0</v>
      </c>
      <c r="H1860" s="65"/>
      <c r="I1860" s="65"/>
      <c r="J1860" s="67"/>
      <c r="K1860" s="65"/>
      <c r="L1860" s="67"/>
      <c r="M1860" s="123"/>
      <c r="N1860" s="67"/>
      <c r="O1860" s="67"/>
      <c r="P1860" s="67"/>
      <c r="Q1860" s="67"/>
      <c r="R1860" s="67"/>
      <c r="S1860" s="67"/>
      <c r="T1860" s="67"/>
      <c r="U1860" s="67"/>
      <c r="V1860" s="67"/>
      <c r="W1860" s="67"/>
      <c r="X1860" s="67"/>
      <c r="Y1860" s="67"/>
      <c r="Z1860" s="67"/>
    </row>
    <row r="1861">
      <c r="A1861" s="222"/>
      <c r="B1861" s="223"/>
      <c r="C1861" s="224"/>
      <c r="D1861" s="223"/>
      <c r="E1861" s="225"/>
      <c r="F1861" s="226"/>
      <c r="G1861" s="227"/>
      <c r="H1861" s="65"/>
      <c r="I1861" s="65"/>
      <c r="J1861" s="67"/>
      <c r="K1861" s="65"/>
      <c r="L1861" s="67"/>
      <c r="M1861" s="123"/>
      <c r="N1861" s="67"/>
      <c r="O1861" s="67"/>
      <c r="P1861" s="67"/>
      <c r="Q1861" s="67"/>
      <c r="R1861" s="67"/>
      <c r="S1861" s="67"/>
      <c r="T1861" s="67"/>
      <c r="U1861" s="67"/>
      <c r="V1861" s="67"/>
      <c r="W1861" s="67"/>
      <c r="X1861" s="67"/>
      <c r="Y1861" s="67"/>
      <c r="Z1861" s="67"/>
    </row>
    <row r="1862">
      <c r="A1862" s="228"/>
      <c r="C1862" s="229"/>
      <c r="E1862" s="230"/>
      <c r="F1862" s="231"/>
      <c r="G1862" s="232"/>
      <c r="H1862" s="65"/>
      <c r="I1862" s="65"/>
      <c r="J1862" s="67"/>
      <c r="K1862" s="65"/>
      <c r="L1862" s="67"/>
      <c r="M1862" s="123"/>
      <c r="N1862" s="67"/>
      <c r="O1862" s="67"/>
      <c r="P1862" s="67"/>
      <c r="Q1862" s="67"/>
      <c r="R1862" s="67"/>
      <c r="S1862" s="67"/>
      <c r="T1862" s="67"/>
      <c r="U1862" s="67"/>
      <c r="V1862" s="67"/>
      <c r="W1862" s="67"/>
      <c r="X1862" s="67"/>
      <c r="Y1862" s="67"/>
      <c r="Z1862" s="67"/>
    </row>
    <row r="1863">
      <c r="A1863" s="228"/>
      <c r="C1863" s="229"/>
      <c r="E1863" s="230"/>
      <c r="F1863" s="231"/>
      <c r="G1863" s="232"/>
      <c r="H1863" s="65"/>
      <c r="I1863" s="65"/>
      <c r="J1863" s="67"/>
      <c r="K1863" s="65"/>
      <c r="L1863" s="67"/>
      <c r="M1863" s="123"/>
      <c r="N1863" s="67"/>
      <c r="O1863" s="67"/>
      <c r="P1863" s="67"/>
      <c r="Q1863" s="67"/>
      <c r="R1863" s="67"/>
      <c r="S1863" s="67"/>
      <c r="T1863" s="67"/>
      <c r="U1863" s="67"/>
      <c r="V1863" s="67"/>
      <c r="W1863" s="67"/>
      <c r="X1863" s="67"/>
      <c r="Y1863" s="67"/>
      <c r="Z1863" s="67"/>
    </row>
    <row r="1864">
      <c r="A1864" s="228"/>
      <c r="C1864" s="229"/>
      <c r="E1864" s="230"/>
      <c r="F1864" s="231"/>
      <c r="G1864" s="232"/>
      <c r="H1864" s="65"/>
      <c r="I1864" s="65"/>
      <c r="J1864" s="67"/>
      <c r="K1864" s="65"/>
      <c r="L1864" s="67"/>
      <c r="M1864" s="123"/>
      <c r="N1864" s="67"/>
      <c r="O1864" s="67"/>
      <c r="P1864" s="67"/>
      <c r="Q1864" s="67"/>
      <c r="R1864" s="67"/>
      <c r="S1864" s="67"/>
      <c r="T1864" s="67"/>
      <c r="U1864" s="67"/>
      <c r="V1864" s="67"/>
      <c r="W1864" s="67"/>
      <c r="X1864" s="67"/>
      <c r="Y1864" s="67"/>
      <c r="Z1864" s="67"/>
    </row>
    <row r="1865">
      <c r="A1865" s="228"/>
      <c r="C1865" s="229"/>
      <c r="E1865" s="230"/>
      <c r="F1865" s="231"/>
      <c r="G1865" s="232"/>
      <c r="H1865" s="65"/>
      <c r="I1865" s="65"/>
      <c r="J1865" s="67"/>
      <c r="K1865" s="65"/>
      <c r="L1865" s="67"/>
      <c r="M1865" s="123"/>
      <c r="N1865" s="67"/>
      <c r="O1865" s="67"/>
      <c r="P1865" s="67"/>
      <c r="Q1865" s="67"/>
      <c r="R1865" s="67"/>
      <c r="S1865" s="67"/>
      <c r="T1865" s="67"/>
      <c r="U1865" s="67"/>
      <c r="V1865" s="67"/>
      <c r="W1865" s="67"/>
      <c r="X1865" s="67"/>
      <c r="Y1865" s="67"/>
      <c r="Z1865" s="67"/>
    </row>
    <row r="1866">
      <c r="A1866" s="228"/>
      <c r="C1866" s="229"/>
      <c r="E1866" s="230"/>
      <c r="F1866" s="231"/>
      <c r="G1866" s="232"/>
      <c r="H1866" s="65"/>
      <c r="I1866" s="65"/>
      <c r="J1866" s="67"/>
      <c r="K1866" s="65"/>
      <c r="L1866" s="67"/>
      <c r="M1866" s="123"/>
      <c r="N1866" s="67"/>
      <c r="O1866" s="67"/>
      <c r="P1866" s="67"/>
      <c r="Q1866" s="67"/>
      <c r="R1866" s="67"/>
      <c r="S1866" s="67"/>
      <c r="T1866" s="67"/>
      <c r="U1866" s="67"/>
      <c r="V1866" s="67"/>
      <c r="W1866" s="67"/>
      <c r="X1866" s="67"/>
      <c r="Y1866" s="67"/>
      <c r="Z1866" s="67"/>
    </row>
    <row r="1867">
      <c r="A1867" s="228"/>
      <c r="C1867" s="229"/>
      <c r="E1867" s="230"/>
      <c r="F1867" s="231"/>
      <c r="G1867" s="232"/>
      <c r="H1867" s="65"/>
      <c r="I1867" s="65"/>
      <c r="J1867" s="67"/>
      <c r="K1867" s="65"/>
      <c r="L1867" s="67"/>
      <c r="M1867" s="123"/>
      <c r="N1867" s="67"/>
      <c r="O1867" s="67"/>
      <c r="P1867" s="67"/>
      <c r="Q1867" s="67"/>
      <c r="R1867" s="67"/>
      <c r="S1867" s="67"/>
      <c r="T1867" s="67"/>
      <c r="U1867" s="67"/>
      <c r="V1867" s="67"/>
      <c r="W1867" s="67"/>
      <c r="X1867" s="67"/>
      <c r="Y1867" s="67"/>
      <c r="Z1867" s="67"/>
    </row>
    <row r="1868">
      <c r="A1868" s="228"/>
      <c r="C1868" s="229"/>
      <c r="E1868" s="230"/>
      <c r="F1868" s="231"/>
      <c r="G1868" s="232"/>
      <c r="H1868" s="65"/>
      <c r="I1868" s="65"/>
      <c r="J1868" s="67"/>
      <c r="K1868" s="65"/>
      <c r="L1868" s="67"/>
      <c r="M1868" s="123"/>
      <c r="N1868" s="67"/>
      <c r="O1868" s="67"/>
      <c r="P1868" s="67"/>
      <c r="Q1868" s="67"/>
      <c r="R1868" s="67"/>
      <c r="S1868" s="67"/>
      <c r="T1868" s="67"/>
      <c r="U1868" s="67"/>
      <c r="V1868" s="67"/>
      <c r="W1868" s="67"/>
      <c r="X1868" s="67"/>
      <c r="Y1868" s="67"/>
      <c r="Z1868" s="67"/>
    </row>
    <row r="1869">
      <c r="A1869" s="228"/>
      <c r="C1869" s="229"/>
      <c r="E1869" s="230"/>
      <c r="F1869" s="231"/>
      <c r="G1869" s="232"/>
      <c r="H1869" s="65"/>
      <c r="I1869" s="65"/>
      <c r="J1869" s="67"/>
      <c r="K1869" s="65"/>
      <c r="L1869" s="67"/>
      <c r="M1869" s="123"/>
      <c r="N1869" s="67"/>
      <c r="O1869" s="67"/>
      <c r="P1869" s="67"/>
      <c r="Q1869" s="67"/>
      <c r="R1869" s="67"/>
      <c r="S1869" s="67"/>
      <c r="T1869" s="67"/>
      <c r="U1869" s="67"/>
      <c r="V1869" s="67"/>
      <c r="W1869" s="67"/>
      <c r="X1869" s="67"/>
      <c r="Y1869" s="67"/>
      <c r="Z1869" s="67"/>
    </row>
    <row r="1870">
      <c r="A1870" s="228"/>
      <c r="C1870" s="229"/>
      <c r="E1870" s="230"/>
      <c r="F1870" s="231"/>
      <c r="G1870" s="232"/>
      <c r="H1870" s="65"/>
      <c r="I1870" s="65"/>
      <c r="J1870" s="67"/>
      <c r="K1870" s="65"/>
      <c r="L1870" s="67"/>
      <c r="M1870" s="123"/>
      <c r="N1870" s="67"/>
      <c r="O1870" s="67"/>
      <c r="P1870" s="67"/>
      <c r="Q1870" s="67"/>
      <c r="R1870" s="67"/>
      <c r="S1870" s="67"/>
      <c r="T1870" s="67"/>
      <c r="U1870" s="67"/>
      <c r="V1870" s="67"/>
      <c r="W1870" s="67"/>
      <c r="X1870" s="67"/>
      <c r="Y1870" s="67"/>
      <c r="Z1870" s="67"/>
    </row>
    <row r="1871">
      <c r="A1871" s="228"/>
      <c r="C1871" s="229"/>
      <c r="E1871" s="230"/>
      <c r="F1871" s="231"/>
      <c r="G1871" s="232"/>
      <c r="H1871" s="65"/>
      <c r="I1871" s="65"/>
      <c r="J1871" s="67"/>
      <c r="K1871" s="65"/>
      <c r="L1871" s="67"/>
      <c r="M1871" s="123"/>
      <c r="N1871" s="67"/>
      <c r="O1871" s="67"/>
      <c r="P1871" s="67"/>
      <c r="Q1871" s="67"/>
      <c r="R1871" s="67"/>
      <c r="S1871" s="67"/>
      <c r="T1871" s="67"/>
      <c r="U1871" s="67"/>
      <c r="V1871" s="67"/>
      <c r="W1871" s="67"/>
      <c r="X1871" s="67"/>
      <c r="Y1871" s="67"/>
      <c r="Z1871" s="67"/>
    </row>
    <row r="1872">
      <c r="A1872" s="228"/>
      <c r="C1872" s="229"/>
      <c r="E1872" s="230"/>
      <c r="F1872" s="231"/>
      <c r="G1872" s="232"/>
      <c r="H1872" s="65"/>
      <c r="I1872" s="65"/>
      <c r="J1872" s="67"/>
      <c r="K1872" s="65"/>
      <c r="L1872" s="67"/>
      <c r="M1872" s="123"/>
      <c r="N1872" s="67"/>
      <c r="O1872" s="67"/>
      <c r="P1872" s="67"/>
      <c r="Q1872" s="67"/>
      <c r="R1872" s="67"/>
      <c r="S1872" s="67"/>
      <c r="T1872" s="67"/>
      <c r="U1872" s="67"/>
      <c r="V1872" s="67"/>
      <c r="W1872" s="67"/>
      <c r="X1872" s="67"/>
      <c r="Y1872" s="67"/>
      <c r="Z1872" s="67"/>
    </row>
    <row r="1873">
      <c r="A1873" s="228"/>
      <c r="C1873" s="229"/>
      <c r="E1873" s="230"/>
      <c r="F1873" s="231"/>
      <c r="G1873" s="232"/>
      <c r="H1873" s="65"/>
      <c r="I1873" s="65"/>
      <c r="J1873" s="67"/>
      <c r="K1873" s="65"/>
      <c r="L1873" s="67"/>
      <c r="M1873" s="123"/>
      <c r="N1873" s="67"/>
      <c r="O1873" s="67"/>
      <c r="P1873" s="67"/>
      <c r="Q1873" s="67"/>
      <c r="R1873" s="67"/>
      <c r="S1873" s="67"/>
      <c r="T1873" s="67"/>
      <c r="U1873" s="67"/>
      <c r="V1873" s="67"/>
      <c r="W1873" s="67"/>
      <c r="X1873" s="67"/>
      <c r="Y1873" s="67"/>
      <c r="Z1873" s="67"/>
    </row>
    <row r="1874">
      <c r="A1874" s="228"/>
      <c r="C1874" s="229"/>
      <c r="E1874" s="230"/>
      <c r="F1874" s="231"/>
      <c r="G1874" s="232"/>
      <c r="H1874" s="65"/>
      <c r="I1874" s="65"/>
      <c r="J1874" s="67"/>
      <c r="K1874" s="65"/>
      <c r="L1874" s="67"/>
      <c r="M1874" s="123"/>
      <c r="N1874" s="67"/>
      <c r="O1874" s="67"/>
      <c r="P1874" s="67"/>
      <c r="Q1874" s="67"/>
      <c r="R1874" s="67"/>
      <c r="S1874" s="67"/>
      <c r="T1874" s="67"/>
      <c r="U1874" s="67"/>
      <c r="V1874" s="67"/>
      <c r="W1874" s="67"/>
      <c r="X1874" s="67"/>
      <c r="Y1874" s="67"/>
      <c r="Z1874" s="67"/>
    </row>
    <row r="1875">
      <c r="A1875" s="228"/>
      <c r="C1875" s="229"/>
      <c r="E1875" s="230"/>
      <c r="F1875" s="231"/>
      <c r="G1875" s="232"/>
      <c r="H1875" s="65"/>
      <c r="I1875" s="65"/>
      <c r="J1875" s="67"/>
      <c r="K1875" s="65"/>
      <c r="L1875" s="67"/>
      <c r="M1875" s="123"/>
      <c r="N1875" s="67"/>
      <c r="O1875" s="67"/>
      <c r="P1875" s="67"/>
      <c r="Q1875" s="67"/>
      <c r="R1875" s="67"/>
      <c r="S1875" s="67"/>
      <c r="T1875" s="67"/>
      <c r="U1875" s="67"/>
      <c r="V1875" s="67"/>
      <c r="W1875" s="67"/>
      <c r="X1875" s="67"/>
      <c r="Y1875" s="67"/>
      <c r="Z1875" s="67"/>
    </row>
    <row r="1876">
      <c r="A1876" s="228"/>
      <c r="C1876" s="229"/>
      <c r="E1876" s="230"/>
      <c r="F1876" s="231"/>
      <c r="G1876" s="232"/>
      <c r="H1876" s="65"/>
      <c r="I1876" s="65"/>
      <c r="J1876" s="67"/>
      <c r="K1876" s="65"/>
      <c r="L1876" s="67"/>
      <c r="M1876" s="123"/>
      <c r="N1876" s="67"/>
      <c r="O1876" s="67"/>
      <c r="P1876" s="67"/>
      <c r="Q1876" s="67"/>
      <c r="R1876" s="67"/>
      <c r="S1876" s="67"/>
      <c r="T1876" s="67"/>
      <c r="U1876" s="67"/>
      <c r="V1876" s="67"/>
      <c r="W1876" s="67"/>
      <c r="X1876" s="67"/>
      <c r="Y1876" s="67"/>
      <c r="Z1876" s="67"/>
    </row>
    <row r="1877">
      <c r="A1877" s="228"/>
      <c r="C1877" s="229"/>
      <c r="E1877" s="230"/>
      <c r="F1877" s="231"/>
      <c r="G1877" s="232"/>
      <c r="H1877" s="65"/>
      <c r="I1877" s="65"/>
      <c r="J1877" s="67"/>
      <c r="K1877" s="65"/>
      <c r="L1877" s="67"/>
      <c r="M1877" s="123"/>
      <c r="N1877" s="67"/>
      <c r="O1877" s="67"/>
      <c r="P1877" s="67"/>
      <c r="Q1877" s="67"/>
      <c r="R1877" s="67"/>
      <c r="S1877" s="67"/>
      <c r="T1877" s="67"/>
      <c r="U1877" s="67"/>
      <c r="V1877" s="67"/>
      <c r="W1877" s="67"/>
      <c r="X1877" s="67"/>
      <c r="Y1877" s="67"/>
      <c r="Z1877" s="67"/>
    </row>
    <row r="1878">
      <c r="A1878" s="228"/>
      <c r="C1878" s="229"/>
      <c r="E1878" s="230"/>
      <c r="F1878" s="231"/>
      <c r="G1878" s="232"/>
      <c r="H1878" s="65"/>
      <c r="I1878" s="65"/>
      <c r="J1878" s="67"/>
      <c r="K1878" s="65"/>
      <c r="L1878" s="67"/>
      <c r="M1878" s="123"/>
      <c r="N1878" s="67"/>
      <c r="O1878" s="67"/>
      <c r="P1878" s="67"/>
      <c r="Q1878" s="67"/>
      <c r="R1878" s="67"/>
      <c r="S1878" s="67"/>
      <c r="T1878" s="67"/>
      <c r="U1878" s="67"/>
      <c r="V1878" s="67"/>
      <c r="W1878" s="67"/>
      <c r="X1878" s="67"/>
      <c r="Y1878" s="67"/>
      <c r="Z1878" s="67"/>
    </row>
    <row r="1879">
      <c r="A1879" s="228"/>
      <c r="C1879" s="229"/>
      <c r="E1879" s="230"/>
      <c r="F1879" s="231"/>
      <c r="G1879" s="232"/>
      <c r="H1879" s="65"/>
      <c r="I1879" s="65"/>
      <c r="J1879" s="67"/>
      <c r="K1879" s="65"/>
      <c r="L1879" s="67"/>
      <c r="M1879" s="123"/>
      <c r="N1879" s="67"/>
      <c r="O1879" s="67"/>
      <c r="P1879" s="67"/>
      <c r="Q1879" s="67"/>
      <c r="R1879" s="67"/>
      <c r="S1879" s="67"/>
      <c r="T1879" s="67"/>
      <c r="U1879" s="67"/>
      <c r="V1879" s="67"/>
      <c r="W1879" s="67"/>
      <c r="X1879" s="67"/>
      <c r="Y1879" s="67"/>
      <c r="Z1879" s="67"/>
    </row>
    <row r="1880">
      <c r="A1880" s="228"/>
      <c r="C1880" s="229"/>
      <c r="E1880" s="230"/>
      <c r="F1880" s="231"/>
      <c r="G1880" s="232"/>
      <c r="H1880" s="65"/>
      <c r="I1880" s="65"/>
      <c r="J1880" s="67"/>
      <c r="K1880" s="65"/>
      <c r="L1880" s="67"/>
      <c r="M1880" s="123"/>
      <c r="N1880" s="67"/>
      <c r="O1880" s="67"/>
      <c r="P1880" s="67"/>
      <c r="Q1880" s="67"/>
      <c r="R1880" s="67"/>
      <c r="S1880" s="67"/>
      <c r="T1880" s="67"/>
      <c r="U1880" s="67"/>
      <c r="V1880" s="67"/>
      <c r="W1880" s="67"/>
      <c r="X1880" s="67"/>
      <c r="Y1880" s="67"/>
      <c r="Z1880" s="67"/>
    </row>
    <row r="1881">
      <c r="A1881" s="228"/>
      <c r="C1881" s="229"/>
      <c r="E1881" s="230"/>
      <c r="F1881" s="231"/>
      <c r="G1881" s="232"/>
      <c r="H1881" s="65"/>
      <c r="I1881" s="65"/>
      <c r="J1881" s="67"/>
      <c r="K1881" s="65"/>
      <c r="L1881" s="67"/>
      <c r="M1881" s="123"/>
      <c r="N1881" s="67"/>
      <c r="O1881" s="67"/>
      <c r="P1881" s="67"/>
      <c r="Q1881" s="67"/>
      <c r="R1881" s="67"/>
      <c r="S1881" s="67"/>
      <c r="T1881" s="67"/>
      <c r="U1881" s="67"/>
      <c r="V1881" s="67"/>
      <c r="W1881" s="67"/>
      <c r="X1881" s="67"/>
      <c r="Y1881" s="67"/>
      <c r="Z1881" s="67"/>
    </row>
    <row r="1882">
      <c r="A1882" s="228"/>
      <c r="C1882" s="229"/>
      <c r="E1882" s="230"/>
      <c r="F1882" s="231"/>
      <c r="G1882" s="232"/>
      <c r="H1882" s="65"/>
      <c r="I1882" s="65"/>
      <c r="J1882" s="67"/>
      <c r="K1882" s="65"/>
      <c r="L1882" s="67"/>
      <c r="M1882" s="123"/>
      <c r="N1882" s="67"/>
      <c r="O1882" s="67"/>
      <c r="P1882" s="67"/>
      <c r="Q1882" s="67"/>
      <c r="R1882" s="67"/>
      <c r="S1882" s="67"/>
      <c r="T1882" s="67"/>
      <c r="U1882" s="67"/>
      <c r="V1882" s="67"/>
      <c r="W1882" s="67"/>
      <c r="X1882" s="67"/>
      <c r="Y1882" s="67"/>
      <c r="Z1882" s="67"/>
    </row>
    <row r="1883">
      <c r="A1883" s="228"/>
      <c r="C1883" s="229"/>
      <c r="E1883" s="230"/>
      <c r="F1883" s="231"/>
      <c r="G1883" s="232"/>
      <c r="H1883" s="65"/>
      <c r="I1883" s="65"/>
      <c r="J1883" s="67"/>
      <c r="K1883" s="65"/>
      <c r="L1883" s="67"/>
      <c r="M1883" s="123"/>
      <c r="N1883" s="67"/>
      <c r="O1883" s="67"/>
      <c r="P1883" s="67"/>
      <c r="Q1883" s="67"/>
      <c r="R1883" s="67"/>
      <c r="S1883" s="67"/>
      <c r="T1883" s="67"/>
      <c r="U1883" s="67"/>
      <c r="V1883" s="67"/>
      <c r="W1883" s="67"/>
      <c r="X1883" s="67"/>
      <c r="Y1883" s="67"/>
      <c r="Z1883" s="67"/>
    </row>
    <row r="1884">
      <c r="A1884" s="228"/>
      <c r="C1884" s="229"/>
      <c r="E1884" s="230"/>
      <c r="F1884" s="231"/>
      <c r="G1884" s="232"/>
      <c r="H1884" s="65"/>
      <c r="I1884" s="65"/>
      <c r="J1884" s="67"/>
      <c r="K1884" s="65"/>
      <c r="L1884" s="67"/>
      <c r="M1884" s="123"/>
      <c r="N1884" s="67"/>
      <c r="O1884" s="67"/>
      <c r="P1884" s="67"/>
      <c r="Q1884" s="67"/>
      <c r="R1884" s="67"/>
      <c r="S1884" s="67"/>
      <c r="T1884" s="67"/>
      <c r="U1884" s="67"/>
      <c r="V1884" s="67"/>
      <c r="W1884" s="67"/>
      <c r="X1884" s="67"/>
      <c r="Y1884" s="67"/>
      <c r="Z1884" s="67"/>
    </row>
    <row r="1885">
      <c r="A1885" s="228"/>
      <c r="C1885" s="229"/>
      <c r="E1885" s="230"/>
      <c r="F1885" s="231"/>
      <c r="G1885" s="232"/>
      <c r="H1885" s="65"/>
      <c r="I1885" s="65"/>
      <c r="J1885" s="67"/>
      <c r="K1885" s="65"/>
      <c r="L1885" s="67"/>
      <c r="M1885" s="123"/>
      <c r="N1885" s="67"/>
      <c r="O1885" s="67"/>
      <c r="P1885" s="67"/>
      <c r="Q1885" s="67"/>
      <c r="R1885" s="67"/>
      <c r="S1885" s="67"/>
      <c r="T1885" s="67"/>
      <c r="U1885" s="67"/>
      <c r="V1885" s="67"/>
      <c r="W1885" s="67"/>
      <c r="X1885" s="67"/>
      <c r="Y1885" s="67"/>
      <c r="Z1885" s="67"/>
    </row>
    <row r="1886">
      <c r="A1886" s="228"/>
      <c r="C1886" s="229"/>
      <c r="E1886" s="230"/>
      <c r="F1886" s="231"/>
      <c r="G1886" s="232"/>
      <c r="H1886" s="65"/>
      <c r="I1886" s="65"/>
      <c r="J1886" s="67"/>
      <c r="K1886" s="65"/>
      <c r="L1886" s="67"/>
      <c r="M1886" s="123"/>
      <c r="N1886" s="67"/>
      <c r="O1886" s="67"/>
      <c r="P1886" s="67"/>
      <c r="Q1886" s="67"/>
      <c r="R1886" s="67"/>
      <c r="S1886" s="67"/>
      <c r="T1886" s="67"/>
      <c r="U1886" s="67"/>
      <c r="V1886" s="67"/>
      <c r="W1886" s="67"/>
      <c r="X1886" s="67"/>
      <c r="Y1886" s="67"/>
      <c r="Z1886" s="67"/>
    </row>
    <row r="1887">
      <c r="A1887" s="228"/>
      <c r="C1887" s="229"/>
      <c r="E1887" s="230"/>
      <c r="F1887" s="231"/>
      <c r="G1887" s="232"/>
      <c r="H1887" s="65"/>
      <c r="I1887" s="65"/>
      <c r="J1887" s="67"/>
      <c r="K1887" s="65"/>
      <c r="L1887" s="67"/>
      <c r="M1887" s="123"/>
      <c r="N1887" s="67"/>
      <c r="O1887" s="67"/>
      <c r="P1887" s="67"/>
      <c r="Q1887" s="67"/>
      <c r="R1887" s="67"/>
      <c r="S1887" s="67"/>
      <c r="T1887" s="67"/>
      <c r="U1887" s="67"/>
      <c r="V1887" s="67"/>
      <c r="W1887" s="67"/>
      <c r="X1887" s="67"/>
      <c r="Y1887" s="67"/>
      <c r="Z1887" s="67"/>
    </row>
    <row r="1888">
      <c r="A1888" s="228"/>
      <c r="C1888" s="229"/>
      <c r="E1888" s="230"/>
      <c r="F1888" s="231"/>
      <c r="G1888" s="232"/>
      <c r="H1888" s="65"/>
      <c r="I1888" s="65"/>
      <c r="J1888" s="67"/>
      <c r="K1888" s="65"/>
      <c r="L1888" s="67"/>
      <c r="M1888" s="123"/>
      <c r="N1888" s="67"/>
      <c r="O1888" s="67"/>
      <c r="P1888" s="67"/>
      <c r="Q1888" s="67"/>
      <c r="R1888" s="67"/>
      <c r="S1888" s="67"/>
      <c r="T1888" s="67"/>
      <c r="U1888" s="67"/>
      <c r="V1888" s="67"/>
      <c r="W1888" s="67"/>
      <c r="X1888" s="67"/>
      <c r="Y1888" s="67"/>
      <c r="Z1888" s="67"/>
    </row>
    <row r="1889">
      <c r="A1889" s="228"/>
      <c r="C1889" s="229"/>
      <c r="E1889" s="230"/>
      <c r="F1889" s="231"/>
      <c r="G1889" s="232"/>
      <c r="H1889" s="65"/>
      <c r="I1889" s="65"/>
      <c r="J1889" s="67"/>
      <c r="K1889" s="65"/>
      <c r="L1889" s="67"/>
      <c r="M1889" s="123"/>
      <c r="N1889" s="67"/>
      <c r="O1889" s="67"/>
      <c r="P1889" s="67"/>
      <c r="Q1889" s="67"/>
      <c r="R1889" s="67"/>
      <c r="S1889" s="67"/>
      <c r="T1889" s="67"/>
      <c r="U1889" s="67"/>
      <c r="V1889" s="67"/>
      <c r="W1889" s="67"/>
      <c r="X1889" s="67"/>
      <c r="Y1889" s="67"/>
      <c r="Z1889" s="67"/>
    </row>
    <row r="1890">
      <c r="A1890" s="228"/>
      <c r="C1890" s="229"/>
      <c r="E1890" s="230"/>
      <c r="F1890" s="231"/>
      <c r="G1890" s="232"/>
      <c r="H1890" s="65"/>
      <c r="I1890" s="65"/>
      <c r="J1890" s="67"/>
      <c r="K1890" s="65"/>
      <c r="L1890" s="67"/>
      <c r="M1890" s="123"/>
      <c r="N1890" s="67"/>
      <c r="O1890" s="67"/>
      <c r="P1890" s="67"/>
      <c r="Q1890" s="67"/>
      <c r="R1890" s="67"/>
      <c r="S1890" s="67"/>
      <c r="T1890" s="67"/>
      <c r="U1890" s="67"/>
      <c r="V1890" s="67"/>
      <c r="W1890" s="67"/>
      <c r="X1890" s="67"/>
      <c r="Y1890" s="67"/>
      <c r="Z1890" s="67"/>
    </row>
    <row r="1891">
      <c r="A1891" s="228"/>
      <c r="C1891" s="229"/>
      <c r="E1891" s="230"/>
      <c r="F1891" s="231"/>
      <c r="G1891" s="232"/>
      <c r="H1891" s="65"/>
      <c r="I1891" s="65"/>
      <c r="J1891" s="67"/>
      <c r="K1891" s="65"/>
      <c r="L1891" s="67"/>
      <c r="M1891" s="123"/>
      <c r="N1891" s="67"/>
      <c r="O1891" s="67"/>
      <c r="P1891" s="67"/>
      <c r="Q1891" s="67"/>
      <c r="R1891" s="67"/>
      <c r="S1891" s="67"/>
      <c r="T1891" s="67"/>
      <c r="U1891" s="67"/>
      <c r="V1891" s="67"/>
      <c r="W1891" s="67"/>
      <c r="X1891" s="67"/>
      <c r="Y1891" s="67"/>
      <c r="Z1891" s="67"/>
    </row>
    <row r="1892">
      <c r="A1892" s="228"/>
      <c r="C1892" s="229"/>
      <c r="E1892" s="230"/>
      <c r="F1892" s="231"/>
      <c r="G1892" s="232"/>
      <c r="H1892" s="65"/>
      <c r="I1892" s="65"/>
      <c r="J1892" s="67"/>
      <c r="K1892" s="65"/>
      <c r="L1892" s="67"/>
      <c r="M1892" s="123"/>
      <c r="N1892" s="67"/>
      <c r="O1892" s="67"/>
      <c r="P1892" s="67"/>
      <c r="Q1892" s="67"/>
      <c r="R1892" s="67"/>
      <c r="S1892" s="67"/>
      <c r="T1892" s="67"/>
      <c r="U1892" s="67"/>
      <c r="V1892" s="67"/>
      <c r="W1892" s="67"/>
      <c r="X1892" s="67"/>
      <c r="Y1892" s="67"/>
      <c r="Z1892" s="67"/>
    </row>
    <row r="1893">
      <c r="A1893" s="228"/>
      <c r="C1893" s="229"/>
      <c r="E1893" s="230"/>
      <c r="F1893" s="231"/>
      <c r="G1893" s="232"/>
      <c r="H1893" s="65"/>
      <c r="I1893" s="65"/>
      <c r="J1893" s="67"/>
      <c r="K1893" s="65"/>
      <c r="L1893" s="67"/>
      <c r="M1893" s="123"/>
      <c r="N1893" s="67"/>
      <c r="O1893" s="67"/>
      <c r="P1893" s="67"/>
      <c r="Q1893" s="67"/>
      <c r="R1893" s="67"/>
      <c r="S1893" s="67"/>
      <c r="T1893" s="67"/>
      <c r="U1893" s="67"/>
      <c r="V1893" s="67"/>
      <c r="W1893" s="67"/>
      <c r="X1893" s="67"/>
      <c r="Y1893" s="67"/>
      <c r="Z1893" s="67"/>
    </row>
    <row r="1894">
      <c r="A1894" s="228"/>
      <c r="C1894" s="229"/>
      <c r="E1894" s="230"/>
      <c r="F1894" s="231"/>
      <c r="G1894" s="232"/>
      <c r="H1894" s="65"/>
      <c r="I1894" s="65"/>
      <c r="J1894" s="67"/>
      <c r="K1894" s="65"/>
      <c r="L1894" s="67"/>
      <c r="M1894" s="123"/>
      <c r="N1894" s="67"/>
      <c r="O1894" s="67"/>
      <c r="P1894" s="67"/>
      <c r="Q1894" s="67"/>
      <c r="R1894" s="67"/>
      <c r="S1894" s="67"/>
      <c r="T1894" s="67"/>
      <c r="U1894" s="67"/>
      <c r="V1894" s="67"/>
      <c r="W1894" s="67"/>
      <c r="X1894" s="67"/>
      <c r="Y1894" s="67"/>
      <c r="Z1894" s="67"/>
    </row>
    <row r="1895">
      <c r="A1895" s="228"/>
      <c r="C1895" s="229"/>
      <c r="E1895" s="230"/>
      <c r="F1895" s="231"/>
      <c r="G1895" s="232"/>
      <c r="H1895" s="65"/>
      <c r="I1895" s="65"/>
      <c r="J1895" s="67"/>
      <c r="K1895" s="65"/>
      <c r="L1895" s="67"/>
      <c r="M1895" s="123"/>
      <c r="N1895" s="67"/>
      <c r="O1895" s="67"/>
      <c r="P1895" s="67"/>
      <c r="Q1895" s="67"/>
      <c r="R1895" s="67"/>
      <c r="S1895" s="67"/>
      <c r="T1895" s="67"/>
      <c r="U1895" s="67"/>
      <c r="V1895" s="67"/>
      <c r="W1895" s="67"/>
      <c r="X1895" s="67"/>
      <c r="Y1895" s="67"/>
      <c r="Z1895" s="67"/>
    </row>
    <row r="1896">
      <c r="A1896" s="228"/>
      <c r="C1896" s="229"/>
      <c r="E1896" s="230"/>
      <c r="F1896" s="231"/>
      <c r="G1896" s="232"/>
      <c r="H1896" s="65"/>
      <c r="I1896" s="65"/>
      <c r="J1896" s="67"/>
      <c r="K1896" s="65"/>
      <c r="L1896" s="67"/>
      <c r="M1896" s="123"/>
      <c r="N1896" s="67"/>
      <c r="O1896" s="67"/>
      <c r="P1896" s="67"/>
      <c r="Q1896" s="67"/>
      <c r="R1896" s="67"/>
      <c r="S1896" s="67"/>
      <c r="T1896" s="67"/>
      <c r="U1896" s="67"/>
      <c r="V1896" s="67"/>
      <c r="W1896" s="67"/>
      <c r="X1896" s="67"/>
      <c r="Y1896" s="67"/>
      <c r="Z1896" s="67"/>
    </row>
    <row r="1897">
      <c r="A1897" s="228"/>
      <c r="C1897" s="229"/>
      <c r="E1897" s="230"/>
      <c r="F1897" s="231"/>
      <c r="G1897" s="232"/>
      <c r="H1897" s="65"/>
      <c r="I1897" s="65"/>
      <c r="J1897" s="67"/>
      <c r="K1897" s="65"/>
      <c r="L1897" s="67"/>
      <c r="M1897" s="123"/>
      <c r="N1897" s="67"/>
      <c r="O1897" s="67"/>
      <c r="P1897" s="67"/>
      <c r="Q1897" s="67"/>
      <c r="R1897" s="67"/>
      <c r="S1897" s="67"/>
      <c r="T1897" s="67"/>
      <c r="U1897" s="67"/>
      <c r="V1897" s="67"/>
      <c r="W1897" s="67"/>
      <c r="X1897" s="67"/>
      <c r="Y1897" s="67"/>
      <c r="Z1897" s="67"/>
    </row>
    <row r="1898">
      <c r="A1898" s="228"/>
      <c r="C1898" s="229"/>
      <c r="E1898" s="230"/>
      <c r="F1898" s="231"/>
      <c r="G1898" s="232"/>
      <c r="H1898" s="65"/>
      <c r="I1898" s="65"/>
      <c r="J1898" s="67"/>
      <c r="K1898" s="65"/>
      <c r="L1898" s="67"/>
      <c r="M1898" s="123"/>
      <c r="N1898" s="67"/>
      <c r="O1898" s="67"/>
      <c r="P1898" s="67"/>
      <c r="Q1898" s="67"/>
      <c r="R1898" s="67"/>
      <c r="S1898" s="67"/>
      <c r="T1898" s="67"/>
      <c r="U1898" s="67"/>
      <c r="V1898" s="67"/>
      <c r="W1898" s="67"/>
      <c r="X1898" s="67"/>
      <c r="Y1898" s="67"/>
      <c r="Z1898" s="67"/>
    </row>
    <row r="1899">
      <c r="A1899" s="228"/>
      <c r="C1899" s="229"/>
      <c r="E1899" s="230"/>
      <c r="F1899" s="231"/>
      <c r="G1899" s="232"/>
      <c r="H1899" s="65"/>
      <c r="I1899" s="65"/>
      <c r="J1899" s="67"/>
      <c r="K1899" s="65"/>
      <c r="L1899" s="67"/>
      <c r="M1899" s="123"/>
      <c r="N1899" s="67"/>
      <c r="O1899" s="67"/>
      <c r="P1899" s="67"/>
      <c r="Q1899" s="67"/>
      <c r="R1899" s="67"/>
      <c r="S1899" s="67"/>
      <c r="T1899" s="67"/>
      <c r="U1899" s="67"/>
      <c r="V1899" s="67"/>
      <c r="W1899" s="67"/>
      <c r="X1899" s="67"/>
      <c r="Y1899" s="67"/>
      <c r="Z1899" s="67"/>
    </row>
    <row r="1900">
      <c r="A1900" s="228"/>
      <c r="C1900" s="229"/>
      <c r="E1900" s="230"/>
      <c r="F1900" s="231"/>
      <c r="G1900" s="232"/>
      <c r="H1900" s="65"/>
      <c r="I1900" s="65"/>
      <c r="J1900" s="67"/>
      <c r="K1900" s="65"/>
      <c r="L1900" s="67"/>
      <c r="M1900" s="123"/>
      <c r="N1900" s="67"/>
      <c r="O1900" s="67"/>
      <c r="P1900" s="67"/>
      <c r="Q1900" s="67"/>
      <c r="R1900" s="67"/>
      <c r="S1900" s="67"/>
      <c r="T1900" s="67"/>
      <c r="U1900" s="67"/>
      <c r="V1900" s="67"/>
      <c r="W1900" s="67"/>
      <c r="X1900" s="67"/>
      <c r="Y1900" s="67"/>
      <c r="Z1900" s="67"/>
    </row>
    <row r="1901">
      <c r="A1901" s="228"/>
      <c r="C1901" s="229"/>
      <c r="E1901" s="230"/>
      <c r="F1901" s="231"/>
      <c r="G1901" s="232"/>
      <c r="H1901" s="65"/>
      <c r="I1901" s="65"/>
      <c r="J1901" s="67"/>
      <c r="K1901" s="65"/>
      <c r="L1901" s="67"/>
      <c r="M1901" s="123"/>
      <c r="N1901" s="67"/>
      <c r="O1901" s="67"/>
      <c r="P1901" s="67"/>
      <c r="Q1901" s="67"/>
      <c r="R1901" s="67"/>
      <c r="S1901" s="67"/>
      <c r="T1901" s="67"/>
      <c r="U1901" s="67"/>
      <c r="V1901" s="67"/>
      <c r="W1901" s="67"/>
      <c r="X1901" s="67"/>
      <c r="Y1901" s="67"/>
      <c r="Z1901" s="67"/>
    </row>
    <row r="1902">
      <c r="A1902" s="228"/>
      <c r="C1902" s="229"/>
      <c r="E1902" s="230"/>
      <c r="F1902" s="231"/>
      <c r="G1902" s="232"/>
      <c r="H1902" s="65"/>
      <c r="I1902" s="65"/>
      <c r="J1902" s="67"/>
      <c r="K1902" s="65"/>
      <c r="L1902" s="67"/>
      <c r="M1902" s="123"/>
      <c r="N1902" s="67"/>
      <c r="O1902" s="67"/>
      <c r="P1902" s="67"/>
      <c r="Q1902" s="67"/>
      <c r="R1902" s="67"/>
      <c r="S1902" s="67"/>
      <c r="T1902" s="67"/>
      <c r="U1902" s="67"/>
      <c r="V1902" s="67"/>
      <c r="W1902" s="67"/>
      <c r="X1902" s="67"/>
      <c r="Y1902" s="67"/>
      <c r="Z1902" s="67"/>
    </row>
    <row r="1903">
      <c r="A1903" s="228"/>
      <c r="C1903" s="229"/>
      <c r="E1903" s="230"/>
      <c r="F1903" s="231"/>
      <c r="G1903" s="232"/>
      <c r="H1903" s="65"/>
      <c r="I1903" s="65"/>
      <c r="J1903" s="67"/>
      <c r="K1903" s="65"/>
      <c r="L1903" s="67"/>
      <c r="M1903" s="123"/>
      <c r="N1903" s="67"/>
      <c r="O1903" s="67"/>
      <c r="P1903" s="67"/>
      <c r="Q1903" s="67"/>
      <c r="R1903" s="67"/>
      <c r="S1903" s="67"/>
      <c r="T1903" s="67"/>
      <c r="U1903" s="67"/>
      <c r="V1903" s="67"/>
      <c r="W1903" s="67"/>
      <c r="X1903" s="67"/>
      <c r="Y1903" s="67"/>
      <c r="Z1903" s="67"/>
    </row>
    <row r="1904">
      <c r="A1904" s="228"/>
      <c r="C1904" s="229"/>
      <c r="E1904" s="230"/>
      <c r="F1904" s="231"/>
      <c r="G1904" s="232"/>
      <c r="H1904" s="65"/>
      <c r="I1904" s="65"/>
      <c r="J1904" s="67"/>
      <c r="K1904" s="65"/>
      <c r="L1904" s="67"/>
      <c r="M1904" s="123"/>
      <c r="N1904" s="67"/>
      <c r="O1904" s="67"/>
      <c r="P1904" s="67"/>
      <c r="Q1904" s="67"/>
      <c r="R1904" s="67"/>
      <c r="S1904" s="67"/>
      <c r="T1904" s="67"/>
      <c r="U1904" s="67"/>
      <c r="V1904" s="67"/>
      <c r="W1904" s="67"/>
      <c r="X1904" s="67"/>
      <c r="Y1904" s="67"/>
      <c r="Z1904" s="67"/>
    </row>
    <row r="1905">
      <c r="A1905" s="228"/>
      <c r="C1905" s="229"/>
      <c r="E1905" s="230"/>
      <c r="F1905" s="231"/>
      <c r="G1905" s="232"/>
      <c r="H1905" s="65"/>
      <c r="I1905" s="65"/>
      <c r="J1905" s="67"/>
      <c r="K1905" s="65"/>
      <c r="L1905" s="67"/>
      <c r="M1905" s="123"/>
      <c r="N1905" s="67"/>
      <c r="O1905" s="67"/>
      <c r="P1905" s="67"/>
      <c r="Q1905" s="67"/>
      <c r="R1905" s="67"/>
      <c r="S1905" s="67"/>
      <c r="T1905" s="67"/>
      <c r="U1905" s="67"/>
      <c r="V1905" s="67"/>
      <c r="W1905" s="67"/>
      <c r="X1905" s="67"/>
      <c r="Y1905" s="67"/>
      <c r="Z1905" s="67"/>
    </row>
    <row r="1906">
      <c r="A1906" s="228"/>
      <c r="C1906" s="229"/>
      <c r="E1906" s="230"/>
      <c r="F1906" s="231"/>
      <c r="G1906" s="232"/>
      <c r="H1906" s="65"/>
      <c r="I1906" s="65"/>
      <c r="J1906" s="67"/>
      <c r="K1906" s="65"/>
      <c r="L1906" s="67"/>
      <c r="M1906" s="123"/>
      <c r="N1906" s="67"/>
      <c r="O1906" s="67"/>
      <c r="P1906" s="67"/>
      <c r="Q1906" s="67"/>
      <c r="R1906" s="67"/>
      <c r="S1906" s="67"/>
      <c r="T1906" s="67"/>
      <c r="U1906" s="67"/>
      <c r="V1906" s="67"/>
      <c r="W1906" s="67"/>
      <c r="X1906" s="67"/>
      <c r="Y1906" s="67"/>
      <c r="Z1906" s="67"/>
    </row>
    <row r="1907">
      <c r="A1907" s="228"/>
      <c r="C1907" s="229"/>
      <c r="E1907" s="230"/>
      <c r="F1907" s="231"/>
      <c r="G1907" s="232"/>
      <c r="H1907" s="65"/>
      <c r="I1907" s="65"/>
      <c r="J1907" s="67"/>
      <c r="K1907" s="65"/>
      <c r="L1907" s="67"/>
      <c r="M1907" s="123"/>
      <c r="N1907" s="67"/>
      <c r="O1907" s="67"/>
      <c r="P1907" s="67"/>
      <c r="Q1907" s="67"/>
      <c r="R1907" s="67"/>
      <c r="S1907" s="67"/>
      <c r="T1907" s="67"/>
      <c r="U1907" s="67"/>
      <c r="V1907" s="67"/>
      <c r="W1907" s="67"/>
      <c r="X1907" s="67"/>
      <c r="Y1907" s="67"/>
      <c r="Z1907" s="67"/>
    </row>
    <row r="1908">
      <c r="A1908" s="228"/>
      <c r="C1908" s="229"/>
      <c r="E1908" s="230"/>
      <c r="F1908" s="231"/>
      <c r="G1908" s="232"/>
      <c r="H1908" s="65"/>
      <c r="I1908" s="65"/>
      <c r="J1908" s="67"/>
      <c r="K1908" s="65"/>
      <c r="L1908" s="67"/>
      <c r="M1908" s="123"/>
      <c r="N1908" s="67"/>
      <c r="O1908" s="67"/>
      <c r="P1908" s="67"/>
      <c r="Q1908" s="67"/>
      <c r="R1908" s="67"/>
      <c r="S1908" s="67"/>
      <c r="T1908" s="67"/>
      <c r="U1908" s="67"/>
      <c r="V1908" s="67"/>
      <c r="W1908" s="67"/>
      <c r="X1908" s="67"/>
      <c r="Y1908" s="67"/>
      <c r="Z1908" s="67"/>
    </row>
    <row r="1909">
      <c r="A1909" s="228"/>
      <c r="C1909" s="229"/>
      <c r="E1909" s="230"/>
      <c r="F1909" s="231"/>
      <c r="G1909" s="232"/>
      <c r="H1909" s="65"/>
      <c r="I1909" s="65"/>
      <c r="J1909" s="67"/>
      <c r="K1909" s="65"/>
      <c r="L1909" s="67"/>
      <c r="M1909" s="123"/>
      <c r="N1909" s="67"/>
      <c r="O1909" s="67"/>
      <c r="P1909" s="67"/>
      <c r="Q1909" s="67"/>
      <c r="R1909" s="67"/>
      <c r="S1909" s="67"/>
      <c r="T1909" s="67"/>
      <c r="U1909" s="67"/>
      <c r="V1909" s="67"/>
      <c r="W1909" s="67"/>
      <c r="X1909" s="67"/>
      <c r="Y1909" s="67"/>
      <c r="Z1909" s="67"/>
    </row>
    <row r="1910">
      <c r="A1910" s="228"/>
      <c r="C1910" s="229"/>
      <c r="E1910" s="230"/>
      <c r="F1910" s="231"/>
      <c r="G1910" s="232"/>
      <c r="H1910" s="65"/>
      <c r="I1910" s="65"/>
      <c r="J1910" s="67"/>
      <c r="K1910" s="65"/>
      <c r="L1910" s="67"/>
      <c r="M1910" s="123"/>
      <c r="N1910" s="67"/>
      <c r="O1910" s="67"/>
      <c r="P1910" s="67"/>
      <c r="Q1910" s="67"/>
      <c r="R1910" s="67"/>
      <c r="S1910" s="67"/>
      <c r="T1910" s="67"/>
      <c r="U1910" s="67"/>
      <c r="V1910" s="67"/>
      <c r="W1910" s="67"/>
      <c r="X1910" s="67"/>
      <c r="Y1910" s="67"/>
      <c r="Z1910" s="67"/>
    </row>
    <row r="1911">
      <c r="A1911" s="228"/>
      <c r="C1911" s="229"/>
      <c r="E1911" s="230"/>
      <c r="F1911" s="231"/>
      <c r="G1911" s="232"/>
      <c r="H1911" s="65"/>
      <c r="I1911" s="65"/>
      <c r="J1911" s="67"/>
      <c r="K1911" s="65"/>
      <c r="L1911" s="67"/>
      <c r="M1911" s="123"/>
      <c r="N1911" s="67"/>
      <c r="O1911" s="67"/>
      <c r="P1911" s="67"/>
      <c r="Q1911" s="67"/>
      <c r="R1911" s="67"/>
      <c r="S1911" s="67"/>
      <c r="T1911" s="67"/>
      <c r="U1911" s="67"/>
      <c r="V1911" s="67"/>
      <c r="W1911" s="67"/>
      <c r="X1911" s="67"/>
      <c r="Y1911" s="67"/>
      <c r="Z1911" s="67"/>
    </row>
    <row r="1912">
      <c r="A1912" s="228"/>
      <c r="C1912" s="229"/>
      <c r="E1912" s="230"/>
      <c r="F1912" s="231"/>
      <c r="G1912" s="232"/>
      <c r="H1912" s="65"/>
      <c r="I1912" s="65"/>
      <c r="J1912" s="67"/>
      <c r="K1912" s="65"/>
      <c r="L1912" s="67"/>
      <c r="M1912" s="123"/>
      <c r="N1912" s="67"/>
      <c r="O1912" s="67"/>
      <c r="P1912" s="67"/>
      <c r="Q1912" s="67"/>
      <c r="R1912" s="67"/>
      <c r="S1912" s="67"/>
      <c r="T1912" s="67"/>
      <c r="U1912" s="67"/>
      <c r="V1912" s="67"/>
      <c r="W1912" s="67"/>
      <c r="X1912" s="67"/>
      <c r="Y1912" s="67"/>
      <c r="Z1912" s="67"/>
    </row>
    <row r="1913">
      <c r="A1913" s="228"/>
      <c r="C1913" s="229"/>
      <c r="E1913" s="230"/>
      <c r="F1913" s="231"/>
      <c r="G1913" s="232"/>
      <c r="H1913" s="65"/>
      <c r="I1913" s="65"/>
      <c r="J1913" s="67"/>
      <c r="K1913" s="65"/>
      <c r="L1913" s="67"/>
      <c r="M1913" s="123"/>
      <c r="N1913" s="67"/>
      <c r="O1913" s="67"/>
      <c r="P1913" s="67"/>
      <c r="Q1913" s="67"/>
      <c r="R1913" s="67"/>
      <c r="S1913" s="67"/>
      <c r="T1913" s="67"/>
      <c r="U1913" s="67"/>
      <c r="V1913" s="67"/>
      <c r="W1913" s="67"/>
      <c r="X1913" s="67"/>
      <c r="Y1913" s="67"/>
      <c r="Z1913" s="67"/>
    </row>
    <row r="1914">
      <c r="A1914" s="228"/>
      <c r="C1914" s="229"/>
      <c r="E1914" s="230"/>
      <c r="F1914" s="231"/>
      <c r="G1914" s="232"/>
      <c r="H1914" s="65"/>
      <c r="I1914" s="65"/>
      <c r="J1914" s="67"/>
      <c r="K1914" s="65"/>
      <c r="L1914" s="67"/>
      <c r="M1914" s="123"/>
      <c r="N1914" s="67"/>
      <c r="O1914" s="67"/>
      <c r="P1914" s="67"/>
      <c r="Q1914" s="67"/>
      <c r="R1914" s="67"/>
      <c r="S1914" s="67"/>
      <c r="T1914" s="67"/>
      <c r="U1914" s="67"/>
      <c r="V1914" s="67"/>
      <c r="W1914" s="67"/>
      <c r="X1914" s="67"/>
      <c r="Y1914" s="67"/>
      <c r="Z1914" s="67"/>
    </row>
    <row r="1915">
      <c r="A1915" s="228"/>
      <c r="C1915" s="229"/>
      <c r="E1915" s="230"/>
      <c r="F1915" s="231"/>
      <c r="G1915" s="232"/>
      <c r="H1915" s="65"/>
      <c r="I1915" s="65"/>
      <c r="J1915" s="67"/>
      <c r="K1915" s="65"/>
      <c r="L1915" s="67"/>
      <c r="M1915" s="123"/>
      <c r="N1915" s="67"/>
      <c r="O1915" s="67"/>
      <c r="P1915" s="67"/>
      <c r="Q1915" s="67"/>
      <c r="R1915" s="67"/>
      <c r="S1915" s="67"/>
      <c r="T1915" s="67"/>
      <c r="U1915" s="67"/>
      <c r="V1915" s="67"/>
      <c r="W1915" s="67"/>
      <c r="X1915" s="67"/>
      <c r="Y1915" s="67"/>
      <c r="Z1915" s="67"/>
    </row>
    <row r="1916">
      <c r="A1916" s="228"/>
      <c r="C1916" s="229"/>
      <c r="E1916" s="230"/>
      <c r="F1916" s="231"/>
      <c r="G1916" s="232"/>
      <c r="H1916" s="65"/>
      <c r="I1916" s="65"/>
      <c r="J1916" s="67"/>
      <c r="K1916" s="65"/>
      <c r="L1916" s="67"/>
      <c r="M1916" s="123"/>
      <c r="N1916" s="67"/>
      <c r="O1916" s="67"/>
      <c r="P1916" s="67"/>
      <c r="Q1916" s="67"/>
      <c r="R1916" s="67"/>
      <c r="S1916" s="67"/>
      <c r="T1916" s="67"/>
      <c r="U1916" s="67"/>
      <c r="V1916" s="67"/>
      <c r="W1916" s="67"/>
      <c r="X1916" s="67"/>
      <c r="Y1916" s="67"/>
      <c r="Z1916" s="67"/>
    </row>
    <row r="1917">
      <c r="A1917" s="228"/>
      <c r="C1917" s="229"/>
      <c r="E1917" s="230"/>
      <c r="F1917" s="231"/>
      <c r="G1917" s="232"/>
      <c r="H1917" s="65"/>
      <c r="I1917" s="65"/>
      <c r="J1917" s="67"/>
      <c r="K1917" s="65"/>
      <c r="L1917" s="67"/>
      <c r="M1917" s="123"/>
      <c r="N1917" s="67"/>
      <c r="O1917" s="67"/>
      <c r="P1917" s="67"/>
      <c r="Q1917" s="67"/>
      <c r="R1917" s="67"/>
      <c r="S1917" s="67"/>
      <c r="T1917" s="67"/>
      <c r="U1917" s="67"/>
      <c r="V1917" s="67"/>
      <c r="W1917" s="67"/>
      <c r="X1917" s="67"/>
      <c r="Y1917" s="67"/>
      <c r="Z1917" s="67"/>
    </row>
    <row r="1918">
      <c r="A1918" s="228"/>
      <c r="C1918" s="229"/>
      <c r="E1918" s="230"/>
      <c r="F1918" s="231"/>
      <c r="G1918" s="232"/>
      <c r="H1918" s="65"/>
      <c r="I1918" s="65"/>
      <c r="J1918" s="67"/>
      <c r="K1918" s="65"/>
      <c r="L1918" s="67"/>
      <c r="M1918" s="123"/>
      <c r="N1918" s="67"/>
      <c r="O1918" s="67"/>
      <c r="P1918" s="67"/>
      <c r="Q1918" s="67"/>
      <c r="R1918" s="67"/>
      <c r="S1918" s="67"/>
      <c r="T1918" s="67"/>
      <c r="U1918" s="67"/>
      <c r="V1918" s="67"/>
      <c r="W1918" s="67"/>
      <c r="X1918" s="67"/>
      <c r="Y1918" s="67"/>
      <c r="Z1918" s="67"/>
    </row>
    <row r="1919">
      <c r="A1919" s="228"/>
      <c r="C1919" s="229"/>
      <c r="E1919" s="230"/>
      <c r="F1919" s="231"/>
      <c r="G1919" s="232"/>
      <c r="H1919" s="65"/>
      <c r="I1919" s="65"/>
      <c r="J1919" s="67"/>
      <c r="K1919" s="65"/>
      <c r="L1919" s="67"/>
      <c r="M1919" s="123"/>
      <c r="N1919" s="67"/>
      <c r="O1919" s="67"/>
      <c r="P1919" s="67"/>
      <c r="Q1919" s="67"/>
      <c r="R1919" s="67"/>
      <c r="S1919" s="67"/>
      <c r="T1919" s="67"/>
      <c r="U1919" s="67"/>
      <c r="V1919" s="67"/>
      <c r="W1919" s="67"/>
      <c r="X1919" s="67"/>
      <c r="Y1919" s="67"/>
      <c r="Z1919" s="67"/>
    </row>
    <row r="1920">
      <c r="A1920" s="228"/>
      <c r="C1920" s="229"/>
      <c r="E1920" s="230"/>
      <c r="F1920" s="231"/>
      <c r="G1920" s="232"/>
      <c r="H1920" s="65"/>
      <c r="I1920" s="65"/>
      <c r="J1920" s="67"/>
      <c r="K1920" s="65"/>
      <c r="L1920" s="67"/>
      <c r="M1920" s="123"/>
      <c r="N1920" s="67"/>
      <c r="O1920" s="67"/>
      <c r="P1920" s="67"/>
      <c r="Q1920" s="67"/>
      <c r="R1920" s="67"/>
      <c r="S1920" s="67"/>
      <c r="T1920" s="67"/>
      <c r="U1920" s="67"/>
      <c r="V1920" s="67"/>
      <c r="W1920" s="67"/>
      <c r="X1920" s="67"/>
      <c r="Y1920" s="67"/>
      <c r="Z1920" s="67"/>
    </row>
    <row r="1921">
      <c r="A1921" s="228"/>
      <c r="C1921" s="229"/>
      <c r="E1921" s="230"/>
      <c r="F1921" s="231"/>
      <c r="G1921" s="232"/>
      <c r="H1921" s="65"/>
      <c r="I1921" s="65"/>
      <c r="J1921" s="67"/>
      <c r="K1921" s="65"/>
      <c r="L1921" s="67"/>
      <c r="M1921" s="123"/>
      <c r="N1921" s="67"/>
      <c r="O1921" s="67"/>
      <c r="P1921" s="67"/>
      <c r="Q1921" s="67"/>
      <c r="R1921" s="67"/>
      <c r="S1921" s="67"/>
      <c r="T1921" s="67"/>
      <c r="U1921" s="67"/>
      <c r="V1921" s="67"/>
      <c r="W1921" s="67"/>
      <c r="X1921" s="67"/>
      <c r="Y1921" s="67"/>
      <c r="Z1921" s="67"/>
    </row>
    <row r="1922">
      <c r="A1922" s="228"/>
      <c r="C1922" s="229"/>
      <c r="E1922" s="230"/>
      <c r="F1922" s="231"/>
      <c r="G1922" s="232"/>
      <c r="H1922" s="65"/>
      <c r="I1922" s="65"/>
      <c r="J1922" s="67"/>
      <c r="K1922" s="65"/>
      <c r="L1922" s="67"/>
      <c r="M1922" s="123"/>
      <c r="N1922" s="67"/>
      <c r="O1922" s="67"/>
      <c r="P1922" s="67"/>
      <c r="Q1922" s="67"/>
      <c r="R1922" s="67"/>
      <c r="S1922" s="67"/>
      <c r="T1922" s="67"/>
      <c r="U1922" s="67"/>
      <c r="V1922" s="67"/>
      <c r="W1922" s="67"/>
      <c r="X1922" s="67"/>
      <c r="Y1922" s="67"/>
      <c r="Z1922" s="67"/>
    </row>
    <row r="1923">
      <c r="A1923" s="228"/>
      <c r="C1923" s="229"/>
      <c r="E1923" s="230"/>
      <c r="F1923" s="231"/>
      <c r="G1923" s="232"/>
      <c r="H1923" s="65"/>
      <c r="I1923" s="65"/>
      <c r="J1923" s="67"/>
      <c r="K1923" s="65"/>
      <c r="L1923" s="67"/>
      <c r="M1923" s="123"/>
      <c r="N1923" s="67"/>
      <c r="O1923" s="67"/>
      <c r="P1923" s="67"/>
      <c r="Q1923" s="67"/>
      <c r="R1923" s="67"/>
      <c r="S1923" s="67"/>
      <c r="T1923" s="67"/>
      <c r="U1923" s="67"/>
      <c r="V1923" s="67"/>
      <c r="W1923" s="67"/>
      <c r="X1923" s="67"/>
      <c r="Y1923" s="67"/>
      <c r="Z1923" s="67"/>
    </row>
    <row r="1924">
      <c r="A1924" s="228"/>
      <c r="C1924" s="229"/>
      <c r="E1924" s="230"/>
      <c r="F1924" s="231"/>
      <c r="G1924" s="232"/>
      <c r="H1924" s="65"/>
      <c r="I1924" s="65"/>
      <c r="J1924" s="67"/>
      <c r="K1924" s="65"/>
      <c r="L1924" s="67"/>
      <c r="M1924" s="123"/>
      <c r="N1924" s="67"/>
      <c r="O1924" s="67"/>
      <c r="P1924" s="67"/>
      <c r="Q1924" s="67"/>
      <c r="R1924" s="67"/>
      <c r="S1924" s="67"/>
      <c r="T1924" s="67"/>
      <c r="U1924" s="67"/>
      <c r="V1924" s="67"/>
      <c r="W1924" s="67"/>
      <c r="X1924" s="67"/>
      <c r="Y1924" s="67"/>
      <c r="Z1924" s="67"/>
    </row>
    <row r="1925">
      <c r="A1925" s="228"/>
      <c r="C1925" s="229"/>
      <c r="E1925" s="230"/>
      <c r="F1925" s="231"/>
      <c r="G1925" s="232"/>
      <c r="H1925" s="65"/>
      <c r="I1925" s="65"/>
      <c r="J1925" s="67"/>
      <c r="K1925" s="65"/>
      <c r="L1925" s="67"/>
      <c r="M1925" s="123"/>
      <c r="N1925" s="67"/>
      <c r="O1925" s="67"/>
      <c r="P1925" s="67"/>
      <c r="Q1925" s="67"/>
      <c r="R1925" s="67"/>
      <c r="S1925" s="67"/>
      <c r="T1925" s="67"/>
      <c r="U1925" s="67"/>
      <c r="V1925" s="67"/>
      <c r="W1925" s="67"/>
      <c r="X1925" s="67"/>
      <c r="Y1925" s="67"/>
      <c r="Z1925" s="67"/>
    </row>
    <row r="1926">
      <c r="A1926" s="228"/>
      <c r="C1926" s="229"/>
      <c r="E1926" s="230"/>
      <c r="F1926" s="231"/>
      <c r="G1926" s="232"/>
      <c r="H1926" s="65"/>
      <c r="I1926" s="65"/>
      <c r="J1926" s="67"/>
      <c r="K1926" s="65"/>
      <c r="L1926" s="67"/>
      <c r="M1926" s="123"/>
      <c r="N1926" s="67"/>
      <c r="O1926" s="67"/>
      <c r="P1926" s="67"/>
      <c r="Q1926" s="67"/>
      <c r="R1926" s="67"/>
      <c r="S1926" s="67"/>
      <c r="T1926" s="67"/>
      <c r="U1926" s="67"/>
      <c r="V1926" s="67"/>
      <c r="W1926" s="67"/>
      <c r="X1926" s="67"/>
      <c r="Y1926" s="67"/>
      <c r="Z1926" s="67"/>
    </row>
    <row r="1927">
      <c r="A1927" s="228"/>
      <c r="C1927" s="229"/>
      <c r="E1927" s="230"/>
      <c r="F1927" s="231"/>
      <c r="G1927" s="232"/>
      <c r="H1927" s="65"/>
      <c r="I1927" s="65"/>
      <c r="J1927" s="67"/>
      <c r="K1927" s="65"/>
      <c r="L1927" s="67"/>
      <c r="M1927" s="123"/>
      <c r="N1927" s="67"/>
      <c r="O1927" s="67"/>
      <c r="P1927" s="67"/>
      <c r="Q1927" s="67"/>
      <c r="R1927" s="67"/>
      <c r="S1927" s="67"/>
      <c r="T1927" s="67"/>
      <c r="U1927" s="67"/>
      <c r="V1927" s="67"/>
      <c r="W1927" s="67"/>
      <c r="X1927" s="67"/>
      <c r="Y1927" s="67"/>
      <c r="Z1927" s="67"/>
    </row>
    <row r="1928">
      <c r="A1928" s="228"/>
      <c r="C1928" s="229"/>
      <c r="E1928" s="230"/>
      <c r="F1928" s="231"/>
      <c r="G1928" s="232"/>
      <c r="H1928" s="65"/>
      <c r="I1928" s="65"/>
      <c r="J1928" s="67"/>
      <c r="K1928" s="65"/>
      <c r="L1928" s="67"/>
      <c r="M1928" s="123"/>
      <c r="N1928" s="67"/>
      <c r="O1928" s="67"/>
      <c r="P1928" s="67"/>
      <c r="Q1928" s="67"/>
      <c r="R1928" s="67"/>
      <c r="S1928" s="67"/>
      <c r="T1928" s="67"/>
      <c r="U1928" s="67"/>
      <c r="V1928" s="67"/>
      <c r="W1928" s="67"/>
      <c r="X1928" s="67"/>
      <c r="Y1928" s="67"/>
      <c r="Z1928" s="67"/>
    </row>
    <row r="1929">
      <c r="A1929" s="228"/>
      <c r="C1929" s="229"/>
      <c r="E1929" s="230"/>
      <c r="F1929" s="231"/>
      <c r="G1929" s="232"/>
      <c r="H1929" s="65"/>
      <c r="I1929" s="65"/>
      <c r="J1929" s="67"/>
      <c r="K1929" s="65"/>
      <c r="L1929" s="67"/>
      <c r="M1929" s="123"/>
      <c r="N1929" s="67"/>
      <c r="O1929" s="67"/>
      <c r="P1929" s="67"/>
      <c r="Q1929" s="67"/>
      <c r="R1929" s="67"/>
      <c r="S1929" s="67"/>
      <c r="T1929" s="67"/>
      <c r="U1929" s="67"/>
      <c r="V1929" s="67"/>
      <c r="W1929" s="67"/>
      <c r="X1929" s="67"/>
      <c r="Y1929" s="67"/>
      <c r="Z1929" s="67"/>
    </row>
    <row r="1930">
      <c r="A1930" s="228"/>
      <c r="C1930" s="229"/>
      <c r="E1930" s="230"/>
      <c r="F1930" s="231"/>
      <c r="G1930" s="232"/>
      <c r="H1930" s="65"/>
      <c r="I1930" s="65"/>
      <c r="J1930" s="67"/>
      <c r="K1930" s="65"/>
      <c r="L1930" s="67"/>
      <c r="M1930" s="123"/>
      <c r="N1930" s="67"/>
      <c r="O1930" s="67"/>
      <c r="P1930" s="67"/>
      <c r="Q1930" s="67"/>
      <c r="R1930" s="67"/>
      <c r="S1930" s="67"/>
      <c r="T1930" s="67"/>
      <c r="U1930" s="67"/>
      <c r="V1930" s="67"/>
      <c r="W1930" s="67"/>
      <c r="X1930" s="67"/>
      <c r="Y1930" s="67"/>
      <c r="Z1930" s="67"/>
    </row>
    <row r="1931">
      <c r="A1931" s="228"/>
      <c r="C1931" s="229"/>
      <c r="E1931" s="230"/>
      <c r="F1931" s="231"/>
      <c r="G1931" s="232"/>
      <c r="H1931" s="65"/>
      <c r="I1931" s="65"/>
      <c r="J1931" s="67"/>
      <c r="K1931" s="65"/>
      <c r="L1931" s="67"/>
      <c r="M1931" s="123"/>
      <c r="N1931" s="67"/>
      <c r="O1931" s="67"/>
      <c r="P1931" s="67"/>
      <c r="Q1931" s="67"/>
      <c r="R1931" s="67"/>
      <c r="S1931" s="67"/>
      <c r="T1931" s="67"/>
      <c r="U1931" s="67"/>
      <c r="V1931" s="67"/>
      <c r="W1931" s="67"/>
      <c r="X1931" s="67"/>
      <c r="Y1931" s="67"/>
      <c r="Z1931" s="67"/>
    </row>
    <row r="1932">
      <c r="A1932" s="228"/>
      <c r="C1932" s="229"/>
      <c r="E1932" s="230"/>
      <c r="F1932" s="231"/>
      <c r="G1932" s="232"/>
      <c r="H1932" s="65"/>
      <c r="I1932" s="65"/>
      <c r="J1932" s="67"/>
      <c r="K1932" s="65"/>
      <c r="L1932" s="67"/>
      <c r="M1932" s="123"/>
      <c r="N1932" s="67"/>
      <c r="O1932" s="67"/>
      <c r="P1932" s="67"/>
      <c r="Q1932" s="67"/>
      <c r="R1932" s="67"/>
      <c r="S1932" s="67"/>
      <c r="T1932" s="67"/>
      <c r="U1932" s="67"/>
      <c r="V1932" s="67"/>
      <c r="W1932" s="67"/>
      <c r="X1932" s="67"/>
      <c r="Y1932" s="67"/>
      <c r="Z1932" s="67"/>
    </row>
    <row r="1933">
      <c r="A1933" s="228"/>
      <c r="C1933" s="229"/>
      <c r="E1933" s="230"/>
      <c r="F1933" s="231"/>
      <c r="G1933" s="232"/>
      <c r="H1933" s="65"/>
      <c r="I1933" s="65"/>
      <c r="J1933" s="67"/>
      <c r="K1933" s="65"/>
      <c r="L1933" s="67"/>
      <c r="M1933" s="123"/>
      <c r="N1933" s="67"/>
      <c r="O1933" s="67"/>
      <c r="P1933" s="67"/>
      <c r="Q1933" s="67"/>
      <c r="R1933" s="67"/>
      <c r="S1933" s="67"/>
      <c r="T1933" s="67"/>
      <c r="U1933" s="67"/>
      <c r="V1933" s="67"/>
      <c r="W1933" s="67"/>
      <c r="X1933" s="67"/>
      <c r="Y1933" s="67"/>
      <c r="Z1933" s="67"/>
    </row>
    <row r="1934">
      <c r="A1934" s="228"/>
      <c r="C1934" s="229"/>
      <c r="E1934" s="230"/>
      <c r="F1934" s="231"/>
      <c r="G1934" s="232"/>
      <c r="H1934" s="65"/>
      <c r="I1934" s="65"/>
      <c r="J1934" s="67"/>
      <c r="K1934" s="65"/>
      <c r="L1934" s="67"/>
      <c r="M1934" s="123"/>
      <c r="N1934" s="67"/>
      <c r="O1934" s="67"/>
      <c r="P1934" s="67"/>
      <c r="Q1934" s="67"/>
      <c r="R1934" s="67"/>
      <c r="S1934" s="67"/>
      <c r="T1934" s="67"/>
      <c r="U1934" s="67"/>
      <c r="V1934" s="67"/>
      <c r="W1934" s="67"/>
      <c r="X1934" s="67"/>
      <c r="Y1934" s="67"/>
      <c r="Z1934" s="67"/>
    </row>
    <row r="1935">
      <c r="A1935" s="228"/>
      <c r="C1935" s="229"/>
      <c r="E1935" s="230"/>
      <c r="F1935" s="231"/>
      <c r="G1935" s="232"/>
      <c r="H1935" s="65"/>
      <c r="I1935" s="65"/>
      <c r="J1935" s="67"/>
      <c r="K1935" s="65"/>
      <c r="L1935" s="67"/>
      <c r="M1935" s="123"/>
      <c r="N1935" s="67"/>
      <c r="O1935" s="67"/>
      <c r="P1935" s="67"/>
      <c r="Q1935" s="67"/>
      <c r="R1935" s="67"/>
      <c r="S1935" s="67"/>
      <c r="T1935" s="67"/>
      <c r="U1935" s="67"/>
      <c r="V1935" s="67"/>
      <c r="W1935" s="67"/>
      <c r="X1935" s="67"/>
      <c r="Y1935" s="67"/>
      <c r="Z1935" s="67"/>
    </row>
  </sheetData>
  <autoFilter ref="$A$2:$L$1831">
    <sortState ref="A2:L1831">
      <sortCondition descending="1" ref="G2:G1831"/>
      <sortCondition ref="A2:A1831"/>
      <sortCondition descending="1" ref="H2:H1831"/>
      <sortCondition ref="E2:E1831"/>
      <sortCondition descending="1" ref="B2:B1831"/>
    </sortState>
  </autoFilter>
  <mergeCells count="2">
    <mergeCell ref="A1:G1"/>
    <mergeCell ref="O1:P1"/>
  </mergeCells>
  <dataValidations>
    <dataValidation type="list" allowBlank="1" showErrorMessage="1" sqref="C3:C1860">
      <formula1>"Content creator,Influencer,Media,Channel,Youtuber,Artist,Craft Artists"</formula1>
    </dataValidation>
    <dataValidation type="list" allowBlank="1" showErrorMessage="1" sqref="D3:D11 D13:D17 D20:D24 D26 D28:D29 D31:D32 D34:D35 D37:D40 D42:D48 D51:D83 D85 D87 D90:D96 D98:D108 D110:D123 D125:D138 D140:D147 D149:D156 D158:D160 D162:D208 D210:D212 D214:D217 D219:D221 D224:D228 D230:D252 D254:D261 D263:D271 D273:D289 D291:D296 D298:D314 D316:D350 D352:D356 D359:D398 D400:D460 D462:D466 D468:D471 D473:D495 D497:D526 D529:D557 D560:D574 D576:D580 D582:D600 D602:D612 D614:D619 D622:D629 D631:D632 D634:D645 D647:D650 D652:D654 D656:D658 D660:D673 D675:D688 D690:D707 D710:D715 D718:D726 D728:D735 D737:D740 D742:D748 D750:D762 D765:D793 D796 D798:D802 D804:D879 D881:D995 D997:D1350 D1352:D1366 D1369:D1381 D1383:D1400 D1402:D1406 D1408:D1421 D1423:D1435 D1437:D1450 D1452:D1476 D1478:D1486 D1489:D1523 D1525:D1647 D1649:D1729 D1732:D1751 D1753:D1853 D1855:D1860">
      <formula1>"Stream,Education,Beauty,Food,Fitness &amp; Health,Entrepreneurship,Fashion,Actor,Comedian,Sport,Dancer,Art,Movie,Tarot,Lifestyle,Astrology,Meme,Talk &amp; Show,Comic, Cartoon,Financial,Traveler,Streetstyle,Podcast,Entertainment,News,Hip hop,Pop,Rock,Magazine,Jour"&amp;"nalist,Model,Science,writer,Kids,Motivation,Tattoo,Musican,photographer,Book,Song,author,psychologist,Clothes,Tech"</formula1>
    </dataValidation>
    <dataValidation type="list" allowBlank="1" showErrorMessage="1" sqref="D41 D50 D86 D109 D213 D218 D222 D229 D253 D262 D272 D290 D297 D315 D351 D357:D358 D399 D461 D467 D472 D496 D527:D528 D558:D559 D575 D581 D601 D613 D620:D621 D630 D633 D646 D651 D655 D659 D674 D689 D708:D709 D716:D717 D727 D736 D741 D749 D763:D764 D794:D795 D797 D803 D880 D1648 D1730:D1731 D1752">
      <formula1>"Stream,Education,Beauty,Food,Fitness &amp; Health,Entrepreneurship,Fashion,Actor,Comedian,Sport,Dancer,Art,Movie,Tarot,Lifestyle,Astrology,Meme,Talk &amp; Show,Comic, Cartoon,Financial,Traveler,Streetstyle,Podcast,Entertainment,News,Hip hop,Pop,Rock,Magazine,Jour"&amp;"nalist,Model,Science,writer,Kids,Motivation,Politician,Tattoo,Musican,photographer,Book,Song"</formula1>
    </dataValidation>
    <dataValidation type="list" allowBlank="1" showErrorMessage="1" sqref="D12 D18:D19 D25 D27 D30 D33 D36 D49 D84 D88:D89 D97 D124 D139 D148 D157 D161 D209 D223 D996 D1351 D1367:D1368 D1382 D1401 D1407 D1422 D1436 D1451 D1477 D1487:D1488 D1524">
      <formula1>"Stream,Education,Beauty,Food,Fitness &amp; Health,Entrepreneurship,Fashion,Actor,Comedian,Sport,Dancer,Art,Movie,Tarot,Lifestyle,Astrology,Meme,Talk &amp; Show,Comic, Cartoon,Financial,Traveler,Streetstyle,Podcast,Entertainment,News,Hip hop,Pop,Rock,Magazine,Jour"&amp;"nalist,Model,Science,writer,Kids,Motivation,Politician,Tattoo"</formula1>
    </dataValidation>
  </dataValidations>
  <hyperlinks>
    <hyperlink r:id="rId1" ref="A3"/>
    <hyperlink r:id="rId2" ref="A4"/>
    <hyperlink r:id="rId3" ref="A5"/>
    <hyperlink r:id="rId4" ref="A6"/>
    <hyperlink r:id="rId5" ref="A7"/>
    <hyperlink r:id="rId6" ref="A8"/>
    <hyperlink r:id="rId7" ref="A9"/>
    <hyperlink r:id="rId8" ref="A10"/>
    <hyperlink r:id="rId9" ref="A11"/>
    <hyperlink r:id="rId10" ref="A12"/>
    <hyperlink r:id="rId11" ref="A13"/>
    <hyperlink r:id="rId12" ref="A14"/>
    <hyperlink r:id="rId13" ref="A15"/>
    <hyperlink r:id="rId14" ref="A16"/>
    <hyperlink r:id="rId15" ref="A17"/>
    <hyperlink r:id="rId16" ref="A18"/>
    <hyperlink r:id="rId17" ref="A19"/>
    <hyperlink r:id="rId18" ref="A20"/>
    <hyperlink r:id="rId19" ref="A21"/>
    <hyperlink r:id="rId20" ref="A22"/>
    <hyperlink r:id="rId21" ref="A23"/>
    <hyperlink r:id="rId22" ref="A24"/>
    <hyperlink r:id="rId23" ref="A25"/>
    <hyperlink r:id="rId24" ref="A26"/>
    <hyperlink r:id="rId25" ref="A27"/>
    <hyperlink r:id="rId26" ref="A28"/>
    <hyperlink r:id="rId27" ref="A29"/>
    <hyperlink r:id="rId28" ref="A30"/>
    <hyperlink r:id="rId29" ref="A31"/>
    <hyperlink r:id="rId30" ref="A32"/>
    <hyperlink r:id="rId31" ref="A33"/>
    <hyperlink r:id="rId32" ref="A34"/>
    <hyperlink r:id="rId33" ref="A35"/>
    <hyperlink r:id="rId34" ref="A36"/>
    <hyperlink r:id="rId35" ref="A37"/>
    <hyperlink r:id="rId36" ref="A38"/>
    <hyperlink r:id="rId37" ref="A39"/>
    <hyperlink r:id="rId38" ref="A40"/>
    <hyperlink r:id="rId39" ref="A41"/>
    <hyperlink r:id="rId40" ref="A42"/>
    <hyperlink r:id="rId41" ref="A43"/>
    <hyperlink r:id="rId42" ref="A44"/>
    <hyperlink r:id="rId43" ref="A45"/>
    <hyperlink r:id="rId44" ref="A46"/>
    <hyperlink r:id="rId45" ref="A47"/>
    <hyperlink r:id="rId46" ref="A48"/>
    <hyperlink r:id="rId47" ref="A49"/>
    <hyperlink r:id="rId48" ref="A50"/>
    <hyperlink r:id="rId49" ref="A51"/>
    <hyperlink r:id="rId50" ref="A52"/>
    <hyperlink r:id="rId51" ref="A53"/>
    <hyperlink r:id="rId52" ref="A54"/>
    <hyperlink r:id="rId53" ref="A55"/>
    <hyperlink r:id="rId54" ref="A56"/>
    <hyperlink r:id="rId55" ref="A57"/>
    <hyperlink r:id="rId56" ref="A58"/>
    <hyperlink r:id="rId57" ref="A59"/>
    <hyperlink r:id="rId58" ref="A60"/>
    <hyperlink r:id="rId59" ref="A61"/>
    <hyperlink r:id="rId60" ref="A62"/>
    <hyperlink r:id="rId61" ref="A63"/>
    <hyperlink r:id="rId62" ref="A64"/>
    <hyperlink r:id="rId63" ref="A65"/>
    <hyperlink r:id="rId64" ref="A66"/>
    <hyperlink r:id="rId65" ref="A67"/>
    <hyperlink r:id="rId66" ref="A68"/>
    <hyperlink r:id="rId67" ref="A69"/>
    <hyperlink r:id="rId68" ref="A70"/>
    <hyperlink r:id="rId69" ref="A71"/>
    <hyperlink r:id="rId70" ref="A72"/>
    <hyperlink r:id="rId71" ref="A73"/>
    <hyperlink r:id="rId72" ref="A74"/>
    <hyperlink r:id="rId73" ref="A75"/>
    <hyperlink r:id="rId74" ref="A76"/>
    <hyperlink r:id="rId75" ref="A77"/>
    <hyperlink r:id="rId76" ref="A78"/>
    <hyperlink r:id="rId77" ref="A79"/>
    <hyperlink r:id="rId78" ref="A80"/>
    <hyperlink r:id="rId79" ref="A81"/>
    <hyperlink r:id="rId80" ref="A82"/>
    <hyperlink r:id="rId81" ref="A83"/>
    <hyperlink r:id="rId82" ref="A84"/>
    <hyperlink r:id="rId83" ref="A85"/>
    <hyperlink r:id="rId84" ref="A86"/>
    <hyperlink r:id="rId85" ref="A87"/>
    <hyperlink r:id="rId86" ref="A88"/>
    <hyperlink r:id="rId87" ref="A89"/>
    <hyperlink r:id="rId88" ref="A90"/>
    <hyperlink r:id="rId89" ref="A91"/>
    <hyperlink r:id="rId90" ref="A92"/>
    <hyperlink r:id="rId91" ref="A93"/>
    <hyperlink r:id="rId92" ref="A94"/>
    <hyperlink r:id="rId93" ref="A95"/>
    <hyperlink r:id="rId94" ref="A96"/>
    <hyperlink r:id="rId95" ref="A97"/>
    <hyperlink r:id="rId96" ref="A98"/>
    <hyperlink r:id="rId97" ref="A99"/>
    <hyperlink r:id="rId98" ref="A100"/>
    <hyperlink r:id="rId99" ref="A101"/>
    <hyperlink r:id="rId100" ref="A102"/>
    <hyperlink r:id="rId101" ref="A103"/>
    <hyperlink r:id="rId102" ref="A104"/>
    <hyperlink r:id="rId103" ref="A105"/>
    <hyperlink r:id="rId104" ref="A106"/>
    <hyperlink r:id="rId105" ref="A107"/>
    <hyperlink r:id="rId106" ref="A108"/>
    <hyperlink r:id="rId107" ref="A109"/>
    <hyperlink r:id="rId108" ref="A110"/>
    <hyperlink r:id="rId109" ref="A111"/>
    <hyperlink r:id="rId110" ref="A112"/>
    <hyperlink r:id="rId111" ref="A113"/>
    <hyperlink r:id="rId112" ref="A114"/>
    <hyperlink r:id="rId113" ref="A115"/>
    <hyperlink r:id="rId114" ref="A116"/>
    <hyperlink r:id="rId115" ref="A117"/>
    <hyperlink r:id="rId116" ref="A118"/>
    <hyperlink r:id="rId117" ref="A119"/>
    <hyperlink r:id="rId118" ref="A120"/>
    <hyperlink r:id="rId119" ref="A121"/>
    <hyperlink r:id="rId120" ref="A122"/>
    <hyperlink r:id="rId121" ref="A123"/>
    <hyperlink r:id="rId122" ref="A124"/>
    <hyperlink r:id="rId123" ref="A125"/>
    <hyperlink r:id="rId124" ref="A127"/>
    <hyperlink r:id="rId125" ref="A128"/>
    <hyperlink r:id="rId126" ref="A129"/>
    <hyperlink r:id="rId127" ref="A130"/>
    <hyperlink r:id="rId128" ref="A131"/>
    <hyperlink r:id="rId129" ref="A132"/>
    <hyperlink r:id="rId130" ref="A133"/>
    <hyperlink r:id="rId131" ref="A134"/>
    <hyperlink r:id="rId132" ref="A135"/>
    <hyperlink r:id="rId133" ref="A136"/>
    <hyperlink r:id="rId134" ref="A137"/>
    <hyperlink r:id="rId135" ref="A138"/>
    <hyperlink r:id="rId136" ref="A139"/>
    <hyperlink r:id="rId137" ref="A140"/>
    <hyperlink r:id="rId138" ref="A141"/>
    <hyperlink r:id="rId139" ref="A142"/>
    <hyperlink r:id="rId140" ref="A143"/>
    <hyperlink r:id="rId141" ref="A144"/>
    <hyperlink r:id="rId142" ref="A145"/>
    <hyperlink r:id="rId143" ref="A146"/>
    <hyperlink r:id="rId144" ref="A147"/>
    <hyperlink r:id="rId145" ref="A148"/>
    <hyperlink r:id="rId146" ref="A149"/>
    <hyperlink r:id="rId147" ref="A150"/>
    <hyperlink r:id="rId148" ref="A151"/>
    <hyperlink r:id="rId149" ref="A152"/>
    <hyperlink r:id="rId150" ref="A153"/>
    <hyperlink r:id="rId151" ref="A154"/>
    <hyperlink r:id="rId152" ref="A155"/>
    <hyperlink r:id="rId153" ref="A157"/>
    <hyperlink r:id="rId154" ref="A158"/>
    <hyperlink r:id="rId155" ref="A159"/>
    <hyperlink r:id="rId156" ref="A160"/>
    <hyperlink r:id="rId157" ref="A161"/>
    <hyperlink r:id="rId158" ref="A162"/>
    <hyperlink r:id="rId159" ref="A163"/>
    <hyperlink r:id="rId160" ref="A164"/>
    <hyperlink r:id="rId161" ref="A165"/>
    <hyperlink r:id="rId162" ref="A166"/>
    <hyperlink r:id="rId163" ref="A167"/>
    <hyperlink r:id="rId164" ref="A168"/>
    <hyperlink r:id="rId165" ref="A169"/>
    <hyperlink r:id="rId166" ref="A170"/>
    <hyperlink r:id="rId167" ref="A171"/>
    <hyperlink r:id="rId168" ref="A172"/>
    <hyperlink r:id="rId169" ref="A173"/>
    <hyperlink r:id="rId170" ref="A174"/>
    <hyperlink r:id="rId171" ref="A175"/>
    <hyperlink r:id="rId172" ref="A176"/>
    <hyperlink r:id="rId173" ref="A177"/>
    <hyperlink r:id="rId174" ref="A178"/>
    <hyperlink r:id="rId175" ref="A179"/>
    <hyperlink r:id="rId176" ref="A180"/>
    <hyperlink r:id="rId177" ref="A181"/>
    <hyperlink r:id="rId178" ref="A182"/>
    <hyperlink r:id="rId179" ref="A183"/>
    <hyperlink r:id="rId180" ref="A184"/>
    <hyperlink r:id="rId181" ref="A185"/>
    <hyperlink r:id="rId182" ref="A186"/>
    <hyperlink r:id="rId183" ref="A187"/>
    <hyperlink r:id="rId184" ref="A188"/>
    <hyperlink r:id="rId185" ref="A189"/>
    <hyperlink r:id="rId186" ref="A190"/>
    <hyperlink r:id="rId187" ref="A191"/>
    <hyperlink r:id="rId188" ref="A192"/>
    <hyperlink r:id="rId189" ref="A193"/>
    <hyperlink r:id="rId190" ref="A194"/>
    <hyperlink r:id="rId191" ref="A195"/>
    <hyperlink r:id="rId192" ref="A196"/>
    <hyperlink r:id="rId193" ref="A197"/>
    <hyperlink r:id="rId194" ref="A198"/>
    <hyperlink r:id="rId195" ref="A199"/>
    <hyperlink r:id="rId196" ref="A200"/>
    <hyperlink r:id="rId197" ref="A201"/>
    <hyperlink r:id="rId198" ref="A202"/>
    <hyperlink r:id="rId199" ref="A203"/>
    <hyperlink r:id="rId200" ref="A204"/>
    <hyperlink r:id="rId201" ref="A205"/>
    <hyperlink r:id="rId202" ref="A206"/>
    <hyperlink r:id="rId203" ref="A207"/>
    <hyperlink r:id="rId204" ref="A208"/>
    <hyperlink r:id="rId205" ref="A209"/>
    <hyperlink r:id="rId206" ref="A210"/>
    <hyperlink r:id="rId207" ref="A211"/>
    <hyperlink r:id="rId208" ref="A212"/>
    <hyperlink r:id="rId209" ref="A213"/>
    <hyperlink r:id="rId210" ref="A214"/>
    <hyperlink r:id="rId211" ref="A215"/>
    <hyperlink r:id="rId212" ref="A216"/>
    <hyperlink r:id="rId213" ref="A217"/>
    <hyperlink r:id="rId214" ref="A218"/>
    <hyperlink r:id="rId215" ref="A219"/>
    <hyperlink r:id="rId216" ref="A220"/>
    <hyperlink r:id="rId217" ref="A221"/>
    <hyperlink r:id="rId218" ref="A222"/>
    <hyperlink r:id="rId219" ref="A223"/>
    <hyperlink r:id="rId220" ref="A224"/>
    <hyperlink r:id="rId221" ref="A225"/>
    <hyperlink r:id="rId222" ref="A226"/>
    <hyperlink r:id="rId223" ref="A227"/>
    <hyperlink r:id="rId224" ref="A228"/>
    <hyperlink r:id="rId225" ref="A229"/>
    <hyperlink r:id="rId226" ref="A230"/>
    <hyperlink r:id="rId227" ref="A231"/>
    <hyperlink r:id="rId228" ref="A232"/>
    <hyperlink r:id="rId229" ref="A233"/>
    <hyperlink r:id="rId230" ref="A234"/>
    <hyperlink r:id="rId231" ref="A235"/>
    <hyperlink r:id="rId232" ref="A236"/>
    <hyperlink r:id="rId233" ref="A237"/>
    <hyperlink r:id="rId234" ref="A238"/>
    <hyperlink r:id="rId235" ref="A239"/>
    <hyperlink r:id="rId236" ref="A240"/>
    <hyperlink r:id="rId237" ref="A241"/>
    <hyperlink r:id="rId238" ref="A242"/>
    <hyperlink r:id="rId239" ref="A243"/>
    <hyperlink r:id="rId240" ref="A244"/>
    <hyperlink r:id="rId241" ref="A245"/>
    <hyperlink r:id="rId242" ref="A246"/>
    <hyperlink r:id="rId243" ref="A247"/>
    <hyperlink r:id="rId244" ref="A248"/>
    <hyperlink r:id="rId245" ref="A249"/>
    <hyperlink r:id="rId246" ref="A250"/>
    <hyperlink r:id="rId247" ref="A251"/>
    <hyperlink r:id="rId248" ref="A252"/>
    <hyperlink r:id="rId249" ref="A253"/>
    <hyperlink r:id="rId250" ref="A254"/>
    <hyperlink r:id="rId251" ref="A255"/>
    <hyperlink r:id="rId252" ref="A256"/>
    <hyperlink r:id="rId253" ref="A257"/>
    <hyperlink r:id="rId254" ref="A258"/>
    <hyperlink r:id="rId255" ref="A259"/>
    <hyperlink r:id="rId256" ref="A260"/>
    <hyperlink r:id="rId257" ref="A261"/>
    <hyperlink r:id="rId258" ref="A262"/>
    <hyperlink r:id="rId259" ref="A263"/>
    <hyperlink r:id="rId260" ref="A264"/>
    <hyperlink r:id="rId261" ref="A265"/>
    <hyperlink r:id="rId262" ref="A266"/>
    <hyperlink r:id="rId263" ref="A267"/>
    <hyperlink r:id="rId264" ref="A268"/>
    <hyperlink r:id="rId265" ref="A269"/>
    <hyperlink r:id="rId266" ref="A270"/>
    <hyperlink r:id="rId267" ref="A271"/>
    <hyperlink r:id="rId268" ref="A272"/>
    <hyperlink r:id="rId269" ref="A273"/>
    <hyperlink r:id="rId270" ref="A274"/>
    <hyperlink r:id="rId271" ref="A275"/>
    <hyperlink r:id="rId272" ref="A276"/>
    <hyperlink r:id="rId273" ref="A277"/>
    <hyperlink r:id="rId274" ref="A278"/>
    <hyperlink r:id="rId275" ref="A279"/>
    <hyperlink r:id="rId276" ref="A280"/>
    <hyperlink r:id="rId277" ref="A281"/>
    <hyperlink r:id="rId278" ref="A282"/>
    <hyperlink r:id="rId279" ref="A283"/>
    <hyperlink r:id="rId280" ref="A284"/>
    <hyperlink r:id="rId281" ref="A285"/>
    <hyperlink r:id="rId282" ref="A286"/>
    <hyperlink r:id="rId283" ref="A287"/>
    <hyperlink r:id="rId284" ref="A288"/>
    <hyperlink r:id="rId285" ref="A289"/>
    <hyperlink r:id="rId286" ref="A290"/>
    <hyperlink r:id="rId287" ref="A291"/>
    <hyperlink r:id="rId288" ref="A292"/>
    <hyperlink r:id="rId289" ref="A293"/>
    <hyperlink r:id="rId290" ref="A294"/>
    <hyperlink r:id="rId291" ref="A295"/>
    <hyperlink r:id="rId292" ref="A296"/>
    <hyperlink r:id="rId293" ref="A297"/>
    <hyperlink r:id="rId294" ref="A298"/>
    <hyperlink r:id="rId295" ref="A299"/>
    <hyperlink r:id="rId296" ref="A300"/>
    <hyperlink r:id="rId297" ref="A301"/>
    <hyperlink r:id="rId298" ref="A302"/>
    <hyperlink r:id="rId299" ref="A303"/>
    <hyperlink r:id="rId300" ref="A304"/>
    <hyperlink r:id="rId301" ref="A305"/>
    <hyperlink r:id="rId302" ref="A306"/>
    <hyperlink r:id="rId303" ref="A307"/>
    <hyperlink r:id="rId304" ref="A308"/>
    <hyperlink r:id="rId305" ref="A309"/>
    <hyperlink r:id="rId306" ref="A310"/>
    <hyperlink r:id="rId307" ref="A311"/>
    <hyperlink r:id="rId308" ref="A312"/>
    <hyperlink r:id="rId309" ref="A313"/>
    <hyperlink r:id="rId310" ref="A314"/>
    <hyperlink r:id="rId311" ref="A315"/>
    <hyperlink r:id="rId312" ref="A316"/>
    <hyperlink r:id="rId313" ref="A317"/>
    <hyperlink r:id="rId314" ref="A318"/>
    <hyperlink r:id="rId315" ref="A319"/>
    <hyperlink r:id="rId316" ref="A320"/>
    <hyperlink r:id="rId317" ref="A321"/>
    <hyperlink r:id="rId318" ref="A322"/>
    <hyperlink r:id="rId319" ref="A323"/>
    <hyperlink r:id="rId320" ref="A324"/>
    <hyperlink r:id="rId321" ref="A325"/>
    <hyperlink r:id="rId322" ref="A326"/>
    <hyperlink r:id="rId323" ref="A327"/>
    <hyperlink r:id="rId324" ref="A328"/>
    <hyperlink r:id="rId325" ref="A329"/>
    <hyperlink r:id="rId326" ref="A330"/>
    <hyperlink r:id="rId327" ref="A331"/>
    <hyperlink r:id="rId328" ref="A332"/>
    <hyperlink r:id="rId329" ref="A333"/>
    <hyperlink r:id="rId330" ref="A334"/>
    <hyperlink r:id="rId331" ref="A335"/>
    <hyperlink r:id="rId332" ref="A336"/>
    <hyperlink r:id="rId333" ref="A337"/>
    <hyperlink r:id="rId334" ref="A338"/>
    <hyperlink r:id="rId335" ref="A339"/>
    <hyperlink r:id="rId336" ref="A340"/>
    <hyperlink r:id="rId337" ref="A341"/>
    <hyperlink r:id="rId338" ref="A342"/>
    <hyperlink r:id="rId339" ref="A343"/>
    <hyperlink r:id="rId340" ref="A344"/>
    <hyperlink r:id="rId341" ref="A345"/>
    <hyperlink r:id="rId342" ref="A346"/>
    <hyperlink r:id="rId343" ref="A347"/>
    <hyperlink r:id="rId344" ref="A348"/>
    <hyperlink r:id="rId345" ref="A349"/>
    <hyperlink r:id="rId346" ref="A350"/>
    <hyperlink r:id="rId347" ref="A351"/>
    <hyperlink r:id="rId348" ref="A352"/>
    <hyperlink r:id="rId349" ref="A353"/>
    <hyperlink r:id="rId350" ref="A354"/>
    <hyperlink r:id="rId351" ref="A355"/>
    <hyperlink r:id="rId352" ref="A356"/>
    <hyperlink r:id="rId353" ref="A357"/>
    <hyperlink r:id="rId354" ref="A358"/>
    <hyperlink r:id="rId355" ref="A359"/>
    <hyperlink r:id="rId356" ref="A360"/>
    <hyperlink r:id="rId357" ref="A361"/>
    <hyperlink r:id="rId358" ref="A362"/>
    <hyperlink r:id="rId359" ref="A363"/>
    <hyperlink r:id="rId360" ref="A364"/>
    <hyperlink r:id="rId361" ref="A365"/>
    <hyperlink r:id="rId362" ref="A366"/>
    <hyperlink r:id="rId363" ref="A367"/>
    <hyperlink r:id="rId364" ref="A368"/>
    <hyperlink r:id="rId365" ref="A369"/>
    <hyperlink r:id="rId366" ref="A370"/>
    <hyperlink r:id="rId367" ref="A371"/>
    <hyperlink r:id="rId368" ref="A372"/>
    <hyperlink r:id="rId369" ref="A373"/>
    <hyperlink r:id="rId370" ref="A374"/>
    <hyperlink r:id="rId371" ref="A375"/>
    <hyperlink r:id="rId372" ref="A376"/>
    <hyperlink r:id="rId373" ref="A377"/>
    <hyperlink r:id="rId374" ref="A378"/>
    <hyperlink r:id="rId375" ref="A379"/>
    <hyperlink r:id="rId376" ref="A380"/>
    <hyperlink r:id="rId377" ref="A381"/>
    <hyperlink r:id="rId378" ref="A382"/>
    <hyperlink r:id="rId379" ref="A383"/>
    <hyperlink r:id="rId380" ref="A384"/>
    <hyperlink r:id="rId381" ref="A385"/>
    <hyperlink r:id="rId382" ref="A386"/>
    <hyperlink r:id="rId383" ref="A387"/>
    <hyperlink r:id="rId384" ref="A388"/>
    <hyperlink r:id="rId385" ref="A389"/>
    <hyperlink r:id="rId386" ref="A390"/>
    <hyperlink r:id="rId387" ref="A391"/>
    <hyperlink r:id="rId388" ref="A392"/>
    <hyperlink r:id="rId389" ref="A393"/>
    <hyperlink r:id="rId390" ref="A394"/>
    <hyperlink r:id="rId391" ref="A395"/>
    <hyperlink r:id="rId392" ref="A396"/>
    <hyperlink r:id="rId393" ref="A397"/>
    <hyperlink r:id="rId394" ref="A398"/>
    <hyperlink r:id="rId395" ref="A399"/>
    <hyperlink r:id="rId396" ref="A400"/>
    <hyperlink r:id="rId397" ref="A401"/>
    <hyperlink r:id="rId398" ref="A402"/>
    <hyperlink r:id="rId399" ref="A403"/>
    <hyperlink r:id="rId400" ref="A404"/>
    <hyperlink r:id="rId401" ref="A405"/>
    <hyperlink r:id="rId402" ref="A406"/>
    <hyperlink r:id="rId403" ref="A407"/>
    <hyperlink r:id="rId404" ref="A408"/>
    <hyperlink r:id="rId405" ref="A409"/>
    <hyperlink r:id="rId406" ref="A410"/>
    <hyperlink r:id="rId407" ref="A411"/>
    <hyperlink r:id="rId408" ref="A412"/>
    <hyperlink r:id="rId409" ref="A413"/>
    <hyperlink r:id="rId410" ref="A414"/>
    <hyperlink r:id="rId411" ref="A415"/>
    <hyperlink r:id="rId412" ref="A416"/>
    <hyperlink r:id="rId413" ref="A417"/>
    <hyperlink r:id="rId414" ref="A418"/>
    <hyperlink r:id="rId415" ref="A419"/>
    <hyperlink r:id="rId416" ref="A420"/>
    <hyperlink r:id="rId417" ref="A421"/>
    <hyperlink r:id="rId418" ref="A422"/>
    <hyperlink r:id="rId419" ref="A423"/>
    <hyperlink r:id="rId420" ref="A424"/>
    <hyperlink r:id="rId421" ref="A425"/>
    <hyperlink r:id="rId422" ref="A426"/>
    <hyperlink r:id="rId423" ref="A427"/>
    <hyperlink r:id="rId424" ref="A428"/>
    <hyperlink r:id="rId425" ref="A429"/>
    <hyperlink r:id="rId426" ref="A430"/>
    <hyperlink r:id="rId427" ref="A431"/>
    <hyperlink r:id="rId428" ref="A432"/>
    <hyperlink r:id="rId429" ref="A433"/>
    <hyperlink r:id="rId430" ref="A434"/>
    <hyperlink r:id="rId431" ref="A435"/>
    <hyperlink r:id="rId432" ref="A436"/>
    <hyperlink r:id="rId433" ref="A437"/>
    <hyperlink r:id="rId434" ref="A438"/>
    <hyperlink r:id="rId435" ref="A439"/>
    <hyperlink r:id="rId436" ref="A440"/>
    <hyperlink r:id="rId437" ref="A441"/>
    <hyperlink r:id="rId438" ref="A442"/>
    <hyperlink r:id="rId439" ref="A443"/>
    <hyperlink r:id="rId440" ref="A444"/>
    <hyperlink r:id="rId441" ref="A445"/>
    <hyperlink r:id="rId442" ref="A446"/>
    <hyperlink r:id="rId443" ref="A447"/>
    <hyperlink r:id="rId444" ref="A448"/>
    <hyperlink r:id="rId445" ref="A449"/>
    <hyperlink r:id="rId446" ref="A450"/>
    <hyperlink r:id="rId447" ref="A451"/>
    <hyperlink r:id="rId448" ref="A452"/>
    <hyperlink r:id="rId449" ref="A453"/>
    <hyperlink r:id="rId450" ref="A454"/>
    <hyperlink r:id="rId451" ref="A455"/>
    <hyperlink r:id="rId452" ref="A456"/>
    <hyperlink r:id="rId453" ref="A457"/>
    <hyperlink r:id="rId454" ref="A458"/>
    <hyperlink r:id="rId455" ref="A459"/>
    <hyperlink r:id="rId456" ref="A460"/>
    <hyperlink r:id="rId457" ref="A461"/>
    <hyperlink r:id="rId458" ref="A462"/>
    <hyperlink r:id="rId459" ref="A463"/>
    <hyperlink r:id="rId460" ref="A464"/>
    <hyperlink r:id="rId461" ref="A465"/>
    <hyperlink r:id="rId462" ref="A466"/>
    <hyperlink r:id="rId463" ref="A467"/>
    <hyperlink r:id="rId464" ref="A468"/>
    <hyperlink r:id="rId465" ref="A469"/>
    <hyperlink r:id="rId466" ref="A470"/>
    <hyperlink r:id="rId467" ref="A471"/>
    <hyperlink r:id="rId468" ref="A472"/>
    <hyperlink r:id="rId469" ref="A473"/>
    <hyperlink r:id="rId470" ref="A474"/>
    <hyperlink r:id="rId471" ref="A475"/>
    <hyperlink r:id="rId472" ref="A476"/>
    <hyperlink r:id="rId473" ref="A477"/>
    <hyperlink r:id="rId474" ref="A478"/>
    <hyperlink r:id="rId475" ref="A479"/>
    <hyperlink r:id="rId476" ref="A480"/>
    <hyperlink r:id="rId477" ref="A481"/>
    <hyperlink r:id="rId478" ref="A482"/>
    <hyperlink r:id="rId479" ref="A483"/>
    <hyperlink r:id="rId480" ref="A484"/>
    <hyperlink r:id="rId481" ref="A485"/>
    <hyperlink r:id="rId482" ref="A486"/>
    <hyperlink r:id="rId483" ref="A487"/>
    <hyperlink r:id="rId484" ref="A488"/>
    <hyperlink r:id="rId485" ref="A489"/>
    <hyperlink r:id="rId486" ref="A490"/>
    <hyperlink r:id="rId487" ref="A491"/>
    <hyperlink r:id="rId488" ref="A492"/>
    <hyperlink r:id="rId489" ref="A493"/>
    <hyperlink r:id="rId490" ref="A494"/>
    <hyperlink r:id="rId491" ref="A495"/>
    <hyperlink r:id="rId492" ref="A496"/>
    <hyperlink r:id="rId493" ref="A497"/>
    <hyperlink r:id="rId494" ref="A498"/>
    <hyperlink r:id="rId495" ref="A499"/>
    <hyperlink r:id="rId496" ref="A500"/>
    <hyperlink r:id="rId497" ref="A501"/>
    <hyperlink r:id="rId498" ref="A502"/>
    <hyperlink r:id="rId499" ref="A503"/>
    <hyperlink r:id="rId500" ref="A504"/>
    <hyperlink r:id="rId501" ref="A505"/>
    <hyperlink r:id="rId502" ref="A506"/>
    <hyperlink r:id="rId503" ref="A507"/>
    <hyperlink r:id="rId504" ref="A508"/>
    <hyperlink r:id="rId505" ref="A509"/>
    <hyperlink r:id="rId506" ref="A510"/>
    <hyperlink r:id="rId507" ref="A511"/>
    <hyperlink r:id="rId508" ref="A512"/>
    <hyperlink r:id="rId509" ref="A513"/>
    <hyperlink r:id="rId510" ref="A514"/>
    <hyperlink r:id="rId511" ref="A515"/>
    <hyperlink r:id="rId512" ref="A516"/>
    <hyperlink r:id="rId513" ref="A517"/>
    <hyperlink r:id="rId514" ref="A518"/>
    <hyperlink r:id="rId515" ref="A519"/>
    <hyperlink r:id="rId516" ref="A520"/>
    <hyperlink r:id="rId517" ref="A521"/>
    <hyperlink r:id="rId518" ref="A522"/>
    <hyperlink r:id="rId519" ref="A523"/>
    <hyperlink r:id="rId520" ref="A524"/>
    <hyperlink r:id="rId521" ref="A525"/>
    <hyperlink r:id="rId522" ref="A526"/>
    <hyperlink r:id="rId523" ref="A527"/>
    <hyperlink r:id="rId524" ref="A528"/>
    <hyperlink r:id="rId525" ref="A529"/>
    <hyperlink r:id="rId526" ref="A530"/>
    <hyperlink r:id="rId527" ref="A531"/>
    <hyperlink r:id="rId528" ref="A532"/>
    <hyperlink r:id="rId529" ref="A533"/>
    <hyperlink r:id="rId530" ref="A534"/>
    <hyperlink r:id="rId531" ref="A535"/>
    <hyperlink r:id="rId532" ref="A536"/>
    <hyperlink r:id="rId533" ref="A537"/>
    <hyperlink r:id="rId534" ref="A538"/>
    <hyperlink r:id="rId535" ref="A539"/>
    <hyperlink r:id="rId536" ref="A540"/>
    <hyperlink r:id="rId537" ref="A541"/>
    <hyperlink r:id="rId538" ref="A542"/>
    <hyperlink r:id="rId539" ref="A543"/>
    <hyperlink r:id="rId540" ref="A544"/>
    <hyperlink r:id="rId541" ref="A545"/>
    <hyperlink r:id="rId542" ref="A546"/>
    <hyperlink r:id="rId543" ref="A547"/>
    <hyperlink r:id="rId544" ref="A548"/>
    <hyperlink r:id="rId545" ref="A549"/>
    <hyperlink r:id="rId546" ref="A550"/>
    <hyperlink r:id="rId547" ref="A551"/>
    <hyperlink r:id="rId548" ref="A552"/>
    <hyperlink r:id="rId549" ref="A553"/>
    <hyperlink r:id="rId550" ref="A554"/>
    <hyperlink r:id="rId551" ref="A555"/>
    <hyperlink r:id="rId552" ref="A556"/>
    <hyperlink r:id="rId553" ref="A557"/>
    <hyperlink r:id="rId554" ref="A558"/>
    <hyperlink r:id="rId555" ref="A559"/>
    <hyperlink r:id="rId556" ref="A560"/>
    <hyperlink r:id="rId557" ref="A561"/>
    <hyperlink r:id="rId558" ref="A562"/>
    <hyperlink r:id="rId559" ref="A563"/>
    <hyperlink r:id="rId560" ref="A564"/>
    <hyperlink r:id="rId561" ref="A565"/>
    <hyperlink r:id="rId562" ref="A566"/>
    <hyperlink r:id="rId563" ref="A567"/>
    <hyperlink r:id="rId564" ref="A568"/>
    <hyperlink r:id="rId565" ref="A569"/>
    <hyperlink r:id="rId566" ref="A570"/>
    <hyperlink r:id="rId567" ref="A571"/>
    <hyperlink r:id="rId568" ref="A572"/>
    <hyperlink r:id="rId569" ref="A573"/>
    <hyperlink r:id="rId570" ref="A574"/>
    <hyperlink r:id="rId571" ref="A575"/>
    <hyperlink r:id="rId572" ref="A576"/>
    <hyperlink r:id="rId573" ref="A577"/>
    <hyperlink r:id="rId574" ref="A578"/>
    <hyperlink r:id="rId575" ref="A579"/>
    <hyperlink r:id="rId576" ref="A580"/>
    <hyperlink r:id="rId577" ref="A581"/>
    <hyperlink r:id="rId578" ref="A582"/>
    <hyperlink r:id="rId579" ref="A583"/>
    <hyperlink r:id="rId580" ref="A584"/>
    <hyperlink r:id="rId581" ref="A585"/>
    <hyperlink r:id="rId582" ref="A586"/>
    <hyperlink r:id="rId583" ref="A587"/>
    <hyperlink r:id="rId584" ref="A588"/>
    <hyperlink r:id="rId585" ref="A589"/>
    <hyperlink r:id="rId586" ref="A590"/>
    <hyperlink r:id="rId587" ref="A591"/>
    <hyperlink r:id="rId588" ref="A592"/>
    <hyperlink r:id="rId589" ref="A593"/>
    <hyperlink r:id="rId590" ref="A594"/>
    <hyperlink r:id="rId591" ref="A595"/>
    <hyperlink r:id="rId592" ref="A596"/>
    <hyperlink r:id="rId593" ref="A597"/>
    <hyperlink r:id="rId594" ref="A598"/>
    <hyperlink r:id="rId595" ref="A599"/>
    <hyperlink r:id="rId596" ref="A600"/>
    <hyperlink r:id="rId597" ref="A601"/>
    <hyperlink r:id="rId598" ref="A602"/>
    <hyperlink r:id="rId599" ref="A603"/>
    <hyperlink r:id="rId600" ref="A604"/>
    <hyperlink r:id="rId601" ref="A605"/>
    <hyperlink r:id="rId602" ref="A606"/>
    <hyperlink r:id="rId603" ref="A607"/>
    <hyperlink r:id="rId604" ref="A608"/>
    <hyperlink r:id="rId605" ref="A609"/>
    <hyperlink r:id="rId606" ref="A610"/>
    <hyperlink r:id="rId607" ref="A611"/>
    <hyperlink r:id="rId608" ref="A612"/>
    <hyperlink r:id="rId609" ref="A613"/>
    <hyperlink r:id="rId610" ref="A614"/>
    <hyperlink r:id="rId611" ref="A615"/>
    <hyperlink r:id="rId612" ref="A616"/>
    <hyperlink r:id="rId613" ref="A617"/>
    <hyperlink r:id="rId614" ref="A618"/>
    <hyperlink r:id="rId615" ref="A619"/>
    <hyperlink r:id="rId616" ref="A620"/>
    <hyperlink r:id="rId617" ref="A621"/>
    <hyperlink r:id="rId618" ref="A622"/>
    <hyperlink r:id="rId619" ref="A623"/>
    <hyperlink r:id="rId620" ref="A624"/>
    <hyperlink r:id="rId621" ref="A625"/>
    <hyperlink r:id="rId622" ref="A626"/>
    <hyperlink r:id="rId623" ref="A627"/>
    <hyperlink r:id="rId624" ref="A628"/>
    <hyperlink r:id="rId625" ref="A629"/>
    <hyperlink r:id="rId626" ref="A630"/>
    <hyperlink r:id="rId627" ref="A631"/>
    <hyperlink r:id="rId628" ref="A632"/>
    <hyperlink r:id="rId629" ref="A633"/>
    <hyperlink r:id="rId630" ref="A634"/>
    <hyperlink r:id="rId631" ref="A635"/>
    <hyperlink r:id="rId632" ref="A636"/>
    <hyperlink r:id="rId633" ref="A637"/>
    <hyperlink r:id="rId634" ref="A638"/>
    <hyperlink r:id="rId635" ref="A639"/>
    <hyperlink r:id="rId636" ref="A640"/>
    <hyperlink r:id="rId637" ref="A641"/>
    <hyperlink r:id="rId638" ref="A642"/>
    <hyperlink r:id="rId639" ref="A643"/>
    <hyperlink r:id="rId640" ref="A644"/>
    <hyperlink r:id="rId641" ref="A645"/>
    <hyperlink r:id="rId642" ref="A646"/>
    <hyperlink r:id="rId643" ref="A647"/>
    <hyperlink r:id="rId644" ref="A648"/>
    <hyperlink r:id="rId645" ref="A649"/>
    <hyperlink r:id="rId646" ref="A650"/>
    <hyperlink r:id="rId647" ref="A651"/>
    <hyperlink r:id="rId648" ref="A652"/>
    <hyperlink r:id="rId649" ref="A653"/>
    <hyperlink r:id="rId650" ref="A654"/>
    <hyperlink r:id="rId651" ref="A655"/>
    <hyperlink r:id="rId652" ref="A656"/>
    <hyperlink r:id="rId653" ref="A657"/>
    <hyperlink r:id="rId654" ref="A658"/>
    <hyperlink r:id="rId655" ref="A659"/>
    <hyperlink r:id="rId656" ref="A660"/>
    <hyperlink r:id="rId657" ref="A661"/>
    <hyperlink r:id="rId658" ref="A662"/>
    <hyperlink r:id="rId659" ref="A663"/>
    <hyperlink r:id="rId660" ref="A664"/>
    <hyperlink r:id="rId661" ref="A665"/>
    <hyperlink r:id="rId662" ref="A666"/>
    <hyperlink r:id="rId663" ref="A667"/>
    <hyperlink r:id="rId664" ref="A668"/>
    <hyperlink r:id="rId665" ref="A669"/>
    <hyperlink r:id="rId666" ref="A670"/>
    <hyperlink r:id="rId667" ref="A671"/>
    <hyperlink r:id="rId668" ref="A672"/>
    <hyperlink r:id="rId669" ref="A673"/>
    <hyperlink r:id="rId670" ref="A674"/>
    <hyperlink r:id="rId671" ref="A675"/>
    <hyperlink r:id="rId672" ref="A676"/>
    <hyperlink r:id="rId673" ref="A677"/>
    <hyperlink r:id="rId674" ref="A678"/>
    <hyperlink r:id="rId675" ref="A679"/>
    <hyperlink r:id="rId676" ref="A680"/>
    <hyperlink r:id="rId677" ref="A681"/>
    <hyperlink r:id="rId678" ref="A682"/>
    <hyperlink r:id="rId679" ref="A683"/>
    <hyperlink r:id="rId680" ref="A684"/>
    <hyperlink r:id="rId681" ref="A685"/>
    <hyperlink r:id="rId682" ref="A686"/>
    <hyperlink r:id="rId683" ref="A687"/>
    <hyperlink r:id="rId684" ref="A688"/>
    <hyperlink r:id="rId685" ref="A689"/>
    <hyperlink r:id="rId686" ref="A690"/>
    <hyperlink r:id="rId687" ref="A691"/>
    <hyperlink r:id="rId688" ref="A692"/>
    <hyperlink r:id="rId689" ref="A693"/>
    <hyperlink r:id="rId690" ref="A694"/>
    <hyperlink r:id="rId691" ref="A695"/>
    <hyperlink r:id="rId692" ref="A696"/>
    <hyperlink r:id="rId693" ref="A697"/>
    <hyperlink r:id="rId694" ref="A698"/>
    <hyperlink r:id="rId695" ref="A699"/>
    <hyperlink r:id="rId696" ref="A700"/>
    <hyperlink r:id="rId697" ref="A701"/>
    <hyperlink r:id="rId698" ref="A702"/>
    <hyperlink r:id="rId699" ref="A703"/>
    <hyperlink r:id="rId700" ref="A704"/>
    <hyperlink r:id="rId701" ref="A705"/>
    <hyperlink r:id="rId702" ref="A706"/>
    <hyperlink r:id="rId703" ref="A707"/>
    <hyperlink r:id="rId704" ref="A708"/>
    <hyperlink r:id="rId705" ref="A709"/>
    <hyperlink r:id="rId706" ref="A710"/>
    <hyperlink r:id="rId707" ref="A711"/>
    <hyperlink r:id="rId708" ref="A712"/>
    <hyperlink r:id="rId709" ref="A713"/>
    <hyperlink r:id="rId710" ref="A714"/>
    <hyperlink r:id="rId711" ref="A715"/>
    <hyperlink r:id="rId712" ref="A716"/>
    <hyperlink r:id="rId713" ref="A717"/>
    <hyperlink r:id="rId714" ref="A718"/>
    <hyperlink r:id="rId715" ref="A719"/>
    <hyperlink r:id="rId716" ref="A720"/>
    <hyperlink r:id="rId717" ref="A721"/>
    <hyperlink r:id="rId718" ref="A722"/>
    <hyperlink r:id="rId719" ref="A723"/>
    <hyperlink r:id="rId720" ref="A724"/>
    <hyperlink r:id="rId721" ref="A725"/>
    <hyperlink r:id="rId722" ref="A726"/>
    <hyperlink r:id="rId723" ref="A727"/>
    <hyperlink r:id="rId724" ref="A728"/>
    <hyperlink r:id="rId725" ref="A729"/>
    <hyperlink r:id="rId726" ref="A730"/>
    <hyperlink r:id="rId727" ref="A731"/>
    <hyperlink r:id="rId728" ref="A732"/>
    <hyperlink r:id="rId729" ref="A733"/>
    <hyperlink r:id="rId730" ref="A734"/>
    <hyperlink r:id="rId731" ref="A735"/>
    <hyperlink r:id="rId732" ref="A736"/>
    <hyperlink r:id="rId733" ref="A737"/>
    <hyperlink r:id="rId734" ref="A738"/>
    <hyperlink r:id="rId735" ref="A739"/>
    <hyperlink r:id="rId736" ref="A740"/>
    <hyperlink r:id="rId737" ref="A741"/>
    <hyperlink r:id="rId738" ref="A742"/>
    <hyperlink r:id="rId739" ref="A743"/>
    <hyperlink r:id="rId740" ref="A744"/>
    <hyperlink r:id="rId741" ref="A745"/>
    <hyperlink r:id="rId742" ref="A746"/>
    <hyperlink r:id="rId743" ref="A747"/>
    <hyperlink r:id="rId744" ref="A748"/>
    <hyperlink r:id="rId745" ref="A749"/>
    <hyperlink r:id="rId746" ref="A750"/>
    <hyperlink r:id="rId747" ref="A751"/>
    <hyperlink r:id="rId748" ref="A752"/>
    <hyperlink r:id="rId749" ref="A753"/>
    <hyperlink r:id="rId750" ref="A754"/>
    <hyperlink r:id="rId751" ref="A755"/>
    <hyperlink r:id="rId752" ref="A756"/>
    <hyperlink r:id="rId753" ref="A757"/>
    <hyperlink r:id="rId754" ref="A758"/>
    <hyperlink r:id="rId755" ref="A759"/>
    <hyperlink r:id="rId756" ref="A760"/>
    <hyperlink r:id="rId757" ref="A761"/>
    <hyperlink r:id="rId758" ref="A762"/>
    <hyperlink r:id="rId759" ref="A763"/>
    <hyperlink r:id="rId760" ref="A764"/>
    <hyperlink r:id="rId761" ref="A765"/>
    <hyperlink r:id="rId762" ref="A766"/>
    <hyperlink r:id="rId763" ref="A767"/>
    <hyperlink r:id="rId764" ref="A768"/>
    <hyperlink r:id="rId765" ref="A769"/>
    <hyperlink r:id="rId766" ref="A770"/>
    <hyperlink r:id="rId767" ref="A771"/>
    <hyperlink r:id="rId768" ref="A772"/>
    <hyperlink r:id="rId769" ref="A773"/>
    <hyperlink r:id="rId770" ref="A774"/>
    <hyperlink r:id="rId771" ref="A775"/>
    <hyperlink r:id="rId772" ref="A776"/>
    <hyperlink r:id="rId773" ref="A777"/>
    <hyperlink r:id="rId774" ref="A778"/>
    <hyperlink r:id="rId775" ref="A779"/>
    <hyperlink r:id="rId776" ref="A780"/>
    <hyperlink r:id="rId777" ref="A781"/>
    <hyperlink r:id="rId778" ref="A782"/>
    <hyperlink r:id="rId779" ref="A783"/>
    <hyperlink r:id="rId780" ref="A784"/>
    <hyperlink r:id="rId781" ref="A785"/>
    <hyperlink r:id="rId782" ref="A786"/>
    <hyperlink r:id="rId783" ref="A787"/>
    <hyperlink r:id="rId784" ref="A788"/>
    <hyperlink r:id="rId785" ref="A789"/>
    <hyperlink r:id="rId786" ref="A790"/>
    <hyperlink r:id="rId787" ref="A791"/>
    <hyperlink r:id="rId788" ref="A792"/>
    <hyperlink r:id="rId789" ref="A793"/>
    <hyperlink r:id="rId790" ref="A794"/>
    <hyperlink r:id="rId791" ref="A795"/>
    <hyperlink r:id="rId792" ref="A796"/>
    <hyperlink r:id="rId793" ref="A797"/>
    <hyperlink r:id="rId794" ref="A798"/>
    <hyperlink r:id="rId795" ref="A799"/>
    <hyperlink r:id="rId796" ref="A800"/>
    <hyperlink r:id="rId797" ref="A801"/>
    <hyperlink r:id="rId798" ref="A802"/>
    <hyperlink r:id="rId799" ref="A803"/>
    <hyperlink r:id="rId800" ref="A804"/>
    <hyperlink r:id="rId801" ref="A805"/>
    <hyperlink r:id="rId802" ref="A806"/>
    <hyperlink r:id="rId803" ref="A807"/>
    <hyperlink r:id="rId804" ref="A808"/>
    <hyperlink r:id="rId805" ref="A809"/>
    <hyperlink r:id="rId806" ref="A810"/>
    <hyperlink r:id="rId807" ref="A811"/>
    <hyperlink r:id="rId808" ref="A812"/>
    <hyperlink r:id="rId809" ref="A813"/>
    <hyperlink r:id="rId810" ref="A814"/>
    <hyperlink r:id="rId811" ref="A816"/>
    <hyperlink r:id="rId812" ref="A817"/>
    <hyperlink r:id="rId813" ref="A818"/>
    <hyperlink r:id="rId814" ref="A819"/>
    <hyperlink r:id="rId815" ref="A820"/>
    <hyperlink r:id="rId816" ref="A821"/>
    <hyperlink r:id="rId817" ref="A822"/>
    <hyperlink r:id="rId818" ref="A823"/>
    <hyperlink r:id="rId819" ref="A824"/>
    <hyperlink r:id="rId820" ref="A825"/>
    <hyperlink r:id="rId821" ref="A826"/>
    <hyperlink r:id="rId822" ref="A827"/>
    <hyperlink r:id="rId823" ref="A828"/>
    <hyperlink r:id="rId824" ref="A829"/>
    <hyperlink r:id="rId825" ref="A830"/>
    <hyperlink r:id="rId826" ref="A831"/>
    <hyperlink r:id="rId827" ref="A832"/>
    <hyperlink r:id="rId828" ref="A833"/>
    <hyperlink r:id="rId829" ref="A834"/>
    <hyperlink r:id="rId830" ref="A835"/>
    <hyperlink r:id="rId831" ref="A836"/>
    <hyperlink r:id="rId832" ref="A837"/>
    <hyperlink r:id="rId833" ref="A838"/>
    <hyperlink r:id="rId834" ref="A839"/>
    <hyperlink r:id="rId835" ref="A840"/>
    <hyperlink r:id="rId836" ref="A841"/>
    <hyperlink r:id="rId837" ref="A842"/>
    <hyperlink r:id="rId838" ref="A843"/>
    <hyperlink r:id="rId839" ref="A844"/>
    <hyperlink r:id="rId840" ref="A845"/>
    <hyperlink r:id="rId841" ref="A846"/>
    <hyperlink r:id="rId842" ref="A847"/>
    <hyperlink r:id="rId843" ref="A848"/>
    <hyperlink r:id="rId844" ref="A849"/>
    <hyperlink r:id="rId845" ref="A850"/>
    <hyperlink r:id="rId846" ref="A851"/>
    <hyperlink r:id="rId847" ref="A852"/>
    <hyperlink r:id="rId848" ref="A853"/>
    <hyperlink r:id="rId849" ref="A854"/>
    <hyperlink r:id="rId850" ref="A855"/>
    <hyperlink r:id="rId851" ref="A856"/>
    <hyperlink r:id="rId852" ref="A857"/>
    <hyperlink r:id="rId853" ref="A858"/>
    <hyperlink r:id="rId854" ref="A859"/>
    <hyperlink r:id="rId855" ref="A860"/>
    <hyperlink r:id="rId856" ref="A861"/>
    <hyperlink r:id="rId857" ref="A862"/>
    <hyperlink r:id="rId858" ref="A863"/>
    <hyperlink r:id="rId859" ref="A864"/>
    <hyperlink r:id="rId860" ref="A865"/>
    <hyperlink r:id="rId861" ref="A866"/>
    <hyperlink r:id="rId862" ref="A867"/>
    <hyperlink r:id="rId863" ref="A868"/>
    <hyperlink r:id="rId864" ref="A869"/>
    <hyperlink r:id="rId865" ref="A870"/>
    <hyperlink r:id="rId866" ref="A871"/>
    <hyperlink r:id="rId867" ref="A872"/>
    <hyperlink r:id="rId868" ref="A873"/>
    <hyperlink r:id="rId869" ref="A874"/>
    <hyperlink r:id="rId870" ref="A875"/>
    <hyperlink r:id="rId871" ref="A876"/>
    <hyperlink r:id="rId872" ref="A877"/>
    <hyperlink r:id="rId873" ref="A878"/>
    <hyperlink r:id="rId874" ref="A879"/>
    <hyperlink r:id="rId875" ref="A880"/>
    <hyperlink r:id="rId876" ref="A881"/>
    <hyperlink r:id="rId877" ref="A882"/>
    <hyperlink r:id="rId878" ref="A883"/>
    <hyperlink r:id="rId879" ref="A884"/>
    <hyperlink r:id="rId880" ref="A885"/>
    <hyperlink r:id="rId881" ref="A886"/>
    <hyperlink r:id="rId882" ref="A887"/>
    <hyperlink r:id="rId883" ref="A888"/>
    <hyperlink r:id="rId884" ref="A889"/>
    <hyperlink r:id="rId885" ref="A890"/>
    <hyperlink r:id="rId886" ref="A891"/>
    <hyperlink r:id="rId887" ref="A892"/>
    <hyperlink r:id="rId888" ref="A893"/>
    <hyperlink r:id="rId889" ref="A894"/>
    <hyperlink r:id="rId890" ref="A895"/>
    <hyperlink r:id="rId891" ref="A896"/>
    <hyperlink r:id="rId892" ref="A897"/>
    <hyperlink r:id="rId893" ref="A898"/>
    <hyperlink r:id="rId894" ref="A899"/>
    <hyperlink r:id="rId895" ref="A900"/>
    <hyperlink r:id="rId896" ref="A901"/>
    <hyperlink r:id="rId897" ref="A902"/>
    <hyperlink r:id="rId898" ref="A903"/>
    <hyperlink r:id="rId899" ref="A904"/>
    <hyperlink r:id="rId900" ref="A905"/>
    <hyperlink r:id="rId901" ref="A906"/>
    <hyperlink r:id="rId902" ref="A907"/>
    <hyperlink r:id="rId903" ref="A908"/>
    <hyperlink r:id="rId904" ref="A909"/>
    <hyperlink r:id="rId905" ref="A910"/>
    <hyperlink r:id="rId906" ref="A911"/>
    <hyperlink r:id="rId907" ref="A912"/>
    <hyperlink r:id="rId908" ref="A913"/>
    <hyperlink r:id="rId909" ref="A914"/>
    <hyperlink r:id="rId910" ref="A915"/>
    <hyperlink r:id="rId911" ref="A916"/>
    <hyperlink r:id="rId912" ref="A917"/>
    <hyperlink r:id="rId913" ref="A918"/>
    <hyperlink r:id="rId914" ref="A919"/>
    <hyperlink r:id="rId915" ref="A920"/>
    <hyperlink r:id="rId916" ref="A921"/>
    <hyperlink r:id="rId917" ref="A922"/>
    <hyperlink r:id="rId918" ref="A923"/>
    <hyperlink r:id="rId919" ref="A924"/>
    <hyperlink r:id="rId920" ref="A925"/>
    <hyperlink r:id="rId921" ref="A926"/>
    <hyperlink r:id="rId922" ref="A927"/>
    <hyperlink r:id="rId923" ref="A928"/>
    <hyperlink r:id="rId924" ref="A929"/>
    <hyperlink r:id="rId925" ref="A930"/>
    <hyperlink r:id="rId926" ref="A931"/>
    <hyperlink r:id="rId927" ref="A932"/>
    <hyperlink r:id="rId928" ref="A933"/>
    <hyperlink r:id="rId929" ref="A934"/>
    <hyperlink r:id="rId930" ref="A935"/>
    <hyperlink r:id="rId931" ref="A936"/>
    <hyperlink r:id="rId932" ref="A937"/>
    <hyperlink r:id="rId933" ref="A938"/>
    <hyperlink r:id="rId934" ref="A939"/>
    <hyperlink r:id="rId935" ref="A940"/>
    <hyperlink r:id="rId936" ref="A941"/>
    <hyperlink r:id="rId937" ref="A942"/>
    <hyperlink r:id="rId938" ref="A943"/>
    <hyperlink r:id="rId939" ref="A944"/>
    <hyperlink r:id="rId940" ref="A945"/>
    <hyperlink r:id="rId941" ref="A946"/>
    <hyperlink r:id="rId942" ref="A947"/>
    <hyperlink r:id="rId943" ref="A948"/>
    <hyperlink r:id="rId944" ref="A949"/>
    <hyperlink r:id="rId945" ref="A950"/>
    <hyperlink r:id="rId946" ref="A951"/>
    <hyperlink r:id="rId947" ref="A952"/>
    <hyperlink r:id="rId948" ref="A953"/>
    <hyperlink r:id="rId949" ref="A954"/>
    <hyperlink r:id="rId950" ref="A955"/>
    <hyperlink r:id="rId951" ref="A956"/>
    <hyperlink r:id="rId952" ref="A957"/>
    <hyperlink r:id="rId953" ref="A958"/>
    <hyperlink r:id="rId954" ref="A959"/>
    <hyperlink r:id="rId955" ref="A960"/>
    <hyperlink r:id="rId956" ref="A961"/>
    <hyperlink r:id="rId957" ref="A962"/>
    <hyperlink r:id="rId958" ref="A963"/>
    <hyperlink r:id="rId959" ref="A964"/>
    <hyperlink r:id="rId960" ref="A965"/>
    <hyperlink r:id="rId961" ref="A966"/>
    <hyperlink r:id="rId962" ref="A967"/>
    <hyperlink r:id="rId963" ref="A968"/>
    <hyperlink r:id="rId964" ref="A969"/>
    <hyperlink r:id="rId965" ref="A970"/>
    <hyperlink r:id="rId966" ref="A971"/>
    <hyperlink r:id="rId967" ref="A972"/>
    <hyperlink r:id="rId968" ref="A973"/>
    <hyperlink r:id="rId969" ref="A974"/>
    <hyperlink r:id="rId970" ref="A975"/>
    <hyperlink r:id="rId971" ref="A976"/>
    <hyperlink r:id="rId972" ref="A977"/>
    <hyperlink r:id="rId973" ref="A978"/>
    <hyperlink r:id="rId974" ref="A979"/>
    <hyperlink r:id="rId975" ref="A980"/>
    <hyperlink r:id="rId976" ref="A981"/>
    <hyperlink r:id="rId977" ref="A982"/>
    <hyperlink r:id="rId978" ref="A983"/>
    <hyperlink r:id="rId979" ref="A984"/>
    <hyperlink r:id="rId980" ref="A985"/>
    <hyperlink r:id="rId981" ref="A986"/>
    <hyperlink r:id="rId982" ref="A987"/>
    <hyperlink r:id="rId983" ref="A988"/>
    <hyperlink r:id="rId984" ref="A989"/>
    <hyperlink r:id="rId985" ref="A990"/>
    <hyperlink r:id="rId986" ref="A991"/>
    <hyperlink r:id="rId987" ref="A992"/>
    <hyperlink r:id="rId988" ref="A993"/>
    <hyperlink r:id="rId989" ref="A994"/>
    <hyperlink r:id="rId990" ref="A995"/>
    <hyperlink r:id="rId991" ref="A996"/>
    <hyperlink r:id="rId992" ref="A997"/>
    <hyperlink r:id="rId993" ref="A998"/>
    <hyperlink r:id="rId994" ref="A999"/>
    <hyperlink r:id="rId995" ref="A1000"/>
    <hyperlink r:id="rId996" ref="A1001"/>
    <hyperlink r:id="rId997" ref="A1002"/>
    <hyperlink r:id="rId998" ref="A1003"/>
    <hyperlink r:id="rId999" ref="A1004"/>
    <hyperlink r:id="rId1000" ref="A1005"/>
    <hyperlink r:id="rId1001" ref="A1006"/>
    <hyperlink r:id="rId1002" ref="A1007"/>
    <hyperlink r:id="rId1003" ref="A1008"/>
    <hyperlink r:id="rId1004" ref="A1009"/>
    <hyperlink r:id="rId1005" ref="A1010"/>
    <hyperlink r:id="rId1006" ref="A1011"/>
    <hyperlink r:id="rId1007" ref="A1012"/>
    <hyperlink r:id="rId1008" ref="A1013"/>
    <hyperlink r:id="rId1009" ref="A1014"/>
    <hyperlink r:id="rId1010" ref="A1015"/>
    <hyperlink r:id="rId1011" ref="A1016"/>
    <hyperlink r:id="rId1012" ref="A1017"/>
    <hyperlink r:id="rId1013" ref="A1018"/>
    <hyperlink r:id="rId1014" ref="A1019"/>
    <hyperlink r:id="rId1015" ref="A1020"/>
    <hyperlink r:id="rId1016" ref="A1021"/>
    <hyperlink r:id="rId1017" ref="A1022"/>
    <hyperlink r:id="rId1018" ref="A1023"/>
    <hyperlink r:id="rId1019" ref="A1024"/>
    <hyperlink r:id="rId1020" ref="A1025"/>
    <hyperlink r:id="rId1021" ref="A1026"/>
    <hyperlink r:id="rId1022" ref="A1027"/>
    <hyperlink r:id="rId1023" ref="A1028"/>
    <hyperlink r:id="rId1024" ref="A1029"/>
    <hyperlink r:id="rId1025" ref="A1030"/>
    <hyperlink r:id="rId1026" ref="A1031"/>
    <hyperlink r:id="rId1027" ref="A1032"/>
    <hyperlink r:id="rId1028" ref="A1033"/>
    <hyperlink r:id="rId1029" ref="A1034"/>
    <hyperlink r:id="rId1030" ref="A1035"/>
    <hyperlink r:id="rId1031" ref="A1036"/>
    <hyperlink r:id="rId1032" ref="A1037"/>
    <hyperlink r:id="rId1033" ref="A1038"/>
    <hyperlink r:id="rId1034" ref="A1039"/>
    <hyperlink r:id="rId1035" ref="A1040"/>
    <hyperlink r:id="rId1036" ref="A1041"/>
    <hyperlink r:id="rId1037" ref="A1042"/>
    <hyperlink r:id="rId1038" ref="A1043"/>
    <hyperlink r:id="rId1039" ref="A1044"/>
    <hyperlink r:id="rId1040" ref="A1045"/>
    <hyperlink r:id="rId1041" ref="A1046"/>
    <hyperlink r:id="rId1042" ref="A1047"/>
    <hyperlink r:id="rId1043" ref="A1048"/>
    <hyperlink r:id="rId1044" ref="A1049"/>
    <hyperlink r:id="rId1045" ref="A1050"/>
    <hyperlink r:id="rId1046" ref="A1051"/>
    <hyperlink r:id="rId1047" ref="A1052"/>
    <hyperlink r:id="rId1048" ref="A1053"/>
    <hyperlink r:id="rId1049" ref="A1054"/>
    <hyperlink r:id="rId1050" ref="A1055"/>
    <hyperlink r:id="rId1051" ref="A1056"/>
    <hyperlink r:id="rId1052" ref="A1057"/>
    <hyperlink r:id="rId1053" ref="A1058"/>
    <hyperlink r:id="rId1054" ref="A1059"/>
    <hyperlink r:id="rId1055" ref="A1060"/>
    <hyperlink r:id="rId1056" ref="A1061"/>
    <hyperlink r:id="rId1057" ref="A1062"/>
    <hyperlink r:id="rId1058" ref="A1063"/>
    <hyperlink r:id="rId1059" ref="A1064"/>
    <hyperlink r:id="rId1060" ref="A1065"/>
    <hyperlink r:id="rId1061" ref="A1066"/>
    <hyperlink r:id="rId1062" ref="A1067"/>
    <hyperlink r:id="rId1063" ref="A1068"/>
    <hyperlink r:id="rId1064" ref="A1069"/>
    <hyperlink r:id="rId1065" ref="A1070"/>
    <hyperlink r:id="rId1066" ref="A1071"/>
    <hyperlink r:id="rId1067" ref="A1072"/>
    <hyperlink r:id="rId1068" ref="A1073"/>
    <hyperlink r:id="rId1069" ref="A1074"/>
    <hyperlink r:id="rId1070" ref="A1075"/>
    <hyperlink r:id="rId1071" ref="A1076"/>
    <hyperlink r:id="rId1072" ref="A1077"/>
    <hyperlink r:id="rId1073" ref="A1078"/>
    <hyperlink r:id="rId1074" ref="A1079"/>
    <hyperlink r:id="rId1075" ref="A1080"/>
    <hyperlink r:id="rId1076" ref="A1081"/>
    <hyperlink r:id="rId1077" ref="A1082"/>
    <hyperlink r:id="rId1078" ref="A1083"/>
    <hyperlink r:id="rId1079" ref="A1084"/>
    <hyperlink r:id="rId1080" ref="A1085"/>
    <hyperlink r:id="rId1081" ref="A1086"/>
    <hyperlink r:id="rId1082" ref="A1087"/>
    <hyperlink r:id="rId1083" ref="A1088"/>
    <hyperlink r:id="rId1084" ref="A1089"/>
    <hyperlink r:id="rId1085" ref="A1090"/>
    <hyperlink r:id="rId1086" ref="A1091"/>
    <hyperlink r:id="rId1087" ref="A1092"/>
    <hyperlink r:id="rId1088" ref="A1093"/>
    <hyperlink r:id="rId1089" ref="A1094"/>
    <hyperlink r:id="rId1090" ref="A1095"/>
    <hyperlink r:id="rId1091" ref="A1096"/>
    <hyperlink r:id="rId1092" ref="A1097"/>
    <hyperlink r:id="rId1093" ref="A1098"/>
    <hyperlink r:id="rId1094" ref="A1099"/>
    <hyperlink r:id="rId1095" ref="A1100"/>
    <hyperlink r:id="rId1096" ref="A1101"/>
    <hyperlink r:id="rId1097" ref="A1102"/>
    <hyperlink r:id="rId1098" ref="A1103"/>
    <hyperlink r:id="rId1099" ref="A1104"/>
    <hyperlink r:id="rId1100" ref="A1105"/>
    <hyperlink r:id="rId1101" ref="A1106"/>
    <hyperlink r:id="rId1102" ref="A1107"/>
    <hyperlink r:id="rId1103" ref="A1108"/>
    <hyperlink r:id="rId1104" ref="A1109"/>
    <hyperlink r:id="rId1105" ref="A1110"/>
    <hyperlink r:id="rId1106" ref="A1111"/>
    <hyperlink r:id="rId1107" ref="A1112"/>
    <hyperlink r:id="rId1108" ref="A1113"/>
    <hyperlink r:id="rId1109" ref="A1114"/>
    <hyperlink r:id="rId1110" ref="A1115"/>
    <hyperlink r:id="rId1111" ref="A1116"/>
    <hyperlink r:id="rId1112" ref="A1117"/>
    <hyperlink r:id="rId1113" ref="A1118"/>
    <hyperlink r:id="rId1114" ref="A1119"/>
    <hyperlink r:id="rId1115" ref="A1120"/>
    <hyperlink r:id="rId1116" ref="A1121"/>
    <hyperlink r:id="rId1117" ref="A1122"/>
    <hyperlink r:id="rId1118" ref="A1123"/>
    <hyperlink r:id="rId1119" ref="A1124"/>
    <hyperlink r:id="rId1120" ref="A1125"/>
    <hyperlink r:id="rId1121" ref="A1126"/>
    <hyperlink r:id="rId1122" ref="A1127"/>
    <hyperlink r:id="rId1123" ref="A1128"/>
    <hyperlink r:id="rId1124" ref="A1129"/>
    <hyperlink r:id="rId1125" ref="A1130"/>
    <hyperlink r:id="rId1126" ref="A1131"/>
    <hyperlink r:id="rId1127" ref="A1132"/>
    <hyperlink r:id="rId1128" ref="A1133"/>
    <hyperlink r:id="rId1129" ref="A1134"/>
    <hyperlink r:id="rId1130" ref="A1135"/>
    <hyperlink r:id="rId1131" ref="A1136"/>
    <hyperlink r:id="rId1132" ref="A1137"/>
    <hyperlink r:id="rId1133" ref="A1138"/>
    <hyperlink r:id="rId1134" ref="A1139"/>
    <hyperlink r:id="rId1135" ref="A1140"/>
    <hyperlink r:id="rId1136" ref="A1141"/>
    <hyperlink r:id="rId1137" ref="A1142"/>
    <hyperlink r:id="rId1138" ref="A1143"/>
    <hyperlink r:id="rId1139" ref="A1144"/>
    <hyperlink r:id="rId1140" ref="A1145"/>
    <hyperlink r:id="rId1141" ref="A1146"/>
    <hyperlink r:id="rId1142" ref="A1147"/>
    <hyperlink r:id="rId1143" ref="A1148"/>
    <hyperlink r:id="rId1144" ref="A1149"/>
    <hyperlink r:id="rId1145" ref="A1150"/>
    <hyperlink r:id="rId1146" ref="A1151"/>
    <hyperlink r:id="rId1147" ref="A1152"/>
    <hyperlink r:id="rId1148" ref="A1153"/>
    <hyperlink r:id="rId1149" ref="A1154"/>
    <hyperlink r:id="rId1150" ref="A1155"/>
    <hyperlink r:id="rId1151" ref="A1156"/>
    <hyperlink r:id="rId1152" ref="A1157"/>
    <hyperlink r:id="rId1153" ref="A1158"/>
    <hyperlink r:id="rId1154" ref="A1159"/>
    <hyperlink r:id="rId1155" ref="A1160"/>
    <hyperlink r:id="rId1156" ref="A1161"/>
    <hyperlink r:id="rId1157" ref="A1162"/>
    <hyperlink r:id="rId1158" ref="A1163"/>
    <hyperlink r:id="rId1159" ref="A1164"/>
    <hyperlink r:id="rId1160" ref="A1165"/>
    <hyperlink r:id="rId1161" ref="A1166"/>
    <hyperlink r:id="rId1162" ref="A1167"/>
    <hyperlink r:id="rId1163" ref="A1168"/>
    <hyperlink r:id="rId1164" ref="A1169"/>
    <hyperlink r:id="rId1165" ref="A1170"/>
    <hyperlink r:id="rId1166" ref="A1171"/>
    <hyperlink r:id="rId1167" ref="A1172"/>
    <hyperlink r:id="rId1168" ref="A1173"/>
    <hyperlink r:id="rId1169" ref="A1174"/>
    <hyperlink r:id="rId1170" ref="A1175"/>
    <hyperlink r:id="rId1171" ref="A1176"/>
    <hyperlink r:id="rId1172" ref="A1177"/>
    <hyperlink r:id="rId1173" ref="A1178"/>
    <hyperlink r:id="rId1174" ref="A1179"/>
    <hyperlink r:id="rId1175" ref="A1180"/>
    <hyperlink r:id="rId1176" ref="A1181"/>
    <hyperlink r:id="rId1177" ref="A1182"/>
    <hyperlink r:id="rId1178" ref="A1183"/>
    <hyperlink r:id="rId1179" ref="A1184"/>
    <hyperlink r:id="rId1180" ref="A1185"/>
    <hyperlink r:id="rId1181" ref="A1186"/>
    <hyperlink r:id="rId1182" ref="A1187"/>
    <hyperlink r:id="rId1183" ref="A1188"/>
    <hyperlink r:id="rId1184" ref="A1189"/>
    <hyperlink r:id="rId1185" ref="A1190"/>
    <hyperlink r:id="rId1186" ref="A1191"/>
    <hyperlink r:id="rId1187" ref="A1192"/>
    <hyperlink r:id="rId1188" ref="A1193"/>
    <hyperlink r:id="rId1189" ref="A1194"/>
    <hyperlink r:id="rId1190" ref="A1195"/>
    <hyperlink r:id="rId1191" ref="A1196"/>
    <hyperlink r:id="rId1192" ref="A1197"/>
    <hyperlink r:id="rId1193" ref="A1198"/>
    <hyperlink r:id="rId1194" ref="A1199"/>
    <hyperlink r:id="rId1195" ref="A1200"/>
    <hyperlink r:id="rId1196" ref="A1201"/>
    <hyperlink r:id="rId1197" ref="A1202"/>
    <hyperlink r:id="rId1198" ref="A1203"/>
    <hyperlink r:id="rId1199" ref="A1204"/>
    <hyperlink r:id="rId1200" ref="A1205"/>
    <hyperlink r:id="rId1201" ref="A1206"/>
    <hyperlink r:id="rId1202" ref="A1207"/>
    <hyperlink r:id="rId1203" ref="A1208"/>
    <hyperlink r:id="rId1204" ref="A1209"/>
    <hyperlink r:id="rId1205" ref="A1210"/>
    <hyperlink r:id="rId1206" ref="A1211"/>
    <hyperlink r:id="rId1207" ref="A1212"/>
    <hyperlink r:id="rId1208" ref="A1213"/>
    <hyperlink r:id="rId1209" ref="A1214"/>
    <hyperlink r:id="rId1210" ref="A1215"/>
    <hyperlink r:id="rId1211" ref="A1216"/>
    <hyperlink r:id="rId1212" ref="A1217"/>
    <hyperlink r:id="rId1213" ref="A1218"/>
    <hyperlink r:id="rId1214" ref="A1219"/>
    <hyperlink r:id="rId1215" ref="A1220"/>
    <hyperlink r:id="rId1216" ref="A1221"/>
    <hyperlink r:id="rId1217" ref="A1222"/>
    <hyperlink r:id="rId1218" ref="A1223"/>
    <hyperlink r:id="rId1219" ref="A1224"/>
    <hyperlink r:id="rId1220" ref="A1225"/>
    <hyperlink r:id="rId1221" ref="A1226"/>
    <hyperlink r:id="rId1222" ref="A1227"/>
    <hyperlink r:id="rId1223" ref="A1228"/>
    <hyperlink r:id="rId1224" ref="A1229"/>
    <hyperlink r:id="rId1225" ref="A1230"/>
    <hyperlink r:id="rId1226" ref="A1231"/>
    <hyperlink r:id="rId1227" ref="A1232"/>
    <hyperlink r:id="rId1228" ref="A1233"/>
    <hyperlink r:id="rId1229" ref="A1234"/>
    <hyperlink r:id="rId1230" ref="A1235"/>
    <hyperlink r:id="rId1231" ref="A1236"/>
    <hyperlink r:id="rId1232" ref="A1237"/>
    <hyperlink r:id="rId1233" ref="A1238"/>
    <hyperlink r:id="rId1234" ref="A1239"/>
    <hyperlink r:id="rId1235" ref="A1240"/>
    <hyperlink r:id="rId1236" ref="A1241"/>
    <hyperlink r:id="rId1237" ref="A1242"/>
    <hyperlink r:id="rId1238" ref="A1243"/>
    <hyperlink r:id="rId1239" ref="A1244"/>
    <hyperlink r:id="rId1240" ref="A1245"/>
    <hyperlink r:id="rId1241" ref="A1246"/>
    <hyperlink r:id="rId1242" ref="A1247"/>
    <hyperlink r:id="rId1243" ref="A1248"/>
    <hyperlink r:id="rId1244" ref="A1249"/>
    <hyperlink r:id="rId1245" ref="A1250"/>
    <hyperlink r:id="rId1246" ref="A1251"/>
    <hyperlink r:id="rId1247" ref="A1252"/>
    <hyperlink r:id="rId1248" ref="A1253"/>
    <hyperlink r:id="rId1249" ref="A1254"/>
    <hyperlink r:id="rId1250" ref="A1255"/>
    <hyperlink r:id="rId1251" ref="A1256"/>
    <hyperlink r:id="rId1252" ref="A1257"/>
    <hyperlink r:id="rId1253" ref="A1258"/>
    <hyperlink r:id="rId1254" ref="A1259"/>
    <hyperlink r:id="rId1255" ref="A1260"/>
    <hyperlink r:id="rId1256" ref="A1261"/>
    <hyperlink r:id="rId1257" ref="A1262"/>
    <hyperlink r:id="rId1258" ref="A1263"/>
    <hyperlink r:id="rId1259" ref="A1264"/>
    <hyperlink r:id="rId1260" ref="A1265"/>
    <hyperlink r:id="rId1261" ref="A1266"/>
    <hyperlink r:id="rId1262" ref="A1267"/>
    <hyperlink r:id="rId1263" ref="A1268"/>
    <hyperlink r:id="rId1264" ref="A1269"/>
    <hyperlink r:id="rId1265" ref="A1270"/>
    <hyperlink r:id="rId1266" ref="A1271"/>
    <hyperlink r:id="rId1267" ref="A1272"/>
    <hyperlink r:id="rId1268" ref="A1273"/>
    <hyperlink r:id="rId1269" ref="A1274"/>
    <hyperlink r:id="rId1270" ref="A1275"/>
    <hyperlink r:id="rId1271" ref="A1276"/>
    <hyperlink r:id="rId1272" ref="A1277"/>
    <hyperlink r:id="rId1273" ref="A1278"/>
    <hyperlink r:id="rId1274" ref="A1279"/>
    <hyperlink r:id="rId1275" ref="A1280"/>
    <hyperlink r:id="rId1276" ref="A1281"/>
    <hyperlink r:id="rId1277" ref="A1282"/>
    <hyperlink r:id="rId1278" ref="A1283"/>
    <hyperlink r:id="rId1279" ref="A1284"/>
    <hyperlink r:id="rId1280" ref="A1285"/>
    <hyperlink r:id="rId1281" ref="A1286"/>
    <hyperlink r:id="rId1282" ref="A1287"/>
    <hyperlink r:id="rId1283" ref="A1288"/>
    <hyperlink r:id="rId1284" ref="A1289"/>
    <hyperlink r:id="rId1285" ref="A1290"/>
    <hyperlink r:id="rId1286" ref="A1291"/>
    <hyperlink r:id="rId1287" ref="A1292"/>
    <hyperlink r:id="rId1288" ref="A1293"/>
    <hyperlink r:id="rId1289" ref="A1294"/>
    <hyperlink r:id="rId1290" ref="A1295"/>
    <hyperlink r:id="rId1291" ref="A1296"/>
    <hyperlink r:id="rId1292" ref="A1297"/>
    <hyperlink r:id="rId1293" ref="A1298"/>
    <hyperlink r:id="rId1294" ref="A1299"/>
    <hyperlink r:id="rId1295" ref="A1300"/>
    <hyperlink r:id="rId1296" ref="A1301"/>
    <hyperlink r:id="rId1297" ref="A1302"/>
    <hyperlink r:id="rId1298" ref="A1303"/>
    <hyperlink r:id="rId1299" ref="A1304"/>
    <hyperlink r:id="rId1300" ref="A1305"/>
    <hyperlink r:id="rId1301" ref="A1306"/>
    <hyperlink r:id="rId1302" ref="A1307"/>
    <hyperlink r:id="rId1303" ref="A1308"/>
    <hyperlink r:id="rId1304" ref="A1309"/>
    <hyperlink r:id="rId1305" ref="A1310"/>
    <hyperlink r:id="rId1306" ref="A1311"/>
    <hyperlink r:id="rId1307" ref="A1312"/>
    <hyperlink r:id="rId1308" ref="A1313"/>
    <hyperlink r:id="rId1309" ref="A1314"/>
    <hyperlink r:id="rId1310" ref="A1315"/>
    <hyperlink r:id="rId1311" ref="A1316"/>
    <hyperlink r:id="rId1312" ref="A1317"/>
    <hyperlink r:id="rId1313" ref="A1318"/>
    <hyperlink r:id="rId1314" ref="A1319"/>
    <hyperlink r:id="rId1315" ref="A1320"/>
    <hyperlink r:id="rId1316" ref="A1321"/>
    <hyperlink r:id="rId1317" ref="A1322"/>
    <hyperlink r:id="rId1318" ref="A1323"/>
    <hyperlink r:id="rId1319" ref="A1324"/>
    <hyperlink r:id="rId1320" ref="A1325"/>
    <hyperlink r:id="rId1321" ref="A1326"/>
    <hyperlink r:id="rId1322" ref="A1327"/>
    <hyperlink r:id="rId1323" ref="A1328"/>
    <hyperlink r:id="rId1324" ref="A1329"/>
    <hyperlink r:id="rId1325" ref="A1330"/>
    <hyperlink r:id="rId1326" ref="A1331"/>
    <hyperlink r:id="rId1327" ref="A1332"/>
    <hyperlink r:id="rId1328" ref="A1333"/>
    <hyperlink r:id="rId1329" ref="A1334"/>
    <hyperlink r:id="rId1330" ref="A1335"/>
    <hyperlink r:id="rId1331" ref="A1336"/>
    <hyperlink r:id="rId1332" ref="A1337"/>
    <hyperlink r:id="rId1333" ref="A1338"/>
    <hyperlink r:id="rId1334" ref="A1339"/>
    <hyperlink r:id="rId1335" ref="A1340"/>
    <hyperlink r:id="rId1336" ref="A1341"/>
    <hyperlink r:id="rId1337" ref="A1342"/>
    <hyperlink r:id="rId1338" ref="A1343"/>
    <hyperlink r:id="rId1339" ref="A1344"/>
    <hyperlink r:id="rId1340" ref="A1345"/>
    <hyperlink r:id="rId1341" ref="A1346"/>
    <hyperlink r:id="rId1342" ref="A1347"/>
    <hyperlink r:id="rId1343" ref="A1348"/>
    <hyperlink r:id="rId1344" ref="A1349"/>
    <hyperlink r:id="rId1345" ref="A1350"/>
    <hyperlink r:id="rId1346" ref="A1351"/>
    <hyperlink r:id="rId1347" ref="A1352"/>
    <hyperlink r:id="rId1348" ref="A1353"/>
    <hyperlink r:id="rId1349" ref="A1354"/>
    <hyperlink r:id="rId1350" ref="A1355"/>
    <hyperlink r:id="rId1351" ref="A1356"/>
    <hyperlink r:id="rId1352" ref="A1357"/>
    <hyperlink r:id="rId1353" ref="A1358"/>
    <hyperlink r:id="rId1354" ref="A1359"/>
    <hyperlink r:id="rId1355" ref="A1360"/>
    <hyperlink r:id="rId1356" ref="A1361"/>
    <hyperlink r:id="rId1357" ref="A1362"/>
    <hyperlink r:id="rId1358" ref="A1363"/>
    <hyperlink r:id="rId1359" ref="A1364"/>
    <hyperlink r:id="rId1360" ref="A1365"/>
    <hyperlink r:id="rId1361" ref="A1366"/>
    <hyperlink r:id="rId1362" ref="A1367"/>
    <hyperlink r:id="rId1363" ref="A1368"/>
    <hyperlink r:id="rId1364" ref="A1369"/>
    <hyperlink r:id="rId1365" ref="A1370"/>
    <hyperlink r:id="rId1366" ref="A1371"/>
    <hyperlink r:id="rId1367" ref="A1372"/>
    <hyperlink r:id="rId1368" ref="A1373"/>
    <hyperlink r:id="rId1369" ref="A1374"/>
    <hyperlink r:id="rId1370" ref="A1375"/>
    <hyperlink r:id="rId1371" ref="A1376"/>
    <hyperlink r:id="rId1372" ref="A1377"/>
    <hyperlink r:id="rId1373" ref="A1378"/>
    <hyperlink r:id="rId1374" ref="A1379"/>
    <hyperlink r:id="rId1375" ref="A1380"/>
    <hyperlink r:id="rId1376" ref="A1381"/>
    <hyperlink r:id="rId1377" ref="A1382"/>
    <hyperlink r:id="rId1378" ref="A1383"/>
    <hyperlink r:id="rId1379" ref="A1384"/>
    <hyperlink r:id="rId1380" ref="A1385"/>
    <hyperlink r:id="rId1381" ref="A1386"/>
    <hyperlink r:id="rId1382" ref="A1387"/>
    <hyperlink r:id="rId1383" ref="A1388"/>
    <hyperlink r:id="rId1384" ref="A1389"/>
    <hyperlink r:id="rId1385" ref="A1390"/>
    <hyperlink r:id="rId1386" ref="A1391"/>
    <hyperlink r:id="rId1387" ref="A1392"/>
    <hyperlink r:id="rId1388" ref="A1393"/>
    <hyperlink r:id="rId1389" ref="A1394"/>
    <hyperlink r:id="rId1390" ref="A1395"/>
    <hyperlink r:id="rId1391" ref="A1396"/>
    <hyperlink r:id="rId1392" ref="A1397"/>
    <hyperlink r:id="rId1393" ref="A1398"/>
    <hyperlink r:id="rId1394" ref="A1399"/>
    <hyperlink r:id="rId1395" ref="A1400"/>
    <hyperlink r:id="rId1396" ref="A1401"/>
    <hyperlink r:id="rId1397" ref="A1402"/>
    <hyperlink r:id="rId1398" ref="A1403"/>
    <hyperlink r:id="rId1399" ref="A1404"/>
    <hyperlink r:id="rId1400" ref="A1405"/>
    <hyperlink r:id="rId1401" ref="A1406"/>
    <hyperlink r:id="rId1402" ref="A1407"/>
    <hyperlink r:id="rId1403" ref="A1408"/>
    <hyperlink r:id="rId1404" ref="A1409"/>
    <hyperlink r:id="rId1405" ref="A1410"/>
    <hyperlink r:id="rId1406" ref="A1411"/>
    <hyperlink r:id="rId1407" ref="A1412"/>
    <hyperlink r:id="rId1408" ref="A1413"/>
    <hyperlink r:id="rId1409" ref="A1414"/>
    <hyperlink r:id="rId1410" ref="A1415"/>
    <hyperlink r:id="rId1411" ref="A1416"/>
    <hyperlink r:id="rId1412" ref="A1417"/>
    <hyperlink r:id="rId1413" ref="A1418"/>
    <hyperlink r:id="rId1414" ref="A1419"/>
    <hyperlink r:id="rId1415" ref="A1420"/>
    <hyperlink r:id="rId1416" ref="A1421"/>
    <hyperlink r:id="rId1417" ref="A1422"/>
    <hyperlink r:id="rId1418" ref="A1423"/>
    <hyperlink r:id="rId1419" ref="A1424"/>
    <hyperlink r:id="rId1420" ref="A1425"/>
    <hyperlink r:id="rId1421" ref="A1426"/>
    <hyperlink r:id="rId1422" ref="A1427"/>
    <hyperlink r:id="rId1423" ref="A1428"/>
    <hyperlink r:id="rId1424" ref="A1429"/>
    <hyperlink r:id="rId1425" ref="A1430"/>
    <hyperlink r:id="rId1426" ref="A1431"/>
    <hyperlink r:id="rId1427" ref="A1432"/>
    <hyperlink r:id="rId1428" ref="A1433"/>
    <hyperlink r:id="rId1429" ref="A1434"/>
    <hyperlink r:id="rId1430" ref="A1435"/>
    <hyperlink r:id="rId1431" ref="A1436"/>
    <hyperlink r:id="rId1432" ref="A1437"/>
    <hyperlink r:id="rId1433" ref="A1438"/>
    <hyperlink r:id="rId1434" ref="A1439"/>
    <hyperlink r:id="rId1435" ref="A1440"/>
    <hyperlink r:id="rId1436" ref="A1441"/>
    <hyperlink r:id="rId1437" ref="A1442"/>
    <hyperlink r:id="rId1438" ref="A1443"/>
    <hyperlink r:id="rId1439" ref="A1444"/>
    <hyperlink r:id="rId1440" ref="A1445"/>
    <hyperlink r:id="rId1441" ref="A1446"/>
    <hyperlink r:id="rId1442" ref="A1447"/>
    <hyperlink r:id="rId1443" ref="A1448"/>
    <hyperlink r:id="rId1444" ref="A1449"/>
    <hyperlink r:id="rId1445" ref="A1450"/>
    <hyperlink r:id="rId1446" ref="A1451"/>
    <hyperlink r:id="rId1447" ref="A1452"/>
    <hyperlink r:id="rId1448" ref="A1453"/>
    <hyperlink r:id="rId1449" ref="A1454"/>
    <hyperlink r:id="rId1450" ref="A1455"/>
    <hyperlink r:id="rId1451" ref="A1456"/>
    <hyperlink r:id="rId1452" ref="A1457"/>
    <hyperlink r:id="rId1453" ref="A1458"/>
    <hyperlink r:id="rId1454" ref="A1459"/>
    <hyperlink r:id="rId1455" ref="A1460"/>
    <hyperlink r:id="rId1456" ref="A1461"/>
    <hyperlink r:id="rId1457" ref="A1462"/>
    <hyperlink r:id="rId1458" ref="A1463"/>
    <hyperlink r:id="rId1459" ref="A1464"/>
    <hyperlink r:id="rId1460" ref="A1465"/>
    <hyperlink r:id="rId1461" ref="A1466"/>
    <hyperlink r:id="rId1462" ref="A1467"/>
    <hyperlink r:id="rId1463" ref="A1468"/>
    <hyperlink r:id="rId1464" ref="A1469"/>
    <hyperlink r:id="rId1465" ref="A1470"/>
    <hyperlink r:id="rId1466" ref="A1471"/>
    <hyperlink r:id="rId1467" ref="A1472"/>
    <hyperlink r:id="rId1468" ref="A1473"/>
    <hyperlink r:id="rId1469" ref="A1474"/>
    <hyperlink r:id="rId1470" ref="A1475"/>
    <hyperlink r:id="rId1471" ref="A1476"/>
    <hyperlink r:id="rId1472" ref="A1477"/>
    <hyperlink r:id="rId1473" ref="A1478"/>
    <hyperlink r:id="rId1474" ref="A1479"/>
    <hyperlink r:id="rId1475" ref="A1480"/>
    <hyperlink r:id="rId1476" ref="A1481"/>
    <hyperlink r:id="rId1477" ref="A1482"/>
    <hyperlink r:id="rId1478" ref="A1483"/>
    <hyperlink r:id="rId1479" ref="A1484"/>
    <hyperlink r:id="rId1480" ref="A1485"/>
    <hyperlink r:id="rId1481" ref="A1486"/>
    <hyperlink r:id="rId1482" ref="A1487"/>
    <hyperlink r:id="rId1483" ref="A1488"/>
    <hyperlink r:id="rId1484" ref="A1489"/>
    <hyperlink r:id="rId1485" ref="A1490"/>
    <hyperlink r:id="rId1486" ref="A1491"/>
    <hyperlink r:id="rId1487" ref="A1492"/>
    <hyperlink r:id="rId1488" ref="A1493"/>
    <hyperlink r:id="rId1489" ref="A1494"/>
    <hyperlink r:id="rId1490" ref="A1495"/>
    <hyperlink r:id="rId1491" ref="A1496"/>
    <hyperlink r:id="rId1492" ref="A1497"/>
    <hyperlink r:id="rId1493" ref="A1498"/>
    <hyperlink r:id="rId1494" ref="A1499"/>
    <hyperlink r:id="rId1495" ref="A1500"/>
    <hyperlink r:id="rId1496" ref="A1501"/>
    <hyperlink r:id="rId1497" ref="A1502"/>
    <hyperlink r:id="rId1498" ref="A1503"/>
    <hyperlink r:id="rId1499" ref="A1504"/>
    <hyperlink r:id="rId1500" ref="A1505"/>
    <hyperlink r:id="rId1501" ref="A1506"/>
    <hyperlink r:id="rId1502" ref="A1507"/>
    <hyperlink r:id="rId1503" ref="A1508"/>
    <hyperlink r:id="rId1504" ref="A1509"/>
    <hyperlink r:id="rId1505" ref="A1510"/>
    <hyperlink r:id="rId1506" ref="A1511"/>
    <hyperlink r:id="rId1507" ref="A1512"/>
    <hyperlink r:id="rId1508" ref="A1513"/>
    <hyperlink r:id="rId1509" ref="A1514"/>
    <hyperlink r:id="rId1510" ref="A1515"/>
    <hyperlink r:id="rId1511" ref="A1516"/>
    <hyperlink r:id="rId1512" ref="A1517"/>
    <hyperlink r:id="rId1513" ref="A1518"/>
    <hyperlink r:id="rId1514" ref="A1519"/>
    <hyperlink r:id="rId1515" ref="A1520"/>
    <hyperlink r:id="rId1516" ref="A1521"/>
    <hyperlink r:id="rId1517" ref="A1522"/>
    <hyperlink r:id="rId1518" ref="A1523"/>
    <hyperlink r:id="rId1519" ref="A1524"/>
    <hyperlink r:id="rId1520" ref="A1525"/>
    <hyperlink r:id="rId1521" ref="A1526"/>
    <hyperlink r:id="rId1522" ref="A1527"/>
    <hyperlink r:id="rId1523" ref="A1528"/>
    <hyperlink r:id="rId1524" ref="A1529"/>
    <hyperlink r:id="rId1525" ref="A1530"/>
    <hyperlink r:id="rId1526" ref="A1531"/>
    <hyperlink r:id="rId1527" ref="A1532"/>
    <hyperlink r:id="rId1528" ref="A1533"/>
    <hyperlink r:id="rId1529" ref="A1534"/>
    <hyperlink r:id="rId1530" ref="A1535"/>
    <hyperlink r:id="rId1531" ref="A1536"/>
    <hyperlink r:id="rId1532" ref="A1537"/>
    <hyperlink r:id="rId1533" ref="A1538"/>
    <hyperlink r:id="rId1534" ref="A1539"/>
    <hyperlink r:id="rId1535" ref="A1540"/>
    <hyperlink r:id="rId1536" ref="A1541"/>
    <hyperlink r:id="rId1537" ref="A1542"/>
    <hyperlink r:id="rId1538" ref="A1543"/>
    <hyperlink r:id="rId1539" ref="A1544"/>
    <hyperlink r:id="rId1540" ref="A1545"/>
    <hyperlink r:id="rId1541" ref="A1546"/>
    <hyperlink r:id="rId1542" ref="A1547"/>
    <hyperlink r:id="rId1543" ref="A1548"/>
    <hyperlink r:id="rId1544" ref="A1549"/>
    <hyperlink r:id="rId1545" ref="A1550"/>
    <hyperlink r:id="rId1546" ref="A1551"/>
    <hyperlink r:id="rId1547" ref="A1552"/>
    <hyperlink r:id="rId1548" ref="A1553"/>
    <hyperlink r:id="rId1549" ref="A1554"/>
    <hyperlink r:id="rId1550" ref="A1555"/>
    <hyperlink r:id="rId1551" ref="A1556"/>
    <hyperlink r:id="rId1552" ref="A1557"/>
    <hyperlink r:id="rId1553" ref="A1558"/>
    <hyperlink r:id="rId1554" ref="A1559"/>
    <hyperlink r:id="rId1555" ref="A1560"/>
    <hyperlink r:id="rId1556" ref="A1561"/>
    <hyperlink r:id="rId1557" ref="A1562"/>
    <hyperlink r:id="rId1558" ref="A1563"/>
    <hyperlink r:id="rId1559" ref="A1564"/>
    <hyperlink r:id="rId1560" ref="A1565"/>
    <hyperlink r:id="rId1561" ref="A1566"/>
    <hyperlink r:id="rId1562" ref="A1567"/>
    <hyperlink r:id="rId1563" ref="A1568"/>
    <hyperlink r:id="rId1564" ref="A1569"/>
    <hyperlink r:id="rId1565" ref="A1570"/>
    <hyperlink r:id="rId1566" ref="A1571"/>
    <hyperlink r:id="rId1567" ref="A1572"/>
    <hyperlink r:id="rId1568" ref="A1573"/>
    <hyperlink r:id="rId1569" ref="A1574"/>
    <hyperlink r:id="rId1570" ref="A1575"/>
    <hyperlink r:id="rId1571" ref="A1576"/>
    <hyperlink r:id="rId1572" ref="A1577"/>
    <hyperlink r:id="rId1573" ref="A1578"/>
    <hyperlink r:id="rId1574" ref="A1579"/>
    <hyperlink r:id="rId1575" ref="A1580"/>
    <hyperlink r:id="rId1576" ref="A1581"/>
    <hyperlink r:id="rId1577" ref="A1582"/>
    <hyperlink r:id="rId1578" ref="A1583"/>
    <hyperlink r:id="rId1579" ref="A1584"/>
    <hyperlink r:id="rId1580" ref="A1585"/>
    <hyperlink r:id="rId1581" ref="A1586"/>
    <hyperlink r:id="rId1582" ref="A1587"/>
    <hyperlink r:id="rId1583" ref="A1588"/>
    <hyperlink r:id="rId1584" ref="A1589"/>
    <hyperlink r:id="rId1585" ref="A1590"/>
    <hyperlink r:id="rId1586" ref="A1591"/>
    <hyperlink r:id="rId1587" ref="A1592"/>
    <hyperlink r:id="rId1588" ref="A1593"/>
    <hyperlink r:id="rId1589" ref="A1594"/>
    <hyperlink r:id="rId1590" ref="A1595"/>
    <hyperlink r:id="rId1591" ref="A1596"/>
    <hyperlink r:id="rId1592" ref="A1597"/>
    <hyperlink r:id="rId1593" ref="A1598"/>
    <hyperlink r:id="rId1594" ref="A1599"/>
    <hyperlink r:id="rId1595" ref="A1600"/>
    <hyperlink r:id="rId1596" ref="A1601"/>
    <hyperlink r:id="rId1597" ref="A1602"/>
    <hyperlink r:id="rId1598" ref="A1603"/>
    <hyperlink r:id="rId1599" ref="A1604"/>
    <hyperlink r:id="rId1600" ref="A1605"/>
    <hyperlink r:id="rId1601" ref="A1606"/>
    <hyperlink r:id="rId1602" ref="A1607"/>
    <hyperlink r:id="rId1603" ref="A1608"/>
    <hyperlink r:id="rId1604" ref="A1609"/>
    <hyperlink r:id="rId1605" ref="A1610"/>
    <hyperlink r:id="rId1606" ref="A1611"/>
    <hyperlink r:id="rId1607" ref="A1612"/>
    <hyperlink r:id="rId1608" ref="A1613"/>
    <hyperlink r:id="rId1609" ref="A1614"/>
    <hyperlink r:id="rId1610" ref="A1615"/>
    <hyperlink r:id="rId1611" ref="A1616"/>
    <hyperlink r:id="rId1612" ref="A1617"/>
    <hyperlink r:id="rId1613" ref="A1618"/>
    <hyperlink r:id="rId1614" ref="A1619"/>
    <hyperlink r:id="rId1615" ref="A1620"/>
    <hyperlink r:id="rId1616" ref="A1621"/>
    <hyperlink r:id="rId1617" ref="A1622"/>
    <hyperlink r:id="rId1618" ref="A1623"/>
    <hyperlink r:id="rId1619" ref="A1624"/>
    <hyperlink r:id="rId1620" ref="A1625"/>
    <hyperlink r:id="rId1621" ref="A1626"/>
    <hyperlink r:id="rId1622" ref="A1627"/>
    <hyperlink r:id="rId1623" ref="A1628"/>
    <hyperlink r:id="rId1624" ref="A1629"/>
    <hyperlink r:id="rId1625" ref="A1630"/>
    <hyperlink r:id="rId1626" ref="A1631"/>
    <hyperlink r:id="rId1627" ref="A1632"/>
    <hyperlink r:id="rId1628" ref="A1633"/>
    <hyperlink r:id="rId1629" ref="A1634"/>
    <hyperlink r:id="rId1630" ref="A1635"/>
    <hyperlink r:id="rId1631" ref="A1636"/>
    <hyperlink r:id="rId1632" ref="A1637"/>
    <hyperlink r:id="rId1633" ref="A1638"/>
    <hyperlink r:id="rId1634" ref="A1639"/>
    <hyperlink r:id="rId1635" ref="A1640"/>
    <hyperlink r:id="rId1636" ref="A1641"/>
    <hyperlink r:id="rId1637" ref="A1642"/>
    <hyperlink r:id="rId1638" ref="A1643"/>
    <hyperlink r:id="rId1639" ref="A1644"/>
    <hyperlink r:id="rId1640" ref="A1645"/>
    <hyperlink r:id="rId1641" ref="A1646"/>
    <hyperlink r:id="rId1642" ref="A1647"/>
    <hyperlink r:id="rId1643" ref="A1648"/>
    <hyperlink r:id="rId1644" ref="A1649"/>
    <hyperlink r:id="rId1645" ref="A1650"/>
    <hyperlink r:id="rId1646" ref="A1651"/>
    <hyperlink r:id="rId1647" ref="A1652"/>
    <hyperlink r:id="rId1648" ref="A1653"/>
    <hyperlink r:id="rId1649" ref="A1654"/>
    <hyperlink r:id="rId1650" ref="A1655"/>
    <hyperlink r:id="rId1651" ref="A1656"/>
    <hyperlink r:id="rId1652" ref="A1657"/>
    <hyperlink r:id="rId1653" ref="A1658"/>
    <hyperlink r:id="rId1654" ref="A1659"/>
    <hyperlink r:id="rId1655" ref="A1660"/>
    <hyperlink r:id="rId1656" ref="A1661"/>
    <hyperlink r:id="rId1657" ref="A1662"/>
    <hyperlink r:id="rId1658" ref="A1663"/>
    <hyperlink r:id="rId1659" ref="A1664"/>
    <hyperlink r:id="rId1660" ref="A1665"/>
    <hyperlink r:id="rId1661" ref="A1666"/>
    <hyperlink r:id="rId1662" ref="A1667"/>
    <hyperlink r:id="rId1663" ref="A1668"/>
    <hyperlink r:id="rId1664" ref="A1669"/>
    <hyperlink r:id="rId1665" ref="A1670"/>
    <hyperlink r:id="rId1666" ref="A1671"/>
    <hyperlink r:id="rId1667" ref="A1672"/>
    <hyperlink r:id="rId1668" ref="A1673"/>
    <hyperlink r:id="rId1669" ref="A1674"/>
    <hyperlink r:id="rId1670" ref="A1675"/>
    <hyperlink r:id="rId1671" ref="A1676"/>
    <hyperlink r:id="rId1672" ref="A1677"/>
    <hyperlink r:id="rId1673" ref="A1678"/>
    <hyperlink r:id="rId1674" ref="A1679"/>
    <hyperlink r:id="rId1675" ref="A1680"/>
    <hyperlink r:id="rId1676" ref="A1681"/>
    <hyperlink r:id="rId1677" ref="A1682"/>
    <hyperlink r:id="rId1678" ref="A1683"/>
    <hyperlink r:id="rId1679" ref="A1684"/>
    <hyperlink r:id="rId1680" ref="A1685"/>
    <hyperlink r:id="rId1681" ref="A1686"/>
    <hyperlink r:id="rId1682" ref="A1687"/>
    <hyperlink r:id="rId1683" ref="A1688"/>
    <hyperlink r:id="rId1684" ref="A1689"/>
    <hyperlink r:id="rId1685" ref="A1690"/>
    <hyperlink r:id="rId1686" ref="A1691"/>
    <hyperlink r:id="rId1687" ref="A1692"/>
    <hyperlink r:id="rId1688" ref="A1693"/>
    <hyperlink r:id="rId1689" ref="A1694"/>
    <hyperlink r:id="rId1690" ref="A1695"/>
    <hyperlink r:id="rId1691" ref="A1696"/>
    <hyperlink r:id="rId1692" ref="A1697"/>
    <hyperlink r:id="rId1693" ref="A1698"/>
    <hyperlink r:id="rId1694" ref="A1699"/>
    <hyperlink r:id="rId1695" ref="A1700"/>
    <hyperlink r:id="rId1696" ref="A1701"/>
    <hyperlink r:id="rId1697" ref="A1702"/>
    <hyperlink r:id="rId1698" ref="A1703"/>
    <hyperlink r:id="rId1699" ref="A1704"/>
    <hyperlink r:id="rId1700" ref="A1705"/>
    <hyperlink r:id="rId1701" ref="A1706"/>
    <hyperlink r:id="rId1702" ref="A1707"/>
    <hyperlink r:id="rId1703" ref="A1708"/>
    <hyperlink r:id="rId1704" ref="A1709"/>
    <hyperlink r:id="rId1705" ref="A1710"/>
    <hyperlink r:id="rId1706" ref="A1711"/>
    <hyperlink r:id="rId1707" ref="A1712"/>
    <hyperlink r:id="rId1708" ref="A1713"/>
    <hyperlink r:id="rId1709" ref="A1714"/>
    <hyperlink r:id="rId1710" ref="A1715"/>
    <hyperlink r:id="rId1711" ref="A1716"/>
    <hyperlink r:id="rId1712" ref="A1717"/>
    <hyperlink r:id="rId1713" ref="A1718"/>
    <hyperlink r:id="rId1714" ref="A1719"/>
    <hyperlink r:id="rId1715" ref="A1720"/>
    <hyperlink r:id="rId1716" ref="A1721"/>
    <hyperlink r:id="rId1717" ref="A1722"/>
    <hyperlink r:id="rId1718" ref="A1723"/>
    <hyperlink r:id="rId1719" ref="A1724"/>
    <hyperlink r:id="rId1720" ref="A1725"/>
    <hyperlink r:id="rId1721" ref="A1726"/>
    <hyperlink r:id="rId1722" ref="A1727"/>
    <hyperlink r:id="rId1723" ref="A1728"/>
    <hyperlink r:id="rId1724" ref="A1729"/>
    <hyperlink r:id="rId1725" ref="A1730"/>
    <hyperlink r:id="rId1726" ref="A1731"/>
    <hyperlink r:id="rId1727" ref="A1732"/>
    <hyperlink r:id="rId1728" ref="A1733"/>
    <hyperlink r:id="rId1729" ref="A1734"/>
    <hyperlink r:id="rId1730" ref="A1735"/>
    <hyperlink r:id="rId1731" ref="A1736"/>
    <hyperlink r:id="rId1732" ref="A1737"/>
    <hyperlink r:id="rId1733" ref="A1738"/>
    <hyperlink r:id="rId1734" ref="A1739"/>
    <hyperlink r:id="rId1735" ref="A1740"/>
    <hyperlink r:id="rId1736" ref="A1741"/>
    <hyperlink r:id="rId1737" ref="A1742"/>
    <hyperlink r:id="rId1738" ref="A1743"/>
    <hyperlink r:id="rId1739" ref="A1744"/>
    <hyperlink r:id="rId1740" ref="A1745"/>
    <hyperlink r:id="rId1741" ref="A1746"/>
    <hyperlink r:id="rId1742" ref="A1747"/>
    <hyperlink r:id="rId1743" ref="A1748"/>
    <hyperlink r:id="rId1744" ref="A1749"/>
    <hyperlink r:id="rId1745" ref="A1750"/>
    <hyperlink r:id="rId1746" ref="A1751"/>
    <hyperlink r:id="rId1747" ref="A1752"/>
    <hyperlink r:id="rId1748" ref="A1753"/>
    <hyperlink r:id="rId1749" ref="A1754"/>
    <hyperlink r:id="rId1750" ref="A1755"/>
    <hyperlink r:id="rId1751" ref="A1756"/>
    <hyperlink r:id="rId1752" ref="A1757"/>
    <hyperlink r:id="rId1753" ref="A1758"/>
    <hyperlink r:id="rId1754" ref="A1759"/>
    <hyperlink r:id="rId1755" ref="A1760"/>
    <hyperlink r:id="rId1756" ref="A1761"/>
    <hyperlink r:id="rId1757" ref="A1762"/>
    <hyperlink r:id="rId1758" ref="A1763"/>
    <hyperlink r:id="rId1759" ref="A1764"/>
    <hyperlink r:id="rId1760" ref="A1765"/>
    <hyperlink r:id="rId1761" ref="A1766"/>
    <hyperlink r:id="rId1762" ref="A1767"/>
    <hyperlink r:id="rId1763" ref="A1768"/>
    <hyperlink r:id="rId1764" ref="A1769"/>
    <hyperlink r:id="rId1765" ref="A1770"/>
    <hyperlink r:id="rId1766" ref="A1771"/>
    <hyperlink r:id="rId1767" ref="A1772"/>
    <hyperlink r:id="rId1768" ref="A1773"/>
    <hyperlink r:id="rId1769" ref="A1774"/>
    <hyperlink r:id="rId1770" ref="A1775"/>
    <hyperlink r:id="rId1771" ref="A1776"/>
    <hyperlink r:id="rId1772" ref="A1777"/>
    <hyperlink r:id="rId1773" ref="A1778"/>
    <hyperlink r:id="rId1774" ref="A1779"/>
    <hyperlink r:id="rId1775" ref="A1780"/>
    <hyperlink r:id="rId1776" ref="A1781"/>
    <hyperlink r:id="rId1777" ref="A1782"/>
    <hyperlink r:id="rId1778" ref="A1783"/>
    <hyperlink r:id="rId1779" ref="A1784"/>
    <hyperlink r:id="rId1780" ref="A1785"/>
    <hyperlink r:id="rId1781" ref="A1786"/>
    <hyperlink r:id="rId1782" ref="A1787"/>
    <hyperlink r:id="rId1783" ref="A1788"/>
    <hyperlink r:id="rId1784" ref="A1789"/>
    <hyperlink r:id="rId1785" ref="A1790"/>
    <hyperlink r:id="rId1786" ref="A1791"/>
    <hyperlink r:id="rId1787" ref="A1792"/>
    <hyperlink r:id="rId1788" ref="A1793"/>
    <hyperlink r:id="rId1789" ref="A1794"/>
    <hyperlink r:id="rId1790" ref="A1795"/>
    <hyperlink r:id="rId1791" ref="A1796"/>
    <hyperlink r:id="rId1792" ref="A1797"/>
    <hyperlink r:id="rId1793" ref="A1798"/>
    <hyperlink r:id="rId1794" ref="A1799"/>
    <hyperlink r:id="rId1795" ref="A1800"/>
    <hyperlink r:id="rId1796" ref="A1801"/>
    <hyperlink r:id="rId1797" ref="A1802"/>
    <hyperlink r:id="rId1798" ref="A1803"/>
    <hyperlink r:id="rId1799" ref="A1804"/>
    <hyperlink r:id="rId1800" ref="A1805"/>
    <hyperlink r:id="rId1801" ref="A1806"/>
    <hyperlink r:id="rId1802" ref="A1807"/>
    <hyperlink r:id="rId1803" ref="A1808"/>
    <hyperlink r:id="rId1804" ref="A1809"/>
    <hyperlink r:id="rId1805" ref="A1810"/>
    <hyperlink r:id="rId1806" ref="A1811"/>
    <hyperlink r:id="rId1807" ref="A1812"/>
    <hyperlink r:id="rId1808" ref="A1813"/>
    <hyperlink r:id="rId1809" ref="A1814"/>
    <hyperlink r:id="rId1810" ref="A1815"/>
    <hyperlink r:id="rId1811" ref="A1816"/>
    <hyperlink r:id="rId1812" ref="A1817"/>
    <hyperlink r:id="rId1813" ref="A1818"/>
    <hyperlink r:id="rId1814" ref="A1819"/>
    <hyperlink r:id="rId1815" ref="A1820"/>
    <hyperlink r:id="rId1816" ref="A1821"/>
    <hyperlink r:id="rId1817" ref="A1822"/>
    <hyperlink r:id="rId1818" ref="A1823"/>
    <hyperlink r:id="rId1819" ref="A1824"/>
    <hyperlink r:id="rId1820" ref="A1825"/>
    <hyperlink r:id="rId1821" ref="A1826"/>
    <hyperlink r:id="rId1822" ref="A1827"/>
    <hyperlink r:id="rId1823" ref="A1828"/>
    <hyperlink r:id="rId1824" ref="A1829"/>
    <hyperlink r:id="rId1825" ref="A1830"/>
    <hyperlink r:id="rId1826" ref="A1832"/>
    <hyperlink r:id="rId1827" ref="A1833"/>
    <hyperlink r:id="rId1828" ref="A1834"/>
    <hyperlink r:id="rId1829" ref="A1835"/>
    <hyperlink r:id="rId1830" ref="A1836"/>
    <hyperlink r:id="rId1831" ref="A1837"/>
    <hyperlink r:id="rId1832" ref="A1838"/>
    <hyperlink r:id="rId1833" ref="A1839"/>
    <hyperlink r:id="rId1834" ref="A1840"/>
    <hyperlink r:id="rId1835" ref="A1841"/>
    <hyperlink r:id="rId1836" ref="A1842"/>
    <hyperlink r:id="rId1837" ref="A1843"/>
    <hyperlink r:id="rId1838" ref="A1844"/>
    <hyperlink r:id="rId1839" ref="A1845"/>
    <hyperlink r:id="rId1840" ref="A1846"/>
    <hyperlink r:id="rId1841" ref="A1847"/>
    <hyperlink r:id="rId1842" ref="A1848"/>
    <hyperlink r:id="rId1843" ref="A1849"/>
    <hyperlink r:id="rId1844" ref="A1850"/>
    <hyperlink r:id="rId1845" ref="A1851"/>
    <hyperlink r:id="rId1846" ref="A1852"/>
    <hyperlink r:id="rId1847" ref="A1853"/>
    <hyperlink r:id="rId1848" ref="A1854"/>
    <hyperlink r:id="rId1849" ref="A1855"/>
    <hyperlink r:id="rId1850" ref="A1856"/>
    <hyperlink r:id="rId1851" ref="A1857"/>
    <hyperlink r:id="rId1852" ref="A1858"/>
    <hyperlink r:id="rId1853" ref="A1859"/>
    <hyperlink r:id="rId1854" ref="A1860"/>
  </hyperlinks>
  <drawing r:id="rId1855"/>
</worksheet>
</file>

<file path=xl/worksheets/sheet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21.63"/>
    <col customWidth="1" min="2" max="2" width="9.63"/>
    <col customWidth="1" min="3" max="3" width="17.88"/>
    <col customWidth="1" min="4" max="4" width="13.75"/>
    <col customWidth="1" min="5" max="5" width="9.75"/>
  </cols>
  <sheetData>
    <row r="1">
      <c r="A1" s="233" t="s">
        <v>32</v>
      </c>
      <c r="B1" s="233" t="s">
        <v>2</v>
      </c>
      <c r="C1" s="234" t="s">
        <v>3</v>
      </c>
      <c r="D1" s="234" t="s">
        <v>3</v>
      </c>
      <c r="E1" s="234" t="s">
        <v>3</v>
      </c>
      <c r="F1" s="235" t="s">
        <v>33</v>
      </c>
      <c r="G1" s="236" t="s">
        <v>34</v>
      </c>
    </row>
    <row r="2">
      <c r="A2" s="237" t="s">
        <v>63</v>
      </c>
      <c r="B2" s="238" t="s">
        <v>43</v>
      </c>
      <c r="C2" s="239" t="s">
        <v>44</v>
      </c>
      <c r="D2" s="240" t="s">
        <v>53</v>
      </c>
      <c r="E2" s="241" t="s">
        <v>54</v>
      </c>
      <c r="F2" s="242">
        <v>8.8321515E7</v>
      </c>
      <c r="G2" s="243" t="s">
        <v>64</v>
      </c>
      <c r="H2" s="65"/>
      <c r="I2" s="65"/>
      <c r="J2" s="65"/>
      <c r="K2" s="65"/>
      <c r="L2" s="65"/>
      <c r="M2" s="64"/>
      <c r="O2" s="244"/>
      <c r="Q2" s="67"/>
      <c r="T2" s="67"/>
      <c r="U2" s="67"/>
      <c r="V2" s="67"/>
      <c r="W2" s="67"/>
      <c r="X2" s="67"/>
      <c r="Y2" s="67"/>
      <c r="Z2" s="67"/>
      <c r="AA2" s="67"/>
      <c r="AB2" s="67"/>
      <c r="AC2" s="67"/>
      <c r="AD2" s="67"/>
      <c r="AE2" s="67"/>
      <c r="AF2" s="67"/>
      <c r="AG2" s="67"/>
      <c r="AH2" s="67"/>
      <c r="AI2" s="67"/>
      <c r="AJ2" s="67"/>
      <c r="AK2" s="67"/>
      <c r="AL2" s="67"/>
      <c r="AM2" s="67"/>
      <c r="AN2" s="67"/>
      <c r="AO2" s="67"/>
    </row>
    <row r="3">
      <c r="A3" s="237" t="s">
        <v>93</v>
      </c>
      <c r="B3" s="238" t="s">
        <v>43</v>
      </c>
      <c r="C3" s="239" t="s">
        <v>44</v>
      </c>
      <c r="D3" s="240" t="s">
        <v>48</v>
      </c>
      <c r="E3" s="245" t="s">
        <v>49</v>
      </c>
      <c r="F3" s="246">
        <v>8.0501069E7</v>
      </c>
      <c r="G3" s="243" t="s">
        <v>94</v>
      </c>
      <c r="H3" s="14"/>
      <c r="I3" s="14"/>
      <c r="J3" s="14"/>
      <c r="K3" s="14"/>
      <c r="L3" s="14"/>
      <c r="M3" s="14"/>
      <c r="N3" s="14"/>
      <c r="O3" s="14"/>
      <c r="P3" s="14"/>
      <c r="Q3" s="14"/>
      <c r="R3" s="14"/>
      <c r="S3" s="14"/>
      <c r="T3" s="14"/>
      <c r="U3" s="14"/>
      <c r="V3" s="14"/>
      <c r="W3" s="14"/>
      <c r="X3" s="14"/>
      <c r="Y3" s="14"/>
      <c r="Z3" s="14"/>
      <c r="AA3" s="14"/>
      <c r="AB3" s="14"/>
      <c r="AC3" s="14"/>
      <c r="AD3" s="14"/>
      <c r="AE3" s="14"/>
      <c r="AF3" s="14"/>
      <c r="AG3" s="14"/>
      <c r="AH3" s="14"/>
      <c r="AI3" s="14"/>
      <c r="AJ3" s="14"/>
      <c r="AK3" s="14"/>
      <c r="AL3" s="14"/>
      <c r="AM3" s="14"/>
      <c r="AN3" s="14"/>
      <c r="AO3" s="14"/>
    </row>
    <row r="4">
      <c r="A4" s="237" t="s">
        <v>102</v>
      </c>
      <c r="B4" s="238" t="s">
        <v>43</v>
      </c>
      <c r="C4" s="239" t="s">
        <v>44</v>
      </c>
      <c r="D4" s="240" t="s">
        <v>48</v>
      </c>
      <c r="E4" s="245" t="s">
        <v>49</v>
      </c>
      <c r="F4" s="242">
        <v>9.996046E7</v>
      </c>
      <c r="G4" s="243" t="s">
        <v>103</v>
      </c>
    </row>
    <row r="5">
      <c r="A5" s="237" t="s">
        <v>104</v>
      </c>
      <c r="B5" s="238" t="s">
        <v>43</v>
      </c>
      <c r="C5" s="239" t="s">
        <v>60</v>
      </c>
      <c r="D5" s="240" t="s">
        <v>74</v>
      </c>
      <c r="E5" s="241" t="s">
        <v>60</v>
      </c>
      <c r="F5" s="242" t="s">
        <v>105</v>
      </c>
      <c r="G5" s="243" t="s">
        <v>103</v>
      </c>
    </row>
    <row r="6">
      <c r="A6" s="237" t="s">
        <v>110</v>
      </c>
      <c r="B6" s="238" t="s">
        <v>43</v>
      </c>
      <c r="C6" s="239" t="s">
        <v>60</v>
      </c>
      <c r="D6" s="240" t="s">
        <v>74</v>
      </c>
      <c r="E6" s="241" t="s">
        <v>60</v>
      </c>
      <c r="F6" s="246">
        <v>8.3003388E7</v>
      </c>
      <c r="G6" s="243" t="s">
        <v>111</v>
      </c>
    </row>
    <row r="7">
      <c r="A7" s="237" t="s">
        <v>115</v>
      </c>
      <c r="B7" s="238" t="s">
        <v>43</v>
      </c>
      <c r="C7" s="239" t="s">
        <v>60</v>
      </c>
      <c r="D7" s="240" t="s">
        <v>74</v>
      </c>
      <c r="E7" s="241" t="s">
        <v>60</v>
      </c>
      <c r="F7" s="242">
        <v>8.5760611E7</v>
      </c>
      <c r="G7" s="243" t="s">
        <v>114</v>
      </c>
    </row>
    <row r="8">
      <c r="A8" s="237" t="s">
        <v>116</v>
      </c>
      <c r="B8" s="238" t="s">
        <v>43</v>
      </c>
      <c r="C8" s="239" t="s">
        <v>44</v>
      </c>
      <c r="D8" s="240" t="s">
        <v>48</v>
      </c>
      <c r="E8" s="245" t="s">
        <v>49</v>
      </c>
      <c r="F8" s="246">
        <v>9.9102879E7</v>
      </c>
      <c r="G8" s="243" t="s">
        <v>117</v>
      </c>
    </row>
    <row r="9">
      <c r="A9" s="247" t="s">
        <v>132</v>
      </c>
      <c r="B9" s="238" t="s">
        <v>43</v>
      </c>
      <c r="C9" s="239" t="s">
        <v>86</v>
      </c>
      <c r="D9" s="240" t="s">
        <v>53</v>
      </c>
      <c r="E9" s="241" t="s">
        <v>54</v>
      </c>
      <c r="F9" s="242">
        <v>9.9182481E7</v>
      </c>
      <c r="G9" s="248" t="s">
        <v>133</v>
      </c>
    </row>
    <row r="10">
      <c r="A10" s="247" t="s">
        <v>140</v>
      </c>
      <c r="B10" s="238" t="s">
        <v>43</v>
      </c>
      <c r="C10" s="239" t="s">
        <v>44</v>
      </c>
      <c r="D10" s="240" t="s">
        <v>100</v>
      </c>
      <c r="E10" s="241" t="s">
        <v>100</v>
      </c>
      <c r="F10" s="246">
        <v>9.9102729E7</v>
      </c>
      <c r="G10" s="243" t="s">
        <v>141</v>
      </c>
    </row>
    <row r="11">
      <c r="A11" s="249" t="s">
        <v>142</v>
      </c>
      <c r="B11" s="238" t="s">
        <v>56</v>
      </c>
      <c r="C11" s="239" t="s">
        <v>107</v>
      </c>
      <c r="D11" s="240" t="s">
        <v>79</v>
      </c>
      <c r="E11" s="250" t="s">
        <v>79</v>
      </c>
      <c r="F11" s="246">
        <v>9.6709321E7</v>
      </c>
      <c r="G11" s="242" t="s">
        <v>141</v>
      </c>
    </row>
    <row r="12">
      <c r="A12" s="237" t="s">
        <v>153</v>
      </c>
      <c r="B12" s="238" t="s">
        <v>43</v>
      </c>
      <c r="C12" s="239" t="s">
        <v>60</v>
      </c>
      <c r="D12" s="240" t="s">
        <v>74</v>
      </c>
      <c r="E12" s="241" t="s">
        <v>60</v>
      </c>
      <c r="F12" s="246">
        <v>9.903075E7</v>
      </c>
      <c r="G12" s="243" t="s">
        <v>154</v>
      </c>
    </row>
    <row r="13">
      <c r="A13" s="237" t="s">
        <v>167</v>
      </c>
      <c r="B13" s="238" t="s">
        <v>43</v>
      </c>
      <c r="C13" s="239" t="s">
        <v>86</v>
      </c>
      <c r="D13" s="240" t="s">
        <v>168</v>
      </c>
      <c r="E13" s="241" t="s">
        <v>168</v>
      </c>
      <c r="F13" s="246">
        <v>9.9036657E7</v>
      </c>
      <c r="G13" s="243" t="s">
        <v>169</v>
      </c>
    </row>
    <row r="14">
      <c r="A14" s="237" t="s">
        <v>170</v>
      </c>
      <c r="B14" s="238" t="s">
        <v>43</v>
      </c>
      <c r="C14" s="239" t="s">
        <v>44</v>
      </c>
      <c r="D14" s="240" t="s">
        <v>171</v>
      </c>
      <c r="E14" s="241" t="s">
        <v>71</v>
      </c>
      <c r="F14" s="242">
        <v>9.8008882E7</v>
      </c>
      <c r="G14" s="243" t="s">
        <v>172</v>
      </c>
    </row>
    <row r="15">
      <c r="A15" s="237" t="s">
        <v>173</v>
      </c>
      <c r="B15" s="238" t="s">
        <v>43</v>
      </c>
      <c r="C15" s="239" t="s">
        <v>86</v>
      </c>
      <c r="D15" s="240" t="s">
        <v>97</v>
      </c>
      <c r="E15" s="241" t="s">
        <v>71</v>
      </c>
      <c r="F15" s="246">
        <v>9.9110629E7</v>
      </c>
      <c r="G15" s="243" t="s">
        <v>172</v>
      </c>
    </row>
    <row r="16">
      <c r="A16" s="237" t="s">
        <v>177</v>
      </c>
      <c r="B16" s="238" t="s">
        <v>43</v>
      </c>
      <c r="C16" s="239" t="s">
        <v>44</v>
      </c>
      <c r="D16" s="240" t="s">
        <v>84</v>
      </c>
      <c r="E16" s="241" t="s">
        <v>84</v>
      </c>
      <c r="F16" s="246">
        <v>8.8051491E7</v>
      </c>
      <c r="G16" s="243" t="s">
        <v>176</v>
      </c>
    </row>
    <row r="17">
      <c r="A17" s="249" t="s">
        <v>191</v>
      </c>
      <c r="B17" s="238" t="s">
        <v>56</v>
      </c>
      <c r="C17" s="239" t="s">
        <v>60</v>
      </c>
      <c r="D17" s="240" t="s">
        <v>74</v>
      </c>
      <c r="E17" s="251" t="s">
        <v>138</v>
      </c>
      <c r="F17" s="252" t="s">
        <v>192</v>
      </c>
      <c r="G17" s="242" t="s">
        <v>193</v>
      </c>
    </row>
    <row r="18">
      <c r="A18" s="237" t="s">
        <v>194</v>
      </c>
      <c r="B18" s="238" t="s">
        <v>43</v>
      </c>
      <c r="C18" s="239" t="s">
        <v>44</v>
      </c>
      <c r="D18" s="240" t="s">
        <v>195</v>
      </c>
      <c r="E18" s="241" t="s">
        <v>88</v>
      </c>
      <c r="F18" s="246">
        <v>8.8264748E7</v>
      </c>
      <c r="G18" s="243" t="s">
        <v>196</v>
      </c>
    </row>
    <row r="19">
      <c r="A19" s="237" t="s">
        <v>197</v>
      </c>
      <c r="B19" s="238" t="s">
        <v>43</v>
      </c>
      <c r="C19" s="239" t="s">
        <v>44</v>
      </c>
      <c r="D19" s="240" t="s">
        <v>100</v>
      </c>
      <c r="E19" s="241" t="s">
        <v>100</v>
      </c>
      <c r="F19" s="242">
        <v>9.9188775E7</v>
      </c>
      <c r="G19" s="243" t="s">
        <v>198</v>
      </c>
    </row>
    <row r="20">
      <c r="A20" s="237" t="s">
        <v>202</v>
      </c>
      <c r="B20" s="238" t="s">
        <v>43</v>
      </c>
      <c r="C20" s="239" t="s">
        <v>44</v>
      </c>
      <c r="D20" s="240" t="s">
        <v>126</v>
      </c>
      <c r="E20" s="241" t="s">
        <v>126</v>
      </c>
      <c r="F20" s="246">
        <v>9.9000417E7</v>
      </c>
      <c r="G20" s="243" t="s">
        <v>203</v>
      </c>
    </row>
    <row r="21">
      <c r="A21" s="237" t="s">
        <v>214</v>
      </c>
      <c r="B21" s="238" t="s">
        <v>43</v>
      </c>
      <c r="C21" s="239" t="s">
        <v>44</v>
      </c>
      <c r="D21" s="240" t="s">
        <v>48</v>
      </c>
      <c r="E21" s="245" t="s">
        <v>49</v>
      </c>
      <c r="F21" s="242">
        <v>8.6121867E7</v>
      </c>
      <c r="G21" s="243" t="s">
        <v>215</v>
      </c>
    </row>
    <row r="22">
      <c r="A22" s="237" t="s">
        <v>216</v>
      </c>
      <c r="B22" s="238" t="s">
        <v>43</v>
      </c>
      <c r="C22" s="239" t="s">
        <v>44</v>
      </c>
      <c r="D22" s="240" t="s">
        <v>79</v>
      </c>
      <c r="E22" s="241" t="s">
        <v>79</v>
      </c>
      <c r="F22" s="246">
        <v>8.806029E7</v>
      </c>
      <c r="G22" s="243" t="s">
        <v>217</v>
      </c>
    </row>
    <row r="23">
      <c r="A23" s="237" t="s">
        <v>223</v>
      </c>
      <c r="B23" s="238" t="s">
        <v>43</v>
      </c>
      <c r="C23" s="239" t="s">
        <v>60</v>
      </c>
      <c r="D23" s="240" t="s">
        <v>74</v>
      </c>
      <c r="E23" s="241" t="s">
        <v>60</v>
      </c>
      <c r="F23" s="242">
        <v>8.8084938E7</v>
      </c>
      <c r="G23" s="243" t="s">
        <v>224</v>
      </c>
    </row>
    <row r="24">
      <c r="A24" s="237" t="s">
        <v>239</v>
      </c>
      <c r="B24" s="238" t="s">
        <v>43</v>
      </c>
      <c r="C24" s="239" t="s">
        <v>86</v>
      </c>
      <c r="D24" s="240" t="s">
        <v>158</v>
      </c>
      <c r="E24" s="241" t="s">
        <v>158</v>
      </c>
      <c r="F24" s="242" t="s">
        <v>240</v>
      </c>
      <c r="G24" s="243" t="s">
        <v>241</v>
      </c>
    </row>
    <row r="25">
      <c r="A25" s="237" t="s">
        <v>251</v>
      </c>
      <c r="B25" s="238" t="s">
        <v>43</v>
      </c>
      <c r="C25" s="239" t="s">
        <v>44</v>
      </c>
      <c r="D25" s="240" t="s">
        <v>252</v>
      </c>
      <c r="E25" s="241" t="s">
        <v>252</v>
      </c>
      <c r="F25" s="246">
        <v>9.9036657E7</v>
      </c>
      <c r="G25" s="243" t="s">
        <v>253</v>
      </c>
    </row>
    <row r="26">
      <c r="A26" s="237" t="s">
        <v>256</v>
      </c>
      <c r="B26" s="238" t="s">
        <v>43</v>
      </c>
      <c r="C26" s="239" t="s">
        <v>44</v>
      </c>
      <c r="D26" s="240" t="s">
        <v>53</v>
      </c>
      <c r="E26" s="241" t="s">
        <v>54</v>
      </c>
      <c r="F26" s="242">
        <v>9.7103131E7</v>
      </c>
      <c r="G26" s="243" t="s">
        <v>255</v>
      </c>
    </row>
    <row r="27">
      <c r="A27" s="237" t="s">
        <v>257</v>
      </c>
      <c r="B27" s="238" t="s">
        <v>43</v>
      </c>
      <c r="C27" s="239" t="s">
        <v>44</v>
      </c>
      <c r="D27" s="240" t="s">
        <v>53</v>
      </c>
      <c r="E27" s="241" t="s">
        <v>54</v>
      </c>
      <c r="F27" s="242" t="s">
        <v>258</v>
      </c>
      <c r="G27" s="243" t="s">
        <v>259</v>
      </c>
    </row>
    <row r="28">
      <c r="A28" s="237" t="s">
        <v>260</v>
      </c>
      <c r="B28" s="238" t="s">
        <v>43</v>
      </c>
      <c r="C28" s="239" t="s">
        <v>44</v>
      </c>
      <c r="D28" s="240" t="s">
        <v>261</v>
      </c>
      <c r="E28" s="241" t="s">
        <v>262</v>
      </c>
      <c r="F28" s="246">
        <v>9.9187626E7</v>
      </c>
      <c r="G28" s="243" t="s">
        <v>263</v>
      </c>
    </row>
    <row r="29">
      <c r="A29" s="249" t="s">
        <v>277</v>
      </c>
      <c r="B29" s="238" t="s">
        <v>56</v>
      </c>
      <c r="C29" s="239" t="s">
        <v>44</v>
      </c>
      <c r="D29" s="240" t="s">
        <v>87</v>
      </c>
      <c r="E29" s="251" t="s">
        <v>138</v>
      </c>
      <c r="F29" s="246">
        <v>8.8888312E7</v>
      </c>
      <c r="G29" s="242" t="s">
        <v>278</v>
      </c>
    </row>
    <row r="30">
      <c r="A30" s="249" t="s">
        <v>279</v>
      </c>
      <c r="B30" s="238" t="s">
        <v>56</v>
      </c>
      <c r="C30" s="239" t="s">
        <v>44</v>
      </c>
      <c r="D30" s="240" t="s">
        <v>48</v>
      </c>
      <c r="E30" s="251" t="s">
        <v>138</v>
      </c>
      <c r="F30" s="242" t="s">
        <v>280</v>
      </c>
      <c r="G30" s="242" t="s">
        <v>281</v>
      </c>
    </row>
    <row r="31">
      <c r="A31" s="247" t="s">
        <v>288</v>
      </c>
      <c r="B31" s="238" t="s">
        <v>43</v>
      </c>
      <c r="C31" s="239" t="s">
        <v>86</v>
      </c>
      <c r="D31" s="240" t="s">
        <v>45</v>
      </c>
      <c r="E31" s="241" t="s">
        <v>88</v>
      </c>
      <c r="F31" s="246">
        <v>8.8161243E7</v>
      </c>
      <c r="G31" s="243" t="s">
        <v>289</v>
      </c>
    </row>
    <row r="32">
      <c r="A32" s="237" t="s">
        <v>290</v>
      </c>
      <c r="B32" s="238" t="s">
        <v>43</v>
      </c>
      <c r="C32" s="239" t="s">
        <v>86</v>
      </c>
      <c r="D32" s="240" t="s">
        <v>291</v>
      </c>
      <c r="E32" s="241" t="s">
        <v>88</v>
      </c>
      <c r="F32" s="242">
        <v>9.01122E7</v>
      </c>
      <c r="G32" s="243" t="s">
        <v>292</v>
      </c>
    </row>
    <row r="33">
      <c r="A33" s="237" t="s">
        <v>297</v>
      </c>
      <c r="B33" s="238" t="s">
        <v>43</v>
      </c>
      <c r="C33" s="239" t="s">
        <v>44</v>
      </c>
      <c r="D33" s="240" t="s">
        <v>48</v>
      </c>
      <c r="E33" s="245" t="s">
        <v>49</v>
      </c>
      <c r="F33" s="246">
        <v>8.8171111E7</v>
      </c>
      <c r="G33" s="243" t="s">
        <v>298</v>
      </c>
    </row>
    <row r="34">
      <c r="A34" s="237" t="s">
        <v>303</v>
      </c>
      <c r="B34" s="238" t="s">
        <v>43</v>
      </c>
      <c r="C34" s="239" t="s">
        <v>86</v>
      </c>
      <c r="D34" s="240" t="s">
        <v>12</v>
      </c>
      <c r="E34" s="241" t="s">
        <v>12</v>
      </c>
      <c r="F34" s="246">
        <v>9.966009E7</v>
      </c>
      <c r="G34" s="243" t="s">
        <v>304</v>
      </c>
    </row>
    <row r="35">
      <c r="A35" s="249" t="s">
        <v>312</v>
      </c>
      <c r="B35" s="238" t="s">
        <v>43</v>
      </c>
      <c r="C35" s="239" t="s">
        <v>44</v>
      </c>
      <c r="D35" s="240" t="s">
        <v>59</v>
      </c>
      <c r="E35" s="241" t="s">
        <v>59</v>
      </c>
      <c r="F35" s="246">
        <v>9.8080099E7</v>
      </c>
      <c r="G35" s="243" t="s">
        <v>313</v>
      </c>
    </row>
    <row r="36">
      <c r="A36" s="247" t="s">
        <v>315</v>
      </c>
      <c r="B36" s="238" t="s">
        <v>56</v>
      </c>
      <c r="C36" s="239" t="s">
        <v>86</v>
      </c>
      <c r="D36" s="240" t="s">
        <v>87</v>
      </c>
      <c r="E36" s="251" t="s">
        <v>138</v>
      </c>
      <c r="F36" s="242" t="s">
        <v>316</v>
      </c>
      <c r="G36" s="252" t="s">
        <v>317</v>
      </c>
    </row>
    <row r="37">
      <c r="A37" s="237" t="s">
        <v>318</v>
      </c>
      <c r="B37" s="238" t="s">
        <v>43</v>
      </c>
      <c r="C37" s="239" t="s">
        <v>44</v>
      </c>
      <c r="D37" s="240" t="s">
        <v>100</v>
      </c>
      <c r="E37" s="241" t="s">
        <v>88</v>
      </c>
      <c r="F37" s="253">
        <v>8.0001018E7</v>
      </c>
      <c r="G37" s="243" t="s">
        <v>319</v>
      </c>
    </row>
    <row r="38">
      <c r="A38" s="249" t="s">
        <v>327</v>
      </c>
      <c r="B38" s="238" t="s">
        <v>56</v>
      </c>
      <c r="C38" s="239" t="s">
        <v>86</v>
      </c>
      <c r="D38" s="240" t="s">
        <v>87</v>
      </c>
      <c r="E38" s="251" t="s">
        <v>138</v>
      </c>
      <c r="F38" s="242" t="s">
        <v>328</v>
      </c>
      <c r="G38" s="242" t="s">
        <v>329</v>
      </c>
    </row>
    <row r="39">
      <c r="A39" s="237" t="s">
        <v>330</v>
      </c>
      <c r="B39" s="238" t="s">
        <v>43</v>
      </c>
      <c r="C39" s="239" t="s">
        <v>44</v>
      </c>
      <c r="D39" s="240" t="s">
        <v>59</v>
      </c>
      <c r="E39" s="241" t="s">
        <v>59</v>
      </c>
      <c r="F39" s="242">
        <v>9.8117788E7</v>
      </c>
      <c r="G39" s="243" t="s">
        <v>331</v>
      </c>
    </row>
    <row r="40">
      <c r="A40" s="237" t="s">
        <v>341</v>
      </c>
      <c r="B40" s="238" t="s">
        <v>43</v>
      </c>
      <c r="C40" s="239" t="s">
        <v>44</v>
      </c>
      <c r="D40" s="240" t="s">
        <v>53</v>
      </c>
      <c r="E40" s="241" t="s">
        <v>54</v>
      </c>
      <c r="F40" s="246">
        <v>8.8880494E7</v>
      </c>
      <c r="G40" s="243" t="s">
        <v>342</v>
      </c>
    </row>
    <row r="41">
      <c r="A41" s="237" t="s">
        <v>343</v>
      </c>
      <c r="B41" s="238" t="s">
        <v>43</v>
      </c>
      <c r="C41" s="239" t="s">
        <v>44</v>
      </c>
      <c r="D41" s="240" t="s">
        <v>344</v>
      </c>
      <c r="E41" s="241" t="s">
        <v>344</v>
      </c>
      <c r="F41" s="246">
        <v>9.9102729E7</v>
      </c>
      <c r="G41" s="243" t="s">
        <v>345</v>
      </c>
    </row>
    <row r="42">
      <c r="A42" s="237" t="s">
        <v>368</v>
      </c>
      <c r="B42" s="238" t="s">
        <v>43</v>
      </c>
      <c r="C42" s="239" t="s">
        <v>60</v>
      </c>
      <c r="D42" s="240" t="s">
        <v>74</v>
      </c>
      <c r="E42" s="241" t="s">
        <v>60</v>
      </c>
      <c r="F42" s="246">
        <v>9.8986969E7</v>
      </c>
      <c r="G42" s="243" t="s">
        <v>369</v>
      </c>
    </row>
    <row r="43">
      <c r="A43" s="247" t="s">
        <v>374</v>
      </c>
      <c r="B43" s="238" t="s">
        <v>43</v>
      </c>
      <c r="C43" s="239" t="s">
        <v>44</v>
      </c>
      <c r="D43" s="240" t="s">
        <v>79</v>
      </c>
      <c r="E43" s="241" t="s">
        <v>79</v>
      </c>
      <c r="F43" s="242" t="s">
        <v>375</v>
      </c>
      <c r="G43" s="252" t="s">
        <v>376</v>
      </c>
    </row>
    <row r="44">
      <c r="A44" s="249" t="s">
        <v>392</v>
      </c>
      <c r="B44" s="238" t="s">
        <v>43</v>
      </c>
      <c r="C44" s="239" t="s">
        <v>44</v>
      </c>
      <c r="D44" s="240" t="s">
        <v>53</v>
      </c>
      <c r="E44" s="241" t="s">
        <v>54</v>
      </c>
      <c r="F44" s="246">
        <v>9.9194582E7</v>
      </c>
      <c r="G44" s="243" t="s">
        <v>391</v>
      </c>
    </row>
    <row r="45">
      <c r="A45" s="237" t="s">
        <v>407</v>
      </c>
      <c r="B45" s="238" t="s">
        <v>43</v>
      </c>
      <c r="C45" s="239" t="s">
        <v>44</v>
      </c>
      <c r="D45" s="240" t="s">
        <v>48</v>
      </c>
      <c r="E45" s="245" t="s">
        <v>49</v>
      </c>
      <c r="F45" s="246">
        <v>8.3003388E7</v>
      </c>
      <c r="G45" s="243" t="s">
        <v>406</v>
      </c>
    </row>
    <row r="46">
      <c r="A46" s="237" t="s">
        <v>424</v>
      </c>
      <c r="B46" s="238" t="s">
        <v>43</v>
      </c>
      <c r="C46" s="239" t="s">
        <v>107</v>
      </c>
      <c r="D46" s="240" t="s">
        <v>100</v>
      </c>
      <c r="E46" s="241" t="s">
        <v>100</v>
      </c>
      <c r="F46" s="246">
        <v>8.888698E7</v>
      </c>
      <c r="G46" s="243" t="s">
        <v>423</v>
      </c>
    </row>
    <row r="47">
      <c r="A47" s="237" t="s">
        <v>425</v>
      </c>
      <c r="B47" s="238" t="s">
        <v>43</v>
      </c>
      <c r="C47" s="239" t="s">
        <v>44</v>
      </c>
      <c r="D47" s="240" t="s">
        <v>53</v>
      </c>
      <c r="E47" s="241" t="s">
        <v>54</v>
      </c>
      <c r="F47" s="242" t="s">
        <v>328</v>
      </c>
      <c r="G47" s="243" t="s">
        <v>423</v>
      </c>
    </row>
    <row r="48">
      <c r="A48" s="237" t="s">
        <v>426</v>
      </c>
      <c r="B48" s="238" t="s">
        <v>43</v>
      </c>
      <c r="C48" s="239" t="s">
        <v>44</v>
      </c>
      <c r="D48" s="240" t="s">
        <v>261</v>
      </c>
      <c r="E48" s="241" t="s">
        <v>269</v>
      </c>
      <c r="F48" s="246">
        <v>9.191099E7</v>
      </c>
      <c r="G48" s="243" t="s">
        <v>427</v>
      </c>
    </row>
    <row r="49">
      <c r="A49" s="237" t="s">
        <v>454</v>
      </c>
      <c r="B49" s="238" t="s">
        <v>43</v>
      </c>
      <c r="C49" s="239" t="s">
        <v>86</v>
      </c>
      <c r="D49" s="240" t="s">
        <v>87</v>
      </c>
      <c r="E49" s="241" t="s">
        <v>88</v>
      </c>
      <c r="F49" s="242">
        <v>8.0196565E7</v>
      </c>
      <c r="G49" s="243" t="s">
        <v>455</v>
      </c>
    </row>
    <row r="50">
      <c r="A50" s="237" t="s">
        <v>460</v>
      </c>
      <c r="B50" s="238" t="s">
        <v>43</v>
      </c>
      <c r="C50" s="239" t="s">
        <v>86</v>
      </c>
      <c r="D50" s="240" t="s">
        <v>158</v>
      </c>
      <c r="E50" s="241" t="s">
        <v>158</v>
      </c>
      <c r="F50" s="246">
        <v>8.0167728E7</v>
      </c>
      <c r="G50" s="243" t="s">
        <v>461</v>
      </c>
    </row>
    <row r="51">
      <c r="A51" s="237" t="s">
        <v>471</v>
      </c>
      <c r="B51" s="238" t="s">
        <v>43</v>
      </c>
      <c r="C51" s="239" t="s">
        <v>44</v>
      </c>
      <c r="D51" s="240" t="s">
        <v>53</v>
      </c>
      <c r="E51" s="241" t="s">
        <v>54</v>
      </c>
      <c r="F51" s="242" t="s">
        <v>472</v>
      </c>
      <c r="G51" s="243" t="s">
        <v>469</v>
      </c>
    </row>
    <row r="52">
      <c r="A52" s="237" t="s">
        <v>491</v>
      </c>
      <c r="B52" s="238" t="s">
        <v>43</v>
      </c>
      <c r="C52" s="239" t="s">
        <v>44</v>
      </c>
      <c r="D52" s="240" t="s">
        <v>53</v>
      </c>
      <c r="E52" s="241" t="s">
        <v>54</v>
      </c>
      <c r="F52" s="243">
        <v>9.0906663E7</v>
      </c>
      <c r="G52" s="243" t="s">
        <v>492</v>
      </c>
    </row>
    <row r="53">
      <c r="A53" s="249" t="s">
        <v>503</v>
      </c>
      <c r="B53" s="238" t="s">
        <v>56</v>
      </c>
      <c r="C53" s="239" t="s">
        <v>107</v>
      </c>
      <c r="D53" s="240" t="s">
        <v>422</v>
      </c>
      <c r="E53" s="254" t="s">
        <v>422</v>
      </c>
      <c r="F53" s="242" t="s">
        <v>504</v>
      </c>
      <c r="G53" s="242" t="s">
        <v>505</v>
      </c>
    </row>
    <row r="54">
      <c r="A54" s="247" t="s">
        <v>526</v>
      </c>
      <c r="B54" s="238" t="s">
        <v>43</v>
      </c>
      <c r="C54" s="239" t="s">
        <v>44</v>
      </c>
      <c r="D54" s="240" t="s">
        <v>53</v>
      </c>
      <c r="E54" s="241" t="s">
        <v>54</v>
      </c>
      <c r="F54" s="242">
        <v>8.80097E7</v>
      </c>
      <c r="G54" s="248" t="s">
        <v>527</v>
      </c>
    </row>
    <row r="55">
      <c r="A55" s="237" t="s">
        <v>528</v>
      </c>
      <c r="B55" s="238" t="s">
        <v>43</v>
      </c>
      <c r="C55" s="239" t="s">
        <v>44</v>
      </c>
      <c r="D55" s="240" t="s">
        <v>48</v>
      </c>
      <c r="E55" s="245" t="s">
        <v>49</v>
      </c>
      <c r="F55" s="246">
        <v>8.8980567E7</v>
      </c>
      <c r="G55" s="243" t="s">
        <v>529</v>
      </c>
    </row>
    <row r="56">
      <c r="A56" s="247" t="s">
        <v>539</v>
      </c>
      <c r="B56" s="238" t="s">
        <v>43</v>
      </c>
      <c r="C56" s="239" t="s">
        <v>86</v>
      </c>
      <c r="D56" s="240" t="s">
        <v>158</v>
      </c>
      <c r="E56" s="241" t="s">
        <v>158</v>
      </c>
      <c r="F56" s="242" t="s">
        <v>540</v>
      </c>
      <c r="G56" s="252" t="s">
        <v>541</v>
      </c>
    </row>
    <row r="57">
      <c r="A57" s="237" t="s">
        <v>542</v>
      </c>
      <c r="B57" s="238" t="s">
        <v>43</v>
      </c>
      <c r="C57" s="239" t="s">
        <v>86</v>
      </c>
      <c r="D57" s="240" t="s">
        <v>158</v>
      </c>
      <c r="E57" s="241" t="s">
        <v>158</v>
      </c>
      <c r="F57" s="242" t="s">
        <v>543</v>
      </c>
      <c r="G57" s="243" t="s">
        <v>541</v>
      </c>
    </row>
    <row r="58">
      <c r="A58" s="237" t="s">
        <v>549</v>
      </c>
      <c r="B58" s="238" t="s">
        <v>43</v>
      </c>
      <c r="C58" s="239" t="s">
        <v>44</v>
      </c>
      <c r="D58" s="240" t="s">
        <v>59</v>
      </c>
      <c r="E58" s="241" t="s">
        <v>59</v>
      </c>
      <c r="F58" s="246">
        <v>9.912491E7</v>
      </c>
      <c r="G58" s="243" t="s">
        <v>550</v>
      </c>
    </row>
    <row r="59">
      <c r="A59" s="237" t="s">
        <v>597</v>
      </c>
      <c r="B59" s="238" t="s">
        <v>43</v>
      </c>
      <c r="C59" s="239" t="s">
        <v>44</v>
      </c>
      <c r="D59" s="240" t="s">
        <v>48</v>
      </c>
      <c r="E59" s="245" t="s">
        <v>49</v>
      </c>
      <c r="F59" s="246">
        <v>9.908077E7</v>
      </c>
      <c r="G59" s="243" t="s">
        <v>598</v>
      </c>
    </row>
    <row r="60">
      <c r="A60" s="237" t="s">
        <v>607</v>
      </c>
      <c r="B60" s="238" t="s">
        <v>43</v>
      </c>
      <c r="C60" s="239" t="s">
        <v>60</v>
      </c>
      <c r="D60" s="240" t="s">
        <v>108</v>
      </c>
      <c r="E60" s="241" t="s">
        <v>60</v>
      </c>
      <c r="F60" s="246">
        <v>9.9095511E7</v>
      </c>
      <c r="G60" s="243" t="s">
        <v>608</v>
      </c>
    </row>
    <row r="61">
      <c r="A61" s="237" t="s">
        <v>619</v>
      </c>
      <c r="B61" s="238" t="s">
        <v>43</v>
      </c>
      <c r="C61" s="239" t="s">
        <v>86</v>
      </c>
      <c r="D61" s="240" t="s">
        <v>53</v>
      </c>
      <c r="E61" s="241" t="s">
        <v>54</v>
      </c>
      <c r="F61" s="242">
        <v>9.9870275E7</v>
      </c>
      <c r="G61" s="243" t="s">
        <v>620</v>
      </c>
    </row>
    <row r="62">
      <c r="A62" s="237" t="s">
        <v>621</v>
      </c>
      <c r="B62" s="238" t="s">
        <v>43</v>
      </c>
      <c r="C62" s="239" t="s">
        <v>44</v>
      </c>
      <c r="D62" s="240" t="s">
        <v>59</v>
      </c>
      <c r="E62" s="241" t="s">
        <v>59</v>
      </c>
      <c r="F62" s="246">
        <v>8.8888777E7</v>
      </c>
      <c r="G62" s="243" t="s">
        <v>622</v>
      </c>
    </row>
    <row r="63">
      <c r="A63" s="237" t="s">
        <v>623</v>
      </c>
      <c r="B63" s="238" t="s">
        <v>43</v>
      </c>
      <c r="C63" s="239" t="s">
        <v>44</v>
      </c>
      <c r="D63" s="240" t="s">
        <v>87</v>
      </c>
      <c r="E63" s="241" t="s">
        <v>71</v>
      </c>
      <c r="F63" s="246">
        <v>8.0011204E7</v>
      </c>
      <c r="G63" s="243" t="s">
        <v>622</v>
      </c>
    </row>
    <row r="64">
      <c r="A64" s="237" t="s">
        <v>624</v>
      </c>
      <c r="B64" s="238" t="s">
        <v>43</v>
      </c>
      <c r="C64" s="239" t="s">
        <v>44</v>
      </c>
      <c r="D64" s="240" t="s">
        <v>48</v>
      </c>
      <c r="E64" s="245" t="s">
        <v>49</v>
      </c>
      <c r="F64" s="246">
        <v>9.9000417E7</v>
      </c>
      <c r="G64" s="243" t="s">
        <v>625</v>
      </c>
    </row>
    <row r="65">
      <c r="A65" s="249" t="s">
        <v>636</v>
      </c>
      <c r="B65" s="238" t="s">
        <v>56</v>
      </c>
      <c r="C65" s="239" t="s">
        <v>107</v>
      </c>
      <c r="D65" s="240" t="s">
        <v>422</v>
      </c>
      <c r="E65" s="254" t="s">
        <v>637</v>
      </c>
      <c r="F65" s="252">
        <v>9.9668885E7</v>
      </c>
      <c r="G65" s="255" t="s">
        <v>638</v>
      </c>
    </row>
    <row r="66">
      <c r="A66" s="237" t="s">
        <v>642</v>
      </c>
      <c r="B66" s="238" t="s">
        <v>43</v>
      </c>
      <c r="C66" s="239" t="s">
        <v>44</v>
      </c>
      <c r="D66" s="240" t="s">
        <v>48</v>
      </c>
      <c r="E66" s="241" t="s">
        <v>60</v>
      </c>
      <c r="F66" s="246">
        <v>8.8880799E7</v>
      </c>
      <c r="G66" s="243" t="s">
        <v>643</v>
      </c>
    </row>
    <row r="67">
      <c r="A67" s="237" t="s">
        <v>644</v>
      </c>
      <c r="B67" s="238" t="s">
        <v>43</v>
      </c>
      <c r="C67" s="239" t="s">
        <v>44</v>
      </c>
      <c r="D67" s="240" t="s">
        <v>126</v>
      </c>
      <c r="E67" s="241" t="s">
        <v>126</v>
      </c>
      <c r="F67" s="246">
        <v>9.9304333E7</v>
      </c>
      <c r="G67" s="243" t="s">
        <v>643</v>
      </c>
    </row>
    <row r="68">
      <c r="A68" s="237" t="s">
        <v>667</v>
      </c>
      <c r="B68" s="238" t="s">
        <v>43</v>
      </c>
      <c r="C68" s="239" t="s">
        <v>119</v>
      </c>
      <c r="D68" s="240" t="s">
        <v>87</v>
      </c>
      <c r="E68" s="241" t="s">
        <v>120</v>
      </c>
      <c r="F68" s="246">
        <v>8.8855528E7</v>
      </c>
      <c r="G68" s="243" t="s">
        <v>668</v>
      </c>
    </row>
    <row r="69">
      <c r="A69" s="237" t="s">
        <v>681</v>
      </c>
      <c r="B69" s="238" t="s">
        <v>43</v>
      </c>
      <c r="C69" s="239" t="s">
        <v>44</v>
      </c>
      <c r="D69" s="240" t="s">
        <v>59</v>
      </c>
      <c r="E69" s="241" t="s">
        <v>59</v>
      </c>
      <c r="F69" s="246">
        <v>8.0159822E7</v>
      </c>
      <c r="G69" s="243" t="s">
        <v>682</v>
      </c>
    </row>
    <row r="70">
      <c r="A70" s="249" t="s">
        <v>688</v>
      </c>
      <c r="B70" s="238" t="s">
        <v>56</v>
      </c>
      <c r="C70" s="239" t="s">
        <v>86</v>
      </c>
      <c r="D70" s="240" t="s">
        <v>53</v>
      </c>
      <c r="E70" s="251" t="s">
        <v>138</v>
      </c>
      <c r="F70" s="242">
        <v>9.0890199E7</v>
      </c>
      <c r="G70" s="242" t="s">
        <v>689</v>
      </c>
    </row>
    <row r="71">
      <c r="A71" s="237" t="s">
        <v>703</v>
      </c>
      <c r="B71" s="238" t="s">
        <v>43</v>
      </c>
      <c r="C71" s="239" t="s">
        <v>44</v>
      </c>
      <c r="D71" s="240" t="s">
        <v>53</v>
      </c>
      <c r="E71" s="241" t="s">
        <v>54</v>
      </c>
      <c r="F71" s="246">
        <v>8.8108848E7</v>
      </c>
      <c r="G71" s="243" t="s">
        <v>704</v>
      </c>
    </row>
    <row r="72">
      <c r="A72" s="237" t="s">
        <v>728</v>
      </c>
      <c r="B72" s="238" t="s">
        <v>43</v>
      </c>
      <c r="C72" s="239" t="s">
        <v>86</v>
      </c>
      <c r="D72" s="240" t="s">
        <v>158</v>
      </c>
      <c r="E72" s="241" t="s">
        <v>158</v>
      </c>
      <c r="F72" s="242" t="s">
        <v>729</v>
      </c>
      <c r="G72" s="243" t="s">
        <v>726</v>
      </c>
    </row>
    <row r="73">
      <c r="A73" s="256" t="s">
        <v>739</v>
      </c>
      <c r="B73" s="238" t="s">
        <v>43</v>
      </c>
      <c r="C73" s="239" t="s">
        <v>86</v>
      </c>
      <c r="D73" s="240" t="s">
        <v>48</v>
      </c>
      <c r="E73" s="241" t="s">
        <v>60</v>
      </c>
      <c r="F73" s="242">
        <v>9.9926232E7</v>
      </c>
      <c r="G73" s="248" t="s">
        <v>740</v>
      </c>
    </row>
    <row r="74">
      <c r="A74" s="237" t="s">
        <v>780</v>
      </c>
      <c r="B74" s="238" t="s">
        <v>43</v>
      </c>
      <c r="C74" s="239" t="s">
        <v>44</v>
      </c>
      <c r="D74" s="240" t="s">
        <v>53</v>
      </c>
      <c r="E74" s="241" t="s">
        <v>54</v>
      </c>
      <c r="F74" s="246">
        <v>9.9906227E7</v>
      </c>
      <c r="G74" s="243" t="s">
        <v>779</v>
      </c>
    </row>
    <row r="75">
      <c r="A75" s="237" t="s">
        <v>781</v>
      </c>
      <c r="B75" s="238" t="s">
        <v>43</v>
      </c>
      <c r="C75" s="239" t="s">
        <v>44</v>
      </c>
      <c r="D75" s="240" t="s">
        <v>48</v>
      </c>
      <c r="E75" s="245" t="s">
        <v>49</v>
      </c>
      <c r="F75" s="246">
        <v>9.912111E7</v>
      </c>
      <c r="G75" s="243" t="s">
        <v>782</v>
      </c>
    </row>
    <row r="76">
      <c r="A76" s="237" t="s">
        <v>797</v>
      </c>
      <c r="B76" s="238" t="s">
        <v>43</v>
      </c>
      <c r="C76" s="239" t="s">
        <v>44</v>
      </c>
      <c r="D76" s="240" t="s">
        <v>48</v>
      </c>
      <c r="E76" s="245" t="s">
        <v>49</v>
      </c>
      <c r="F76" s="242">
        <v>9.0904422E7</v>
      </c>
      <c r="G76" s="243" t="s">
        <v>796</v>
      </c>
    </row>
    <row r="77">
      <c r="A77" s="237" t="s">
        <v>801</v>
      </c>
      <c r="B77" s="238" t="s">
        <v>43</v>
      </c>
      <c r="C77" s="239" t="s">
        <v>44</v>
      </c>
      <c r="D77" s="240" t="s">
        <v>48</v>
      </c>
      <c r="E77" s="245" t="s">
        <v>49</v>
      </c>
      <c r="F77" s="246">
        <v>8.8888838E7</v>
      </c>
      <c r="G77" s="243" t="s">
        <v>802</v>
      </c>
    </row>
    <row r="78">
      <c r="A78" s="237" t="s">
        <v>811</v>
      </c>
      <c r="B78" s="238" t="s">
        <v>43</v>
      </c>
      <c r="C78" s="239" t="s">
        <v>44</v>
      </c>
      <c r="D78" s="240" t="s">
        <v>261</v>
      </c>
      <c r="E78" s="241" t="s">
        <v>262</v>
      </c>
      <c r="F78" s="246">
        <v>8.8114309E7</v>
      </c>
      <c r="G78" s="243" t="s">
        <v>810</v>
      </c>
    </row>
    <row r="79">
      <c r="A79" s="257" t="s">
        <v>813</v>
      </c>
      <c r="B79" s="238" t="s">
        <v>43</v>
      </c>
      <c r="C79" s="239" t="s">
        <v>44</v>
      </c>
      <c r="D79" s="240" t="s">
        <v>48</v>
      </c>
      <c r="E79" s="245" t="s">
        <v>49</v>
      </c>
      <c r="F79" s="258" t="s">
        <v>814</v>
      </c>
      <c r="G79" s="243" t="s">
        <v>815</v>
      </c>
    </row>
    <row r="80">
      <c r="A80" s="237" t="s">
        <v>817</v>
      </c>
      <c r="B80" s="238" t="s">
        <v>43</v>
      </c>
      <c r="C80" s="239" t="s">
        <v>44</v>
      </c>
      <c r="D80" s="240" t="s">
        <v>79</v>
      </c>
      <c r="E80" s="241" t="s">
        <v>79</v>
      </c>
      <c r="F80" s="242">
        <v>9.1260208E7</v>
      </c>
      <c r="G80" s="243" t="s">
        <v>818</v>
      </c>
    </row>
    <row r="81">
      <c r="A81" s="237" t="s">
        <v>846</v>
      </c>
      <c r="B81" s="238" t="s">
        <v>43</v>
      </c>
      <c r="C81" s="239" t="s">
        <v>107</v>
      </c>
      <c r="D81" s="240" t="s">
        <v>53</v>
      </c>
      <c r="E81" s="241" t="s">
        <v>54</v>
      </c>
      <c r="F81" s="246">
        <v>8.8009911E7</v>
      </c>
      <c r="G81" s="243" t="s">
        <v>844</v>
      </c>
    </row>
    <row r="82">
      <c r="A82" s="237" t="s">
        <v>854</v>
      </c>
      <c r="B82" s="238" t="s">
        <v>43</v>
      </c>
      <c r="C82" s="239" t="s">
        <v>86</v>
      </c>
      <c r="D82" s="240" t="s">
        <v>158</v>
      </c>
      <c r="E82" s="241" t="s">
        <v>158</v>
      </c>
      <c r="F82" s="242" t="s">
        <v>855</v>
      </c>
      <c r="G82" s="243" t="s">
        <v>856</v>
      </c>
    </row>
    <row r="83">
      <c r="A83" s="237" t="s">
        <v>897</v>
      </c>
      <c r="B83" s="238" t="s">
        <v>43</v>
      </c>
      <c r="C83" s="239" t="s">
        <v>86</v>
      </c>
      <c r="D83" s="240" t="s">
        <v>158</v>
      </c>
      <c r="E83" s="241" t="s">
        <v>158</v>
      </c>
      <c r="F83" s="242" t="s">
        <v>898</v>
      </c>
      <c r="G83" s="243" t="s">
        <v>894</v>
      </c>
    </row>
    <row r="84">
      <c r="A84" s="237" t="s">
        <v>939</v>
      </c>
      <c r="B84" s="238" t="s">
        <v>43</v>
      </c>
      <c r="C84" s="239" t="s">
        <v>44</v>
      </c>
      <c r="D84" s="240" t="s">
        <v>412</v>
      </c>
      <c r="E84" s="241" t="s">
        <v>60</v>
      </c>
      <c r="F84" s="259">
        <v>9.9964944E7</v>
      </c>
      <c r="G84" s="243" t="s">
        <v>940</v>
      </c>
    </row>
    <row r="85">
      <c r="A85" s="237" t="s">
        <v>941</v>
      </c>
      <c r="B85" s="238" t="s">
        <v>43</v>
      </c>
      <c r="C85" s="239" t="s">
        <v>86</v>
      </c>
      <c r="D85" s="240" t="s">
        <v>158</v>
      </c>
      <c r="E85" s="241" t="s">
        <v>158</v>
      </c>
      <c r="F85" s="242" t="s">
        <v>942</v>
      </c>
      <c r="G85" s="243" t="s">
        <v>940</v>
      </c>
    </row>
    <row r="86">
      <c r="A86" s="237" t="s">
        <v>943</v>
      </c>
      <c r="B86" s="238" t="s">
        <v>43</v>
      </c>
      <c r="C86" s="239" t="s">
        <v>44</v>
      </c>
      <c r="D86" s="240" t="s">
        <v>126</v>
      </c>
      <c r="E86" s="241" t="s">
        <v>126</v>
      </c>
      <c r="F86" s="246">
        <v>9.99417E7</v>
      </c>
      <c r="G86" s="243" t="s">
        <v>940</v>
      </c>
    </row>
    <row r="87">
      <c r="A87" s="249" t="s">
        <v>966</v>
      </c>
      <c r="B87" s="238" t="s">
        <v>56</v>
      </c>
      <c r="C87" s="239" t="s">
        <v>107</v>
      </c>
      <c r="D87" s="240" t="s">
        <v>48</v>
      </c>
      <c r="E87" s="254" t="s">
        <v>49</v>
      </c>
      <c r="F87" s="246">
        <v>9.9120779E7</v>
      </c>
      <c r="G87" s="242" t="s">
        <v>967</v>
      </c>
    </row>
    <row r="88">
      <c r="A88" s="237" t="s">
        <v>990</v>
      </c>
      <c r="B88" s="238" t="s">
        <v>43</v>
      </c>
      <c r="C88" s="239" t="s">
        <v>44</v>
      </c>
      <c r="D88" s="240" t="s">
        <v>261</v>
      </c>
      <c r="E88" s="241" t="s">
        <v>262</v>
      </c>
      <c r="F88" s="246">
        <v>9.9198396E7</v>
      </c>
      <c r="G88" s="243" t="s">
        <v>989</v>
      </c>
    </row>
    <row r="89">
      <c r="A89" s="237" t="s">
        <v>1005</v>
      </c>
      <c r="B89" s="238" t="s">
        <v>43</v>
      </c>
      <c r="C89" s="239" t="s">
        <v>86</v>
      </c>
      <c r="D89" s="240" t="s">
        <v>158</v>
      </c>
      <c r="E89" s="241" t="s">
        <v>158</v>
      </c>
      <c r="F89" s="242" t="s">
        <v>1006</v>
      </c>
      <c r="G89" s="243" t="s">
        <v>1001</v>
      </c>
    </row>
    <row r="90">
      <c r="A90" s="237" t="s">
        <v>1051</v>
      </c>
      <c r="B90" s="238" t="s">
        <v>56</v>
      </c>
      <c r="C90" s="239" t="s">
        <v>86</v>
      </c>
      <c r="D90" s="240" t="s">
        <v>87</v>
      </c>
      <c r="E90" s="251" t="s">
        <v>138</v>
      </c>
      <c r="F90" s="246">
        <v>8.3000007E7</v>
      </c>
      <c r="G90" s="243">
        <v>19.6</v>
      </c>
    </row>
    <row r="91">
      <c r="A91" s="249" t="s">
        <v>1071</v>
      </c>
      <c r="B91" s="238" t="s">
        <v>56</v>
      </c>
      <c r="C91" s="239" t="s">
        <v>86</v>
      </c>
      <c r="D91" s="240" t="s">
        <v>165</v>
      </c>
      <c r="E91" s="251" t="s">
        <v>138</v>
      </c>
      <c r="F91" s="246">
        <v>9.9040218E7</v>
      </c>
      <c r="G91" s="242">
        <v>17.5</v>
      </c>
    </row>
    <row r="92">
      <c r="A92" s="237" t="s">
        <v>1077</v>
      </c>
      <c r="B92" s="238" t="s">
        <v>43</v>
      </c>
      <c r="C92" s="239" t="s">
        <v>86</v>
      </c>
      <c r="D92" s="240" t="s">
        <v>12</v>
      </c>
      <c r="E92" s="241" t="s">
        <v>12</v>
      </c>
      <c r="F92" s="242">
        <v>8.0002662E7</v>
      </c>
      <c r="G92" s="243" t="s">
        <v>1076</v>
      </c>
    </row>
    <row r="93">
      <c r="A93" s="237" t="s">
        <v>1083</v>
      </c>
      <c r="B93" s="238" t="s">
        <v>43</v>
      </c>
      <c r="C93" s="239" t="s">
        <v>60</v>
      </c>
      <c r="D93" s="240" t="s">
        <v>74</v>
      </c>
      <c r="E93" s="241" t="s">
        <v>60</v>
      </c>
      <c r="F93" s="259" t="s">
        <v>1084</v>
      </c>
      <c r="G93" s="243" t="s">
        <v>1082</v>
      </c>
    </row>
    <row r="94">
      <c r="A94" s="237" t="s">
        <v>1086</v>
      </c>
      <c r="B94" s="238" t="s">
        <v>43</v>
      </c>
      <c r="C94" s="239" t="s">
        <v>60</v>
      </c>
      <c r="D94" s="240" t="s">
        <v>74</v>
      </c>
      <c r="E94" s="241" t="s">
        <v>60</v>
      </c>
      <c r="F94" s="246">
        <v>9.99500845E8</v>
      </c>
      <c r="G94" s="243" t="s">
        <v>1082</v>
      </c>
    </row>
    <row r="95">
      <c r="A95" s="237" t="s">
        <v>1137</v>
      </c>
      <c r="B95" s="238" t="s">
        <v>43</v>
      </c>
      <c r="C95" s="239" t="s">
        <v>44</v>
      </c>
      <c r="D95" s="240" t="s">
        <v>412</v>
      </c>
      <c r="E95" s="241" t="s">
        <v>262</v>
      </c>
      <c r="F95" s="242">
        <v>9.9047207E7</v>
      </c>
      <c r="G95" s="243" t="s">
        <v>1134</v>
      </c>
    </row>
    <row r="96">
      <c r="A96" s="237" t="s">
        <v>1184</v>
      </c>
      <c r="B96" s="238" t="s">
        <v>56</v>
      </c>
      <c r="C96" s="239" t="s">
        <v>44</v>
      </c>
      <c r="D96" s="240" t="s">
        <v>87</v>
      </c>
      <c r="E96" s="251" t="s">
        <v>138</v>
      </c>
      <c r="F96" s="246">
        <v>9.5058785E7</v>
      </c>
      <c r="G96" s="243">
        <v>18.4</v>
      </c>
    </row>
    <row r="97">
      <c r="A97" s="237" t="s">
        <v>1185</v>
      </c>
      <c r="B97" s="238" t="s">
        <v>43</v>
      </c>
      <c r="C97" s="239" t="s">
        <v>44</v>
      </c>
      <c r="D97" s="240" t="s">
        <v>380</v>
      </c>
      <c r="E97" s="241" t="s">
        <v>60</v>
      </c>
      <c r="F97" s="242">
        <v>9.9087971E7</v>
      </c>
      <c r="G97" s="243" t="s">
        <v>1182</v>
      </c>
    </row>
    <row r="98">
      <c r="A98" s="237" t="s">
        <v>1232</v>
      </c>
      <c r="B98" s="238" t="s">
        <v>56</v>
      </c>
      <c r="C98" s="239" t="s">
        <v>107</v>
      </c>
      <c r="D98" s="240" t="s">
        <v>48</v>
      </c>
      <c r="E98" s="254" t="s">
        <v>49</v>
      </c>
      <c r="F98" s="246">
        <v>8.8090011E7</v>
      </c>
      <c r="G98" s="243">
        <v>124.2</v>
      </c>
    </row>
    <row r="99">
      <c r="A99" s="237" t="s">
        <v>1346</v>
      </c>
      <c r="B99" s="238" t="s">
        <v>43</v>
      </c>
      <c r="C99" s="239" t="s">
        <v>44</v>
      </c>
      <c r="D99" s="240" t="s">
        <v>53</v>
      </c>
      <c r="E99" s="241" t="s">
        <v>54</v>
      </c>
      <c r="F99" s="242">
        <v>9.0890199E7</v>
      </c>
      <c r="G99" s="243" t="s">
        <v>1347</v>
      </c>
    </row>
    <row r="100">
      <c r="A100" s="237" t="s">
        <v>1355</v>
      </c>
      <c r="B100" s="238" t="s">
        <v>43</v>
      </c>
      <c r="C100" s="239" t="s">
        <v>44</v>
      </c>
      <c r="D100" s="238" t="s">
        <v>53</v>
      </c>
      <c r="E100" s="241" t="s">
        <v>168</v>
      </c>
      <c r="F100" s="246">
        <v>9.1921242E7</v>
      </c>
      <c r="G100" s="243">
        <v>1300.0</v>
      </c>
    </row>
    <row r="101">
      <c r="A101" s="249" t="s">
        <v>1356</v>
      </c>
      <c r="B101" s="238" t="s">
        <v>5</v>
      </c>
      <c r="C101" s="239" t="s">
        <v>107</v>
      </c>
      <c r="D101" s="238" t="s">
        <v>422</v>
      </c>
      <c r="E101" s="260" t="s">
        <v>107</v>
      </c>
      <c r="F101" s="252">
        <v>9.9668885E7</v>
      </c>
      <c r="G101" s="242">
        <v>1300.0</v>
      </c>
    </row>
    <row r="102">
      <c r="A102" s="237" t="s">
        <v>1358</v>
      </c>
      <c r="B102" s="238" t="s">
        <v>43</v>
      </c>
      <c r="C102" s="239" t="s">
        <v>60</v>
      </c>
      <c r="D102" s="238" t="s">
        <v>74</v>
      </c>
      <c r="E102" s="241" t="s">
        <v>60</v>
      </c>
      <c r="F102" s="246">
        <v>9.9111155E7</v>
      </c>
      <c r="G102" s="243">
        <v>1000.0</v>
      </c>
    </row>
    <row r="103">
      <c r="A103" s="249" t="s">
        <v>1359</v>
      </c>
      <c r="B103" s="238" t="s">
        <v>5</v>
      </c>
      <c r="C103" s="239" t="s">
        <v>107</v>
      </c>
      <c r="D103" s="238" t="s">
        <v>87</v>
      </c>
      <c r="E103" s="261" t="s">
        <v>265</v>
      </c>
      <c r="F103" s="246">
        <v>9.9043988E7</v>
      </c>
      <c r="G103" s="242">
        <v>861.0</v>
      </c>
    </row>
    <row r="104">
      <c r="A104" s="237" t="s">
        <v>966</v>
      </c>
      <c r="B104" s="238" t="s">
        <v>43</v>
      </c>
      <c r="C104" s="239" t="s">
        <v>44</v>
      </c>
      <c r="D104" s="238" t="s">
        <v>48</v>
      </c>
      <c r="E104" s="245" t="s">
        <v>49</v>
      </c>
      <c r="F104" s="246">
        <v>9.9120779E7</v>
      </c>
      <c r="G104" s="243">
        <v>745.0</v>
      </c>
    </row>
    <row r="105">
      <c r="A105" s="237" t="s">
        <v>1366</v>
      </c>
      <c r="B105" s="238" t="s">
        <v>43</v>
      </c>
      <c r="C105" s="239" t="s">
        <v>44</v>
      </c>
      <c r="D105" s="238" t="s">
        <v>48</v>
      </c>
      <c r="E105" s="245" t="s">
        <v>49</v>
      </c>
      <c r="F105" s="253">
        <v>8.0000122E7</v>
      </c>
      <c r="G105" s="243">
        <v>690.0</v>
      </c>
    </row>
    <row r="106">
      <c r="A106" s="249" t="s">
        <v>1371</v>
      </c>
      <c r="B106" s="238" t="s">
        <v>5</v>
      </c>
      <c r="C106" s="239" t="s">
        <v>107</v>
      </c>
      <c r="D106" s="238" t="s">
        <v>422</v>
      </c>
      <c r="E106" s="260" t="s">
        <v>637</v>
      </c>
      <c r="F106" s="252">
        <v>9.9668885E7</v>
      </c>
      <c r="G106" s="242">
        <v>647.0</v>
      </c>
    </row>
    <row r="107">
      <c r="A107" s="249" t="s">
        <v>1376</v>
      </c>
      <c r="B107" s="238" t="s">
        <v>51</v>
      </c>
      <c r="C107" s="239" t="s">
        <v>265</v>
      </c>
      <c r="D107" s="238" t="s">
        <v>87</v>
      </c>
      <c r="E107" s="262" t="s">
        <v>87</v>
      </c>
      <c r="F107" s="246">
        <v>9.9043988E7</v>
      </c>
      <c r="G107" s="242">
        <v>626.0</v>
      </c>
    </row>
    <row r="108">
      <c r="A108" s="237" t="s">
        <v>1379</v>
      </c>
      <c r="B108" s="238" t="s">
        <v>43</v>
      </c>
      <c r="C108" s="239" t="s">
        <v>60</v>
      </c>
      <c r="D108" s="238" t="s">
        <v>87</v>
      </c>
      <c r="E108" s="241" t="s">
        <v>60</v>
      </c>
      <c r="F108" s="246">
        <v>8.8884444E7</v>
      </c>
      <c r="G108" s="243">
        <v>620.0</v>
      </c>
    </row>
    <row r="109">
      <c r="A109" s="237" t="s">
        <v>1380</v>
      </c>
      <c r="B109" s="238" t="s">
        <v>43</v>
      </c>
      <c r="C109" s="239" t="s">
        <v>60</v>
      </c>
      <c r="D109" s="240" t="s">
        <v>74</v>
      </c>
      <c r="E109" s="241" t="s">
        <v>60</v>
      </c>
      <c r="F109" s="246">
        <v>9.8001111E7</v>
      </c>
      <c r="G109" s="243">
        <v>602.0</v>
      </c>
    </row>
    <row r="110">
      <c r="A110" s="249" t="s">
        <v>1381</v>
      </c>
      <c r="B110" s="238" t="s">
        <v>5</v>
      </c>
      <c r="C110" s="239" t="s">
        <v>107</v>
      </c>
      <c r="D110" s="238" t="s">
        <v>12</v>
      </c>
      <c r="E110" s="260" t="s">
        <v>107</v>
      </c>
      <c r="F110" s="263" t="s">
        <v>1382</v>
      </c>
      <c r="G110" s="242">
        <v>602.0</v>
      </c>
    </row>
    <row r="111">
      <c r="A111" s="249" t="s">
        <v>1384</v>
      </c>
      <c r="B111" s="238" t="s">
        <v>5</v>
      </c>
      <c r="C111" s="239" t="s">
        <v>107</v>
      </c>
      <c r="D111" s="238" t="s">
        <v>87</v>
      </c>
      <c r="E111" s="260" t="s">
        <v>1385</v>
      </c>
      <c r="F111" s="258" t="s">
        <v>1386</v>
      </c>
      <c r="G111" s="242">
        <v>595.0</v>
      </c>
    </row>
    <row r="112">
      <c r="A112" s="264" t="s">
        <v>1387</v>
      </c>
      <c r="B112" s="238" t="s">
        <v>5</v>
      </c>
      <c r="C112" s="239" t="s">
        <v>107</v>
      </c>
      <c r="D112" s="238" t="s">
        <v>87</v>
      </c>
      <c r="E112" s="261" t="s">
        <v>265</v>
      </c>
      <c r="F112" s="265" t="s">
        <v>1388</v>
      </c>
      <c r="G112" s="242">
        <v>588.0</v>
      </c>
    </row>
    <row r="113">
      <c r="A113" s="237" t="s">
        <v>1392</v>
      </c>
      <c r="B113" s="238" t="s">
        <v>43</v>
      </c>
      <c r="C113" s="239" t="s">
        <v>44</v>
      </c>
      <c r="D113" s="238" t="s">
        <v>48</v>
      </c>
      <c r="E113" s="245" t="s">
        <v>49</v>
      </c>
      <c r="F113" s="246">
        <v>8.806303E7</v>
      </c>
      <c r="G113" s="243">
        <v>559.0</v>
      </c>
    </row>
    <row r="114">
      <c r="A114" s="237" t="s">
        <v>1397</v>
      </c>
      <c r="B114" s="238" t="s">
        <v>43</v>
      </c>
      <c r="C114" s="239" t="s">
        <v>44</v>
      </c>
      <c r="D114" s="240" t="s">
        <v>84</v>
      </c>
      <c r="E114" s="241" t="s">
        <v>84</v>
      </c>
      <c r="F114" s="246">
        <v>8.6053013E7</v>
      </c>
      <c r="G114" s="243">
        <v>538.0</v>
      </c>
    </row>
    <row r="115">
      <c r="A115" s="237" t="s">
        <v>1404</v>
      </c>
      <c r="B115" s="238" t="s">
        <v>43</v>
      </c>
      <c r="C115" s="239" t="s">
        <v>44</v>
      </c>
      <c r="D115" s="240" t="s">
        <v>48</v>
      </c>
      <c r="E115" s="245" t="s">
        <v>49</v>
      </c>
      <c r="F115" s="246">
        <v>9.9199813E7</v>
      </c>
      <c r="G115" s="243">
        <v>493.0</v>
      </c>
    </row>
    <row r="116">
      <c r="A116" s="237" t="s">
        <v>1406</v>
      </c>
      <c r="B116" s="238" t="s">
        <v>43</v>
      </c>
      <c r="C116" s="239" t="s">
        <v>44</v>
      </c>
      <c r="D116" s="240" t="s">
        <v>59</v>
      </c>
      <c r="E116" s="241" t="s">
        <v>59</v>
      </c>
      <c r="F116" s="246">
        <v>9.804444E7</v>
      </c>
      <c r="G116" s="243">
        <v>485.0</v>
      </c>
    </row>
    <row r="117">
      <c r="A117" s="249" t="s">
        <v>1407</v>
      </c>
      <c r="B117" s="238" t="s">
        <v>51</v>
      </c>
      <c r="C117" s="239" t="s">
        <v>265</v>
      </c>
      <c r="D117" s="240" t="s">
        <v>87</v>
      </c>
      <c r="E117" s="262" t="s">
        <v>87</v>
      </c>
      <c r="F117" s="246">
        <v>8.9805869E7</v>
      </c>
      <c r="G117" s="242">
        <v>485.0</v>
      </c>
    </row>
    <row r="118">
      <c r="A118" s="237" t="s">
        <v>1416</v>
      </c>
      <c r="B118" s="238" t="s">
        <v>43</v>
      </c>
      <c r="C118" s="239" t="s">
        <v>44</v>
      </c>
      <c r="D118" s="240" t="s">
        <v>48</v>
      </c>
      <c r="E118" s="245" t="s">
        <v>49</v>
      </c>
      <c r="F118" s="246">
        <v>8.8888161E7</v>
      </c>
      <c r="G118" s="243">
        <v>464.0</v>
      </c>
    </row>
    <row r="119">
      <c r="A119" s="249" t="s">
        <v>1418</v>
      </c>
      <c r="B119" s="238" t="s">
        <v>51</v>
      </c>
      <c r="C119" s="239" t="s">
        <v>119</v>
      </c>
      <c r="D119" s="240" t="s">
        <v>12</v>
      </c>
      <c r="E119" s="262" t="s">
        <v>383</v>
      </c>
      <c r="F119" s="246">
        <v>7.7011941E7</v>
      </c>
      <c r="G119" s="242">
        <v>457.0</v>
      </c>
    </row>
    <row r="120">
      <c r="A120" s="266" t="s">
        <v>1419</v>
      </c>
      <c r="B120" s="238" t="s">
        <v>51</v>
      </c>
      <c r="C120" s="239" t="s">
        <v>265</v>
      </c>
      <c r="D120" s="240" t="s">
        <v>87</v>
      </c>
      <c r="E120" s="262" t="s">
        <v>87</v>
      </c>
      <c r="F120" s="265" t="s">
        <v>1388</v>
      </c>
      <c r="G120" s="255">
        <v>452.0</v>
      </c>
    </row>
    <row r="121">
      <c r="A121" s="237" t="s">
        <v>1420</v>
      </c>
      <c r="B121" s="238" t="s">
        <v>5</v>
      </c>
      <c r="C121" s="239" t="s">
        <v>107</v>
      </c>
      <c r="D121" s="240" t="s">
        <v>291</v>
      </c>
      <c r="E121" s="260" t="s">
        <v>291</v>
      </c>
      <c r="F121" s="242">
        <v>9.9959986E7</v>
      </c>
      <c r="G121" s="243">
        <v>450.0</v>
      </c>
    </row>
    <row r="122">
      <c r="A122" s="267" t="s">
        <v>1421</v>
      </c>
      <c r="B122" s="238" t="s">
        <v>51</v>
      </c>
      <c r="C122" s="239" t="s">
        <v>265</v>
      </c>
      <c r="D122" s="240" t="s">
        <v>84</v>
      </c>
      <c r="E122" s="262" t="s">
        <v>87</v>
      </c>
      <c r="F122" s="246">
        <v>7.7224242E7</v>
      </c>
      <c r="G122" s="268">
        <v>447.0</v>
      </c>
    </row>
    <row r="123">
      <c r="A123" s="249" t="s">
        <v>1424</v>
      </c>
      <c r="B123" s="238" t="s">
        <v>51</v>
      </c>
      <c r="C123" s="239" t="s">
        <v>86</v>
      </c>
      <c r="D123" s="240" t="s">
        <v>1118</v>
      </c>
      <c r="E123" s="262" t="s">
        <v>333</v>
      </c>
      <c r="F123" s="242">
        <v>9.9107192E7</v>
      </c>
      <c r="G123" s="242">
        <v>438.0</v>
      </c>
    </row>
    <row r="124">
      <c r="A124" s="249" t="s">
        <v>1425</v>
      </c>
      <c r="B124" s="238" t="s">
        <v>51</v>
      </c>
      <c r="C124" s="239" t="s">
        <v>86</v>
      </c>
      <c r="D124" s="240" t="s">
        <v>87</v>
      </c>
      <c r="E124" s="262" t="s">
        <v>333</v>
      </c>
      <c r="F124" s="246">
        <v>8.8888888E7</v>
      </c>
      <c r="G124" s="242">
        <v>438.0</v>
      </c>
    </row>
    <row r="125">
      <c r="A125" s="249" t="s">
        <v>1426</v>
      </c>
      <c r="B125" s="238" t="s">
        <v>5</v>
      </c>
      <c r="C125" s="239" t="s">
        <v>107</v>
      </c>
      <c r="D125" s="240" t="s">
        <v>87</v>
      </c>
      <c r="E125" s="261" t="s">
        <v>265</v>
      </c>
      <c r="F125" s="246">
        <v>9.971404E7</v>
      </c>
      <c r="G125" s="242">
        <v>437.0</v>
      </c>
    </row>
    <row r="126">
      <c r="A126" s="237" t="s">
        <v>1428</v>
      </c>
      <c r="B126" s="238" t="s">
        <v>43</v>
      </c>
      <c r="C126" s="239" t="s">
        <v>44</v>
      </c>
      <c r="D126" s="240" t="s">
        <v>48</v>
      </c>
      <c r="E126" s="245" t="s">
        <v>49</v>
      </c>
      <c r="F126" s="246">
        <v>8.8095689E7</v>
      </c>
      <c r="G126" s="243">
        <v>429.0</v>
      </c>
    </row>
    <row r="127">
      <c r="A127" s="237" t="s">
        <v>1430</v>
      </c>
      <c r="B127" s="238" t="s">
        <v>43</v>
      </c>
      <c r="C127" s="239" t="s">
        <v>44</v>
      </c>
      <c r="D127" s="240" t="s">
        <v>48</v>
      </c>
      <c r="E127" s="245" t="s">
        <v>49</v>
      </c>
      <c r="F127" s="246">
        <v>8.8006535E7</v>
      </c>
      <c r="G127" s="243">
        <v>423.0</v>
      </c>
    </row>
    <row r="128">
      <c r="A128" s="237" t="s">
        <v>1431</v>
      </c>
      <c r="B128" s="238" t="s">
        <v>43</v>
      </c>
      <c r="C128" s="239" t="s">
        <v>44</v>
      </c>
      <c r="D128" s="240" t="s">
        <v>48</v>
      </c>
      <c r="E128" s="245" t="s">
        <v>49</v>
      </c>
      <c r="F128" s="246">
        <v>8.8090011E7</v>
      </c>
      <c r="G128" s="243">
        <v>421.0</v>
      </c>
    </row>
    <row r="129">
      <c r="A129" s="249" t="s">
        <v>1432</v>
      </c>
      <c r="B129" s="238" t="s">
        <v>51</v>
      </c>
      <c r="C129" s="239" t="s">
        <v>44</v>
      </c>
      <c r="D129" s="240" t="s">
        <v>48</v>
      </c>
      <c r="E129" s="262" t="s">
        <v>48</v>
      </c>
      <c r="F129" s="242">
        <v>9.912172E7</v>
      </c>
      <c r="G129" s="242">
        <v>416.0</v>
      </c>
    </row>
    <row r="130">
      <c r="A130" s="237" t="s">
        <v>1434</v>
      </c>
      <c r="B130" s="238" t="s">
        <v>43</v>
      </c>
      <c r="C130" s="239" t="s">
        <v>44</v>
      </c>
      <c r="D130" s="240" t="s">
        <v>48</v>
      </c>
      <c r="E130" s="245" t="s">
        <v>49</v>
      </c>
      <c r="F130" s="242">
        <v>8.6061161E7</v>
      </c>
      <c r="G130" s="243">
        <v>412.0</v>
      </c>
    </row>
    <row r="131">
      <c r="A131" s="237" t="s">
        <v>1436</v>
      </c>
      <c r="B131" s="238" t="s">
        <v>43</v>
      </c>
      <c r="C131" s="239" t="s">
        <v>86</v>
      </c>
      <c r="D131" s="240" t="s">
        <v>53</v>
      </c>
      <c r="E131" s="241" t="s">
        <v>1003</v>
      </c>
      <c r="F131" s="246">
        <v>8.8247878E7</v>
      </c>
      <c r="G131" s="243">
        <v>409.0</v>
      </c>
    </row>
    <row r="132">
      <c r="A132" s="237" t="s">
        <v>1438</v>
      </c>
      <c r="B132" s="238" t="s">
        <v>43</v>
      </c>
      <c r="C132" s="239" t="s">
        <v>44</v>
      </c>
      <c r="D132" s="240" t="s">
        <v>59</v>
      </c>
      <c r="E132" s="241" t="s">
        <v>59</v>
      </c>
      <c r="F132" s="246">
        <v>8.010942E7</v>
      </c>
      <c r="G132" s="243">
        <v>406.0</v>
      </c>
    </row>
    <row r="133">
      <c r="A133" s="249" t="s">
        <v>1442</v>
      </c>
      <c r="B133" s="238" t="s">
        <v>5</v>
      </c>
      <c r="C133" s="239" t="s">
        <v>107</v>
      </c>
      <c r="D133" s="240" t="s">
        <v>84</v>
      </c>
      <c r="E133" s="269" t="s">
        <v>1443</v>
      </c>
      <c r="F133" s="246">
        <v>7.7224242E7</v>
      </c>
      <c r="G133" s="242">
        <v>403.0</v>
      </c>
    </row>
    <row r="134">
      <c r="A134" s="249" t="s">
        <v>1446</v>
      </c>
      <c r="B134" s="238" t="s">
        <v>5</v>
      </c>
      <c r="C134" s="239" t="s">
        <v>107</v>
      </c>
      <c r="D134" s="240" t="s">
        <v>291</v>
      </c>
      <c r="E134" s="260" t="s">
        <v>291</v>
      </c>
      <c r="F134" s="246">
        <v>8.6176677E7</v>
      </c>
      <c r="G134" s="242">
        <v>394.0</v>
      </c>
    </row>
    <row r="135">
      <c r="A135" s="249" t="s">
        <v>1448</v>
      </c>
      <c r="B135" s="238" t="s">
        <v>51</v>
      </c>
      <c r="C135" s="239" t="s">
        <v>44</v>
      </c>
      <c r="D135" s="240" t="s">
        <v>422</v>
      </c>
      <c r="E135" s="262" t="s">
        <v>637</v>
      </c>
      <c r="F135" s="242" t="s">
        <v>504</v>
      </c>
      <c r="G135" s="242">
        <v>392.0</v>
      </c>
    </row>
    <row r="136">
      <c r="A136" s="249" t="s">
        <v>1450</v>
      </c>
      <c r="B136" s="238" t="s">
        <v>51</v>
      </c>
      <c r="C136" s="239" t="s">
        <v>44</v>
      </c>
      <c r="D136" s="240" t="s">
        <v>87</v>
      </c>
      <c r="E136" s="262" t="s">
        <v>1316</v>
      </c>
      <c r="F136" s="246">
        <v>9.5149922E7</v>
      </c>
      <c r="G136" s="242">
        <v>385.0</v>
      </c>
    </row>
    <row r="137">
      <c r="A137" s="249" t="s">
        <v>1453</v>
      </c>
      <c r="B137" s="238" t="s">
        <v>51</v>
      </c>
      <c r="C137" s="239" t="s">
        <v>44</v>
      </c>
      <c r="D137" s="240" t="s">
        <v>634</v>
      </c>
      <c r="E137" s="262" t="s">
        <v>60</v>
      </c>
      <c r="F137" s="252" t="s">
        <v>192</v>
      </c>
      <c r="G137" s="242">
        <v>377.0</v>
      </c>
    </row>
    <row r="138">
      <c r="A138" s="249" t="s">
        <v>1455</v>
      </c>
      <c r="B138" s="238" t="s">
        <v>5</v>
      </c>
      <c r="C138" s="239" t="s">
        <v>107</v>
      </c>
      <c r="D138" s="240" t="s">
        <v>291</v>
      </c>
      <c r="E138" s="260" t="s">
        <v>291</v>
      </c>
      <c r="F138" s="246">
        <v>8.0166631E7</v>
      </c>
      <c r="G138" s="242">
        <v>365.0</v>
      </c>
    </row>
    <row r="139">
      <c r="A139" s="249" t="s">
        <v>1459</v>
      </c>
      <c r="B139" s="238" t="s">
        <v>5</v>
      </c>
      <c r="C139" s="239" t="s">
        <v>107</v>
      </c>
      <c r="D139" s="238" t="s">
        <v>87</v>
      </c>
      <c r="E139" s="260" t="s">
        <v>1385</v>
      </c>
      <c r="F139" s="246">
        <v>8.0046002E7</v>
      </c>
      <c r="G139" s="242">
        <v>362.0</v>
      </c>
    </row>
    <row r="140">
      <c r="A140" s="249" t="s">
        <v>1448</v>
      </c>
      <c r="B140" s="238" t="s">
        <v>5</v>
      </c>
      <c r="C140" s="239" t="s">
        <v>107</v>
      </c>
      <c r="D140" s="238" t="s">
        <v>422</v>
      </c>
      <c r="E140" s="260" t="s">
        <v>107</v>
      </c>
      <c r="F140" s="242" t="s">
        <v>504</v>
      </c>
      <c r="G140" s="242">
        <v>351.0</v>
      </c>
    </row>
    <row r="141">
      <c r="A141" s="237" t="s">
        <v>1471</v>
      </c>
      <c r="B141" s="238" t="s">
        <v>5</v>
      </c>
      <c r="C141" s="239" t="s">
        <v>107</v>
      </c>
      <c r="D141" s="238" t="s">
        <v>53</v>
      </c>
      <c r="E141" s="260" t="s">
        <v>1385</v>
      </c>
      <c r="F141" s="242" t="s">
        <v>1472</v>
      </c>
      <c r="G141" s="243">
        <v>333.0</v>
      </c>
    </row>
    <row r="142">
      <c r="A142" s="249" t="s">
        <v>1496</v>
      </c>
      <c r="B142" s="238" t="s">
        <v>51</v>
      </c>
      <c r="C142" s="239" t="s">
        <v>265</v>
      </c>
      <c r="D142" s="240" t="s">
        <v>87</v>
      </c>
      <c r="E142" s="262" t="s">
        <v>87</v>
      </c>
      <c r="F142" s="246">
        <v>8.0704007E7</v>
      </c>
      <c r="G142" s="242">
        <v>305.0</v>
      </c>
    </row>
    <row r="143">
      <c r="A143" s="237" t="s">
        <v>1497</v>
      </c>
      <c r="B143" s="238" t="s">
        <v>43</v>
      </c>
      <c r="C143" s="239" t="s">
        <v>44</v>
      </c>
      <c r="D143" s="240" t="s">
        <v>59</v>
      </c>
      <c r="E143" s="241" t="s">
        <v>59</v>
      </c>
      <c r="F143" s="246">
        <v>9.5757692E7</v>
      </c>
      <c r="G143" s="243">
        <v>302.0</v>
      </c>
    </row>
    <row r="144">
      <c r="A144" s="249" t="s">
        <v>1498</v>
      </c>
      <c r="B144" s="238" t="s">
        <v>5</v>
      </c>
      <c r="C144" s="239" t="s">
        <v>107</v>
      </c>
      <c r="D144" s="240" t="s">
        <v>1499</v>
      </c>
      <c r="E144" s="260" t="s">
        <v>1411</v>
      </c>
      <c r="F144" s="246">
        <v>9.191062E7</v>
      </c>
      <c r="G144" s="242">
        <v>300.0</v>
      </c>
    </row>
    <row r="145">
      <c r="A145" s="237" t="s">
        <v>1503</v>
      </c>
      <c r="B145" s="238" t="s">
        <v>43</v>
      </c>
      <c r="C145" s="239" t="s">
        <v>44</v>
      </c>
      <c r="D145" s="240" t="s">
        <v>48</v>
      </c>
      <c r="E145" s="245" t="s">
        <v>49</v>
      </c>
      <c r="F145" s="246">
        <v>8.8883537E7</v>
      </c>
      <c r="G145" s="243">
        <v>289.0</v>
      </c>
    </row>
    <row r="146">
      <c r="A146" s="249" t="s">
        <v>1505</v>
      </c>
      <c r="B146" s="238" t="s">
        <v>51</v>
      </c>
      <c r="C146" s="239" t="s">
        <v>86</v>
      </c>
      <c r="D146" s="240" t="s">
        <v>87</v>
      </c>
      <c r="E146" s="262" t="s">
        <v>333</v>
      </c>
      <c r="F146" s="246">
        <v>8.0118242E7</v>
      </c>
      <c r="G146" s="242">
        <v>286.0</v>
      </c>
    </row>
    <row r="147">
      <c r="A147" s="237" t="s">
        <v>1506</v>
      </c>
      <c r="B147" s="238" t="s">
        <v>43</v>
      </c>
      <c r="C147" s="239" t="s">
        <v>44</v>
      </c>
      <c r="D147" s="240" t="s">
        <v>48</v>
      </c>
      <c r="E147" s="245" t="s">
        <v>49</v>
      </c>
      <c r="F147" s="246">
        <v>8.8881202E7</v>
      </c>
      <c r="G147" s="243">
        <v>286.0</v>
      </c>
    </row>
    <row r="148">
      <c r="A148" s="237" t="s">
        <v>1507</v>
      </c>
      <c r="B148" s="238" t="s">
        <v>43</v>
      </c>
      <c r="C148" s="239" t="s">
        <v>44</v>
      </c>
      <c r="D148" s="240" t="s">
        <v>53</v>
      </c>
      <c r="E148" s="245" t="s">
        <v>49</v>
      </c>
      <c r="F148" s="242" t="s">
        <v>1508</v>
      </c>
      <c r="G148" s="243">
        <v>284.0</v>
      </c>
    </row>
    <row r="149">
      <c r="A149" s="237" t="s">
        <v>1510</v>
      </c>
      <c r="B149" s="238" t="s">
        <v>43</v>
      </c>
      <c r="C149" s="239" t="s">
        <v>44</v>
      </c>
      <c r="D149" s="240" t="s">
        <v>53</v>
      </c>
      <c r="E149" s="241" t="s">
        <v>44</v>
      </c>
      <c r="F149" s="246">
        <v>8.8006535E7</v>
      </c>
      <c r="G149" s="243">
        <v>280.0</v>
      </c>
    </row>
    <row r="150">
      <c r="A150" s="237" t="s">
        <v>1517</v>
      </c>
      <c r="B150" s="238" t="s">
        <v>43</v>
      </c>
      <c r="C150" s="239" t="s">
        <v>60</v>
      </c>
      <c r="D150" s="240" t="s">
        <v>74</v>
      </c>
      <c r="E150" s="241" t="s">
        <v>60</v>
      </c>
      <c r="F150" s="246">
        <v>8.8158675E7</v>
      </c>
      <c r="G150" s="243">
        <v>270.0</v>
      </c>
    </row>
    <row r="151">
      <c r="A151" s="237" t="s">
        <v>1519</v>
      </c>
      <c r="B151" s="238" t="s">
        <v>43</v>
      </c>
      <c r="C151" s="239" t="s">
        <v>44</v>
      </c>
      <c r="D151" s="240" t="s">
        <v>48</v>
      </c>
      <c r="E151" s="245" t="s">
        <v>49</v>
      </c>
      <c r="F151" s="246">
        <v>8.8097E7</v>
      </c>
      <c r="G151" s="243">
        <v>269.0</v>
      </c>
    </row>
    <row r="152">
      <c r="A152" s="270" t="s">
        <v>1523</v>
      </c>
      <c r="B152" s="238" t="s">
        <v>51</v>
      </c>
      <c r="C152" s="239" t="s">
        <v>265</v>
      </c>
      <c r="D152" s="240" t="s">
        <v>87</v>
      </c>
      <c r="E152" s="262" t="s">
        <v>87</v>
      </c>
      <c r="F152" s="246">
        <v>8.8011938E7</v>
      </c>
      <c r="G152" s="255">
        <v>266.0</v>
      </c>
    </row>
    <row r="153">
      <c r="A153" s="237" t="s">
        <v>1526</v>
      </c>
      <c r="B153" s="238" t="s">
        <v>43</v>
      </c>
      <c r="C153" s="239" t="s">
        <v>44</v>
      </c>
      <c r="D153" s="240" t="s">
        <v>59</v>
      </c>
      <c r="E153" s="241" t="s">
        <v>59</v>
      </c>
      <c r="F153" s="246">
        <v>9.8558888E7</v>
      </c>
      <c r="G153" s="243">
        <v>263.0</v>
      </c>
    </row>
    <row r="154">
      <c r="A154" s="249" t="s">
        <v>1527</v>
      </c>
      <c r="B154" s="238" t="s">
        <v>5</v>
      </c>
      <c r="C154" s="239" t="s">
        <v>107</v>
      </c>
      <c r="D154" s="240" t="s">
        <v>87</v>
      </c>
      <c r="E154" s="261" t="s">
        <v>265</v>
      </c>
      <c r="F154" s="246">
        <v>8.9805869E7</v>
      </c>
      <c r="G154" s="242">
        <v>262.0</v>
      </c>
    </row>
    <row r="155">
      <c r="A155" s="237" t="s">
        <v>1532</v>
      </c>
      <c r="B155" s="238" t="s">
        <v>43</v>
      </c>
      <c r="C155" s="239" t="s">
        <v>86</v>
      </c>
      <c r="D155" s="240" t="s">
        <v>252</v>
      </c>
      <c r="E155" s="241" t="s">
        <v>120</v>
      </c>
      <c r="F155" s="242">
        <v>8.3000007E7</v>
      </c>
      <c r="G155" s="243">
        <v>253.0</v>
      </c>
    </row>
    <row r="156">
      <c r="A156" s="237" t="s">
        <v>1534</v>
      </c>
      <c r="B156" s="238" t="s">
        <v>43</v>
      </c>
      <c r="C156" s="239" t="s">
        <v>60</v>
      </c>
      <c r="D156" s="240" t="s">
        <v>87</v>
      </c>
      <c r="E156" s="241" t="s">
        <v>60</v>
      </c>
      <c r="F156" s="242">
        <v>8.5556669E7</v>
      </c>
      <c r="G156" s="243">
        <v>252.0</v>
      </c>
    </row>
    <row r="157">
      <c r="A157" s="237" t="s">
        <v>1537</v>
      </c>
      <c r="B157" s="238" t="s">
        <v>43</v>
      </c>
      <c r="C157" s="239" t="s">
        <v>44</v>
      </c>
      <c r="D157" s="240" t="s">
        <v>48</v>
      </c>
      <c r="E157" s="245" t="s">
        <v>49</v>
      </c>
      <c r="F157" s="246">
        <v>8.6006644E7</v>
      </c>
      <c r="G157" s="243">
        <v>249.0</v>
      </c>
    </row>
    <row r="158">
      <c r="A158" s="237" t="s">
        <v>1538</v>
      </c>
      <c r="B158" s="238" t="s">
        <v>43</v>
      </c>
      <c r="C158" s="239" t="s">
        <v>86</v>
      </c>
      <c r="D158" s="240" t="s">
        <v>165</v>
      </c>
      <c r="E158" s="241" t="s">
        <v>71</v>
      </c>
      <c r="F158" s="246">
        <v>9.9040218E7</v>
      </c>
      <c r="G158" s="243">
        <v>248.0</v>
      </c>
    </row>
    <row r="159">
      <c r="A159" s="237" t="s">
        <v>1539</v>
      </c>
      <c r="B159" s="238" t="s">
        <v>5</v>
      </c>
      <c r="C159" s="239" t="s">
        <v>107</v>
      </c>
      <c r="D159" s="238" t="s">
        <v>87</v>
      </c>
      <c r="E159" s="260" t="s">
        <v>107</v>
      </c>
      <c r="F159" s="246">
        <v>9.6709321E7</v>
      </c>
      <c r="G159" s="243">
        <v>247.0</v>
      </c>
    </row>
    <row r="160">
      <c r="A160" s="247" t="s">
        <v>1545</v>
      </c>
      <c r="B160" s="238" t="s">
        <v>43</v>
      </c>
      <c r="C160" s="239" t="s">
        <v>44</v>
      </c>
      <c r="D160" s="240" t="s">
        <v>48</v>
      </c>
      <c r="E160" s="245" t="s">
        <v>49</v>
      </c>
      <c r="F160" s="242">
        <v>9.9685383E7</v>
      </c>
      <c r="G160" s="271">
        <v>240.0</v>
      </c>
    </row>
    <row r="161">
      <c r="A161" s="237" t="s">
        <v>1547</v>
      </c>
      <c r="B161" s="238" t="s">
        <v>43</v>
      </c>
      <c r="C161" s="239" t="s">
        <v>44</v>
      </c>
      <c r="D161" s="240" t="s">
        <v>59</v>
      </c>
      <c r="E161" s="241" t="s">
        <v>59</v>
      </c>
      <c r="F161" s="246">
        <v>9.9999166E7</v>
      </c>
      <c r="G161" s="243">
        <v>240.0</v>
      </c>
    </row>
    <row r="162">
      <c r="A162" s="237" t="s">
        <v>951</v>
      </c>
      <c r="B162" s="238" t="s">
        <v>43</v>
      </c>
      <c r="C162" s="239" t="s">
        <v>60</v>
      </c>
      <c r="D162" s="240" t="s">
        <v>74</v>
      </c>
      <c r="E162" s="241" t="s">
        <v>60</v>
      </c>
      <c r="F162" s="246">
        <v>8.8033334E7</v>
      </c>
      <c r="G162" s="243">
        <v>236.0</v>
      </c>
    </row>
    <row r="163">
      <c r="A163" s="237" t="s">
        <v>1561</v>
      </c>
      <c r="B163" s="238" t="s">
        <v>43</v>
      </c>
      <c r="C163" s="239" t="s">
        <v>44</v>
      </c>
      <c r="D163" s="240" t="s">
        <v>48</v>
      </c>
      <c r="E163" s="245" t="s">
        <v>49</v>
      </c>
      <c r="F163" s="242">
        <v>9.1111103E7</v>
      </c>
      <c r="G163" s="243">
        <v>227.0</v>
      </c>
    </row>
    <row r="164">
      <c r="A164" s="247" t="s">
        <v>1566</v>
      </c>
      <c r="B164" s="238" t="s">
        <v>43</v>
      </c>
      <c r="C164" s="239" t="s">
        <v>44</v>
      </c>
      <c r="D164" s="240" t="s">
        <v>79</v>
      </c>
      <c r="E164" s="241" t="s">
        <v>79</v>
      </c>
      <c r="F164" s="246">
        <v>9.9511112E7</v>
      </c>
      <c r="G164" s="252">
        <v>224.0</v>
      </c>
    </row>
    <row r="165">
      <c r="A165" s="237" t="s">
        <v>1578</v>
      </c>
      <c r="B165" s="238" t="s">
        <v>43</v>
      </c>
      <c r="C165" s="239" t="s">
        <v>44</v>
      </c>
      <c r="D165" s="240" t="s">
        <v>59</v>
      </c>
      <c r="E165" s="241" t="s">
        <v>44</v>
      </c>
      <c r="F165" s="246">
        <v>9.9235565E7</v>
      </c>
      <c r="G165" s="243">
        <v>217.0</v>
      </c>
    </row>
    <row r="166">
      <c r="A166" s="249" t="s">
        <v>1579</v>
      </c>
      <c r="B166" s="238" t="s">
        <v>51</v>
      </c>
      <c r="C166" s="239" t="s">
        <v>44</v>
      </c>
      <c r="D166" s="240" t="s">
        <v>48</v>
      </c>
      <c r="E166" s="262" t="s">
        <v>48</v>
      </c>
      <c r="F166" s="246">
        <v>9.9071437E7</v>
      </c>
      <c r="G166" s="242">
        <v>216.0</v>
      </c>
    </row>
    <row r="167">
      <c r="A167" s="237" t="s">
        <v>1586</v>
      </c>
      <c r="B167" s="238" t="s">
        <v>43</v>
      </c>
      <c r="C167" s="239" t="s">
        <v>44</v>
      </c>
      <c r="D167" s="240" t="s">
        <v>48</v>
      </c>
      <c r="E167" s="245" t="s">
        <v>49</v>
      </c>
      <c r="F167" s="246">
        <v>9.5358468E7</v>
      </c>
      <c r="G167" s="243">
        <v>209.0</v>
      </c>
    </row>
    <row r="168">
      <c r="A168" s="237" t="s">
        <v>1591</v>
      </c>
      <c r="B168" s="238" t="s">
        <v>43</v>
      </c>
      <c r="C168" s="239" t="s">
        <v>44</v>
      </c>
      <c r="D168" s="240" t="s">
        <v>59</v>
      </c>
      <c r="E168" s="241" t="s">
        <v>59</v>
      </c>
      <c r="F168" s="246">
        <v>9.7011E7</v>
      </c>
      <c r="G168" s="243">
        <v>206.0</v>
      </c>
    </row>
    <row r="169">
      <c r="A169" s="237" t="s">
        <v>191</v>
      </c>
      <c r="B169" s="238" t="s">
        <v>43</v>
      </c>
      <c r="C169" s="239" t="s">
        <v>60</v>
      </c>
      <c r="D169" s="240" t="s">
        <v>74</v>
      </c>
      <c r="E169" s="241" t="s">
        <v>60</v>
      </c>
      <c r="F169" s="252" t="s">
        <v>192</v>
      </c>
      <c r="G169" s="243">
        <v>202.0</v>
      </c>
    </row>
    <row r="170">
      <c r="A170" s="237" t="s">
        <v>1601</v>
      </c>
      <c r="B170" s="238" t="s">
        <v>43</v>
      </c>
      <c r="C170" s="239" t="s">
        <v>60</v>
      </c>
      <c r="D170" s="240" t="s">
        <v>74</v>
      </c>
      <c r="E170" s="241" t="s">
        <v>60</v>
      </c>
      <c r="F170" s="246">
        <v>8.8173738E7</v>
      </c>
      <c r="G170" s="243">
        <v>201.0</v>
      </c>
    </row>
    <row r="171">
      <c r="A171" s="237" t="s">
        <v>1606</v>
      </c>
      <c r="B171" s="238" t="s">
        <v>43</v>
      </c>
      <c r="C171" s="239" t="s">
        <v>44</v>
      </c>
      <c r="D171" s="240" t="s">
        <v>79</v>
      </c>
      <c r="E171" s="241" t="s">
        <v>60</v>
      </c>
      <c r="F171" s="246">
        <v>8.0066614E7</v>
      </c>
      <c r="G171" s="243">
        <v>197.0</v>
      </c>
    </row>
    <row r="172">
      <c r="A172" s="247" t="s">
        <v>1607</v>
      </c>
      <c r="B172" s="238" t="s">
        <v>43</v>
      </c>
      <c r="C172" s="239" t="s">
        <v>60</v>
      </c>
      <c r="D172" s="240" t="s">
        <v>74</v>
      </c>
      <c r="E172" s="241" t="s">
        <v>60</v>
      </c>
      <c r="F172" s="246">
        <v>9.300303E7</v>
      </c>
      <c r="G172" s="243">
        <v>197.0</v>
      </c>
    </row>
    <row r="173">
      <c r="A173" s="237" t="s">
        <v>1614</v>
      </c>
      <c r="B173" s="238" t="s">
        <v>43</v>
      </c>
      <c r="C173" s="239" t="s">
        <v>44</v>
      </c>
      <c r="D173" s="240" t="s">
        <v>48</v>
      </c>
      <c r="E173" s="245" t="s">
        <v>49</v>
      </c>
      <c r="F173" s="246">
        <v>8.8098414E7</v>
      </c>
      <c r="G173" s="243">
        <v>192.0</v>
      </c>
    </row>
    <row r="174">
      <c r="A174" s="237" t="s">
        <v>1615</v>
      </c>
      <c r="B174" s="238" t="s">
        <v>51</v>
      </c>
      <c r="C174" s="239" t="s">
        <v>44</v>
      </c>
      <c r="D174" s="240" t="s">
        <v>74</v>
      </c>
      <c r="E174" s="262" t="s">
        <v>60</v>
      </c>
      <c r="F174" s="246">
        <v>8.8111911E7</v>
      </c>
      <c r="G174" s="243">
        <v>191.0</v>
      </c>
    </row>
    <row r="175">
      <c r="A175" s="237" t="s">
        <v>1621</v>
      </c>
      <c r="B175" s="238" t="s">
        <v>43</v>
      </c>
      <c r="C175" s="239" t="s">
        <v>86</v>
      </c>
      <c r="D175" s="240" t="s">
        <v>53</v>
      </c>
      <c r="E175" s="241" t="s">
        <v>44</v>
      </c>
      <c r="F175" s="246">
        <v>9.9929221E7</v>
      </c>
      <c r="G175" s="243">
        <v>187.0</v>
      </c>
    </row>
    <row r="176">
      <c r="A176" s="237" t="s">
        <v>115</v>
      </c>
      <c r="B176" s="238" t="s">
        <v>5</v>
      </c>
      <c r="C176" s="239" t="s">
        <v>107</v>
      </c>
      <c r="D176" s="240" t="s">
        <v>74</v>
      </c>
      <c r="E176" s="260" t="s">
        <v>87</v>
      </c>
      <c r="F176" s="242">
        <v>8.5760611E7</v>
      </c>
      <c r="G176" s="243">
        <v>187.0</v>
      </c>
    </row>
    <row r="177">
      <c r="A177" s="237" t="s">
        <v>1622</v>
      </c>
      <c r="B177" s="238" t="s">
        <v>43</v>
      </c>
      <c r="C177" s="239" t="s">
        <v>44</v>
      </c>
      <c r="D177" s="240" t="s">
        <v>48</v>
      </c>
      <c r="E177" s="245" t="s">
        <v>49</v>
      </c>
      <c r="F177" s="246">
        <v>8.8888321E7</v>
      </c>
      <c r="G177" s="243">
        <v>186.0</v>
      </c>
    </row>
    <row r="178">
      <c r="A178" s="237" t="s">
        <v>1628</v>
      </c>
      <c r="B178" s="238" t="s">
        <v>43</v>
      </c>
      <c r="C178" s="239" t="s">
        <v>60</v>
      </c>
      <c r="D178" s="240" t="s">
        <v>74</v>
      </c>
      <c r="E178" s="241" t="s">
        <v>60</v>
      </c>
      <c r="F178" s="242">
        <v>9.5157379E7</v>
      </c>
      <c r="G178" s="243">
        <v>184.0</v>
      </c>
    </row>
    <row r="179">
      <c r="A179" s="237" t="s">
        <v>1632</v>
      </c>
      <c r="B179" s="238" t="s">
        <v>43</v>
      </c>
      <c r="C179" s="239" t="s">
        <v>44</v>
      </c>
      <c r="D179" s="240" t="s">
        <v>53</v>
      </c>
      <c r="E179" s="241" t="s">
        <v>54</v>
      </c>
      <c r="F179" s="258" t="s">
        <v>1633</v>
      </c>
      <c r="G179" s="243">
        <v>181.0</v>
      </c>
    </row>
    <row r="180">
      <c r="A180" s="249" t="s">
        <v>1640</v>
      </c>
      <c r="B180" s="238" t="s">
        <v>5</v>
      </c>
      <c r="C180" s="239" t="s">
        <v>107</v>
      </c>
      <c r="D180" s="240" t="s">
        <v>97</v>
      </c>
      <c r="E180" s="260" t="s">
        <v>383</v>
      </c>
      <c r="F180" s="246">
        <v>9.966009E7</v>
      </c>
      <c r="G180" s="242">
        <v>178.0</v>
      </c>
    </row>
    <row r="181">
      <c r="A181" s="237" t="s">
        <v>1184</v>
      </c>
      <c r="B181" s="238" t="s">
        <v>43</v>
      </c>
      <c r="C181" s="239" t="s">
        <v>86</v>
      </c>
      <c r="D181" s="240" t="s">
        <v>53</v>
      </c>
      <c r="E181" s="241" t="s">
        <v>44</v>
      </c>
      <c r="F181" s="246">
        <v>9.5058785E7</v>
      </c>
      <c r="G181" s="243">
        <v>177.0</v>
      </c>
    </row>
    <row r="182">
      <c r="A182" s="237" t="s">
        <v>1644</v>
      </c>
      <c r="B182" s="238" t="s">
        <v>43</v>
      </c>
      <c r="C182" s="239" t="s">
        <v>60</v>
      </c>
      <c r="D182" s="240" t="s">
        <v>74</v>
      </c>
      <c r="E182" s="241" t="s">
        <v>60</v>
      </c>
      <c r="F182" s="242">
        <v>9.5157379E7</v>
      </c>
      <c r="G182" s="243">
        <v>175.0</v>
      </c>
    </row>
    <row r="183">
      <c r="A183" s="247" t="s">
        <v>1647</v>
      </c>
      <c r="B183" s="238" t="s">
        <v>43</v>
      </c>
      <c r="C183" s="239" t="s">
        <v>44</v>
      </c>
      <c r="D183" s="240" t="s">
        <v>48</v>
      </c>
      <c r="E183" s="241" t="s">
        <v>60</v>
      </c>
      <c r="F183" s="242" t="s">
        <v>280</v>
      </c>
      <c r="G183" s="248">
        <v>174.0</v>
      </c>
    </row>
    <row r="184">
      <c r="A184" s="237" t="s">
        <v>1649</v>
      </c>
      <c r="B184" s="238" t="s">
        <v>43</v>
      </c>
      <c r="C184" s="239" t="s">
        <v>44</v>
      </c>
      <c r="D184" s="240" t="s">
        <v>53</v>
      </c>
      <c r="E184" s="241" t="s">
        <v>54</v>
      </c>
      <c r="F184" s="246">
        <v>9.5550707E7</v>
      </c>
      <c r="G184" s="243">
        <v>174.0</v>
      </c>
    </row>
    <row r="185">
      <c r="A185" s="237" t="s">
        <v>1658</v>
      </c>
      <c r="B185" s="238" t="s">
        <v>43</v>
      </c>
      <c r="C185" s="239" t="s">
        <v>44</v>
      </c>
      <c r="D185" s="240" t="s">
        <v>53</v>
      </c>
      <c r="E185" s="241" t="s">
        <v>88</v>
      </c>
      <c r="F185" s="246">
        <v>8.6089E7</v>
      </c>
      <c r="G185" s="243">
        <v>170.0</v>
      </c>
    </row>
    <row r="186">
      <c r="A186" s="237" t="s">
        <v>1659</v>
      </c>
      <c r="B186" s="238" t="s">
        <v>43</v>
      </c>
      <c r="C186" s="239" t="s">
        <v>44</v>
      </c>
      <c r="D186" s="240" t="s">
        <v>48</v>
      </c>
      <c r="E186" s="245" t="s">
        <v>49</v>
      </c>
      <c r="F186" s="242">
        <v>9.9117472E7</v>
      </c>
      <c r="G186" s="243">
        <v>169.0</v>
      </c>
    </row>
    <row r="187">
      <c r="A187" s="249" t="s">
        <v>1662</v>
      </c>
      <c r="B187" s="238" t="s">
        <v>5</v>
      </c>
      <c r="C187" s="239" t="s">
        <v>107</v>
      </c>
      <c r="D187" s="240" t="s">
        <v>291</v>
      </c>
      <c r="E187" s="260" t="s">
        <v>291</v>
      </c>
      <c r="F187" s="246">
        <v>9.5771499E7</v>
      </c>
      <c r="G187" s="242">
        <v>169.0</v>
      </c>
    </row>
    <row r="188">
      <c r="A188" s="249" t="s">
        <v>1664</v>
      </c>
      <c r="B188" s="238" t="s">
        <v>51</v>
      </c>
      <c r="C188" s="239" t="s">
        <v>86</v>
      </c>
      <c r="D188" s="240" t="s">
        <v>87</v>
      </c>
      <c r="E188" s="262" t="s">
        <v>333</v>
      </c>
      <c r="F188" s="242">
        <v>8.8103106E7</v>
      </c>
      <c r="G188" s="242">
        <v>168.0</v>
      </c>
    </row>
    <row r="189">
      <c r="A189" s="237" t="s">
        <v>1670</v>
      </c>
      <c r="B189" s="238" t="s">
        <v>43</v>
      </c>
      <c r="C189" s="239" t="s">
        <v>44</v>
      </c>
      <c r="D189" s="240" t="s">
        <v>48</v>
      </c>
      <c r="E189" s="245" t="s">
        <v>49</v>
      </c>
      <c r="F189" s="246">
        <v>9.9617728E7</v>
      </c>
      <c r="G189" s="243">
        <v>164.0</v>
      </c>
    </row>
    <row r="190">
      <c r="A190" s="237" t="s">
        <v>1671</v>
      </c>
      <c r="B190" s="238" t="s">
        <v>43</v>
      </c>
      <c r="C190" s="239" t="s">
        <v>44</v>
      </c>
      <c r="D190" s="240" t="s">
        <v>53</v>
      </c>
      <c r="E190" s="241" t="s">
        <v>54</v>
      </c>
      <c r="F190" s="242" t="s">
        <v>1672</v>
      </c>
      <c r="G190" s="243">
        <v>164.0</v>
      </c>
    </row>
    <row r="191">
      <c r="A191" s="237" t="s">
        <v>1676</v>
      </c>
      <c r="B191" s="238" t="s">
        <v>43</v>
      </c>
      <c r="C191" s="239" t="s">
        <v>86</v>
      </c>
      <c r="D191" s="240" t="s">
        <v>87</v>
      </c>
      <c r="E191" s="241" t="s">
        <v>88</v>
      </c>
      <c r="F191" s="242">
        <v>8.8979858E7</v>
      </c>
      <c r="G191" s="243">
        <v>163.0</v>
      </c>
    </row>
    <row r="192">
      <c r="A192" s="237" t="s">
        <v>1678</v>
      </c>
      <c r="B192" s="238" t="s">
        <v>51</v>
      </c>
      <c r="C192" s="239" t="s">
        <v>44</v>
      </c>
      <c r="D192" s="240" t="s">
        <v>168</v>
      </c>
      <c r="E192" s="262" t="s">
        <v>1679</v>
      </c>
      <c r="F192" s="242">
        <v>9.9192126E7</v>
      </c>
      <c r="G192" s="243">
        <v>163.0</v>
      </c>
    </row>
    <row r="193">
      <c r="A193" s="237" t="s">
        <v>1683</v>
      </c>
      <c r="B193" s="238" t="s">
        <v>43</v>
      </c>
      <c r="C193" s="239" t="s">
        <v>44</v>
      </c>
      <c r="D193" s="240" t="s">
        <v>84</v>
      </c>
      <c r="E193" s="241" t="s">
        <v>84</v>
      </c>
      <c r="F193" s="246">
        <v>8.9502332E7</v>
      </c>
      <c r="G193" s="243">
        <v>161.0</v>
      </c>
    </row>
    <row r="194">
      <c r="A194" s="249" t="s">
        <v>1692</v>
      </c>
      <c r="B194" s="238" t="s">
        <v>43</v>
      </c>
      <c r="C194" s="239" t="s">
        <v>86</v>
      </c>
      <c r="D194" s="240" t="s">
        <v>53</v>
      </c>
      <c r="E194" s="241" t="s">
        <v>54</v>
      </c>
      <c r="F194" s="242">
        <v>9.9198083E7</v>
      </c>
      <c r="G194" s="243">
        <v>157.0</v>
      </c>
    </row>
    <row r="195">
      <c r="A195" s="237" t="s">
        <v>1694</v>
      </c>
      <c r="B195" s="238" t="s">
        <v>43</v>
      </c>
      <c r="C195" s="239" t="s">
        <v>44</v>
      </c>
      <c r="D195" s="240" t="s">
        <v>84</v>
      </c>
      <c r="E195" s="241" t="s">
        <v>84</v>
      </c>
      <c r="F195" s="246">
        <v>9.9627667E7</v>
      </c>
      <c r="G195" s="243">
        <v>156.0</v>
      </c>
    </row>
    <row r="196">
      <c r="A196" s="237" t="s">
        <v>1701</v>
      </c>
      <c r="B196" s="238" t="s">
        <v>43</v>
      </c>
      <c r="C196" s="239" t="s">
        <v>60</v>
      </c>
      <c r="D196" s="240" t="s">
        <v>74</v>
      </c>
      <c r="E196" s="241" t="s">
        <v>60</v>
      </c>
      <c r="F196" s="246">
        <v>8.8173738E7</v>
      </c>
      <c r="G196" s="243">
        <v>151.0</v>
      </c>
    </row>
    <row r="197">
      <c r="A197" s="249" t="s">
        <v>1702</v>
      </c>
      <c r="B197" s="238" t="s">
        <v>5</v>
      </c>
      <c r="C197" s="239" t="s">
        <v>107</v>
      </c>
      <c r="D197" s="240" t="s">
        <v>422</v>
      </c>
      <c r="E197" s="260" t="s">
        <v>637</v>
      </c>
      <c r="F197" s="246" t="s">
        <v>1703</v>
      </c>
      <c r="G197" s="242">
        <v>151.0</v>
      </c>
    </row>
    <row r="198">
      <c r="A198" s="249" t="s">
        <v>1705</v>
      </c>
      <c r="B198" s="238" t="s">
        <v>5</v>
      </c>
      <c r="C198" s="239" t="s">
        <v>107</v>
      </c>
      <c r="D198" s="240" t="s">
        <v>1368</v>
      </c>
      <c r="E198" s="261" t="s">
        <v>265</v>
      </c>
      <c r="F198" s="246">
        <v>9.9829595E7</v>
      </c>
      <c r="G198" s="242">
        <v>149.0</v>
      </c>
    </row>
    <row r="199">
      <c r="A199" s="249" t="s">
        <v>1706</v>
      </c>
      <c r="B199" s="238" t="s">
        <v>5</v>
      </c>
      <c r="C199" s="239" t="s">
        <v>107</v>
      </c>
      <c r="D199" s="238" t="s">
        <v>87</v>
      </c>
      <c r="E199" s="260" t="s">
        <v>1385</v>
      </c>
      <c r="F199" s="242">
        <v>8.3000007E7</v>
      </c>
      <c r="G199" s="242">
        <v>149.0</v>
      </c>
    </row>
    <row r="200">
      <c r="A200" s="247" t="s">
        <v>142</v>
      </c>
      <c r="B200" s="238" t="s">
        <v>43</v>
      </c>
      <c r="C200" s="239" t="s">
        <v>44</v>
      </c>
      <c r="D200" s="240" t="s">
        <v>79</v>
      </c>
      <c r="E200" s="241" t="s">
        <v>79</v>
      </c>
      <c r="F200" s="246">
        <v>9.6709321E7</v>
      </c>
      <c r="G200" s="252">
        <v>148.0</v>
      </c>
    </row>
    <row r="201">
      <c r="A201" s="237" t="s">
        <v>1712</v>
      </c>
      <c r="B201" s="238" t="s">
        <v>43</v>
      </c>
      <c r="C201" s="239" t="s">
        <v>44</v>
      </c>
      <c r="D201" s="240" t="s">
        <v>59</v>
      </c>
      <c r="E201" s="241" t="s">
        <v>59</v>
      </c>
      <c r="F201" s="242">
        <v>9.9992383E7</v>
      </c>
      <c r="G201" s="243">
        <v>146.0</v>
      </c>
    </row>
    <row r="202">
      <c r="A202" s="237" t="s">
        <v>1713</v>
      </c>
      <c r="B202" s="238" t="s">
        <v>43</v>
      </c>
      <c r="C202" s="239" t="s">
        <v>44</v>
      </c>
      <c r="D202" s="240" t="s">
        <v>48</v>
      </c>
      <c r="E202" s="245" t="s">
        <v>49</v>
      </c>
      <c r="F202" s="242">
        <v>9.912172E7</v>
      </c>
      <c r="G202" s="243">
        <v>145.0</v>
      </c>
    </row>
    <row r="203">
      <c r="A203" s="247" t="s">
        <v>1714</v>
      </c>
      <c r="B203" s="238" t="s">
        <v>43</v>
      </c>
      <c r="C203" s="239" t="s">
        <v>86</v>
      </c>
      <c r="D203" s="240" t="s">
        <v>48</v>
      </c>
      <c r="E203" s="245" t="s">
        <v>49</v>
      </c>
      <c r="F203" s="246">
        <v>9.9043988E7</v>
      </c>
      <c r="G203" s="271">
        <v>145.0</v>
      </c>
    </row>
    <row r="204">
      <c r="A204" s="237" t="s">
        <v>1717</v>
      </c>
      <c r="B204" s="238" t="s">
        <v>43</v>
      </c>
      <c r="C204" s="239" t="s">
        <v>60</v>
      </c>
      <c r="D204" s="240" t="s">
        <v>74</v>
      </c>
      <c r="E204" s="241" t="s">
        <v>60</v>
      </c>
      <c r="F204" s="246">
        <v>9.8989933E7</v>
      </c>
      <c r="G204" s="243">
        <v>144.0</v>
      </c>
    </row>
    <row r="205">
      <c r="A205" s="237" t="s">
        <v>1724</v>
      </c>
      <c r="B205" s="238" t="s">
        <v>43</v>
      </c>
      <c r="C205" s="239" t="s">
        <v>86</v>
      </c>
      <c r="D205" s="240" t="s">
        <v>87</v>
      </c>
      <c r="E205" s="241" t="s">
        <v>44</v>
      </c>
      <c r="F205" s="246">
        <v>9.6709321E7</v>
      </c>
      <c r="G205" s="243">
        <v>142.0</v>
      </c>
    </row>
    <row r="206">
      <c r="A206" s="249" t="s">
        <v>1725</v>
      </c>
      <c r="B206" s="238" t="s">
        <v>5</v>
      </c>
      <c r="C206" s="239" t="s">
        <v>107</v>
      </c>
      <c r="D206" s="240" t="s">
        <v>1057</v>
      </c>
      <c r="E206" s="260" t="s">
        <v>291</v>
      </c>
      <c r="F206" s="246">
        <v>9.9609954E7</v>
      </c>
      <c r="G206" s="242">
        <v>142.0</v>
      </c>
    </row>
    <row r="207">
      <c r="A207" s="237" t="s">
        <v>1726</v>
      </c>
      <c r="B207" s="238" t="s">
        <v>43</v>
      </c>
      <c r="C207" s="239" t="s">
        <v>86</v>
      </c>
      <c r="D207" s="240" t="s">
        <v>158</v>
      </c>
      <c r="E207" s="241" t="s">
        <v>158</v>
      </c>
      <c r="F207" s="242" t="s">
        <v>1727</v>
      </c>
      <c r="G207" s="243">
        <v>141.0</v>
      </c>
    </row>
    <row r="208">
      <c r="A208" s="237" t="s">
        <v>1728</v>
      </c>
      <c r="B208" s="238" t="s">
        <v>43</v>
      </c>
      <c r="C208" s="239" t="s">
        <v>44</v>
      </c>
      <c r="D208" s="240" t="s">
        <v>48</v>
      </c>
      <c r="E208" s="245" t="s">
        <v>49</v>
      </c>
      <c r="F208" s="242">
        <v>8.8031338E7</v>
      </c>
      <c r="G208" s="243">
        <v>141.0</v>
      </c>
    </row>
    <row r="209">
      <c r="A209" s="247" t="s">
        <v>1738</v>
      </c>
      <c r="B209" s="238" t="s">
        <v>43</v>
      </c>
      <c r="C209" s="239" t="s">
        <v>60</v>
      </c>
      <c r="D209" s="240" t="s">
        <v>74</v>
      </c>
      <c r="E209" s="241" t="s">
        <v>60</v>
      </c>
      <c r="F209" s="242">
        <v>9.6919696E7</v>
      </c>
      <c r="G209" s="243">
        <v>138.0</v>
      </c>
    </row>
    <row r="210">
      <c r="A210" s="237" t="s">
        <v>1741</v>
      </c>
      <c r="B210" s="238" t="s">
        <v>43</v>
      </c>
      <c r="C210" s="239" t="s">
        <v>44</v>
      </c>
      <c r="D210" s="240" t="s">
        <v>48</v>
      </c>
      <c r="E210" s="245" t="s">
        <v>49</v>
      </c>
      <c r="F210" s="246">
        <v>8.8883535E7</v>
      </c>
      <c r="G210" s="243">
        <v>137.0</v>
      </c>
    </row>
    <row r="211">
      <c r="A211" s="237" t="s">
        <v>1742</v>
      </c>
      <c r="B211" s="238" t="s">
        <v>43</v>
      </c>
      <c r="C211" s="239" t="s">
        <v>86</v>
      </c>
      <c r="D211" s="240" t="s">
        <v>261</v>
      </c>
      <c r="E211" s="241" t="s">
        <v>269</v>
      </c>
      <c r="F211" s="258" t="s">
        <v>1743</v>
      </c>
      <c r="G211" s="243">
        <v>136.0</v>
      </c>
    </row>
    <row r="212">
      <c r="A212" s="249" t="s">
        <v>1455</v>
      </c>
      <c r="B212" s="238" t="s">
        <v>51</v>
      </c>
      <c r="C212" s="239" t="s">
        <v>119</v>
      </c>
      <c r="D212" s="240" t="s">
        <v>291</v>
      </c>
      <c r="E212" s="262" t="s">
        <v>291</v>
      </c>
      <c r="F212" s="242">
        <v>9.01122E7</v>
      </c>
      <c r="G212" s="242">
        <v>136.0</v>
      </c>
    </row>
    <row r="213">
      <c r="A213" s="249" t="s">
        <v>1453</v>
      </c>
      <c r="B213" s="238" t="s">
        <v>5</v>
      </c>
      <c r="C213" s="239" t="s">
        <v>107</v>
      </c>
      <c r="D213" s="240" t="s">
        <v>87</v>
      </c>
      <c r="E213" s="260" t="s">
        <v>87</v>
      </c>
      <c r="F213" s="242" t="s">
        <v>192</v>
      </c>
      <c r="G213" s="242">
        <v>127.0</v>
      </c>
    </row>
    <row r="214">
      <c r="A214" s="237" t="s">
        <v>1758</v>
      </c>
      <c r="B214" s="238" t="s">
        <v>43</v>
      </c>
      <c r="C214" s="239" t="s">
        <v>44</v>
      </c>
      <c r="D214" s="240" t="s">
        <v>48</v>
      </c>
      <c r="E214" s="245" t="s">
        <v>49</v>
      </c>
      <c r="F214" s="246">
        <v>8.8088817E7</v>
      </c>
      <c r="G214" s="243">
        <v>127.0</v>
      </c>
    </row>
    <row r="215">
      <c r="A215" s="249" t="s">
        <v>1766</v>
      </c>
      <c r="B215" s="238" t="s">
        <v>5</v>
      </c>
      <c r="C215" s="239" t="s">
        <v>107</v>
      </c>
      <c r="D215" s="238" t="s">
        <v>53</v>
      </c>
      <c r="E215" s="260" t="s">
        <v>1385</v>
      </c>
      <c r="F215" s="246">
        <v>9.9102729E7</v>
      </c>
      <c r="G215" s="242">
        <v>125.0</v>
      </c>
    </row>
    <row r="216">
      <c r="A216" s="237" t="s">
        <v>1773</v>
      </c>
      <c r="B216" s="238" t="s">
        <v>43</v>
      </c>
      <c r="C216" s="239" t="s">
        <v>44</v>
      </c>
      <c r="D216" s="240" t="s">
        <v>45</v>
      </c>
      <c r="E216" s="241" t="s">
        <v>71</v>
      </c>
      <c r="F216" s="246">
        <v>9.8002772E7</v>
      </c>
      <c r="G216" s="243">
        <v>122.0</v>
      </c>
    </row>
    <row r="217">
      <c r="A217" s="237" t="s">
        <v>1777</v>
      </c>
      <c r="B217" s="238" t="s">
        <v>43</v>
      </c>
      <c r="C217" s="239" t="s">
        <v>44</v>
      </c>
      <c r="D217" s="240" t="s">
        <v>261</v>
      </c>
      <c r="E217" s="241" t="s">
        <v>262</v>
      </c>
      <c r="F217" s="246">
        <v>9.9358468E7</v>
      </c>
      <c r="G217" s="243">
        <v>121.0</v>
      </c>
    </row>
    <row r="218">
      <c r="A218" s="237" t="s">
        <v>1782</v>
      </c>
      <c r="B218" s="238" t="s">
        <v>43</v>
      </c>
      <c r="C218" s="239" t="s">
        <v>60</v>
      </c>
      <c r="D218" s="240" t="s">
        <v>74</v>
      </c>
      <c r="E218" s="241" t="s">
        <v>60</v>
      </c>
      <c r="F218" s="246">
        <v>8.3003388E7</v>
      </c>
      <c r="G218" s="243">
        <v>120.0</v>
      </c>
    </row>
    <row r="219">
      <c r="A219" s="237" t="s">
        <v>1783</v>
      </c>
      <c r="B219" s="238" t="s">
        <v>43</v>
      </c>
      <c r="C219" s="239" t="s">
        <v>44</v>
      </c>
      <c r="D219" s="240" t="s">
        <v>79</v>
      </c>
      <c r="E219" s="241" t="s">
        <v>79</v>
      </c>
      <c r="F219" s="246">
        <v>8.8018052E7</v>
      </c>
      <c r="G219" s="243">
        <v>119.0</v>
      </c>
    </row>
    <row r="220">
      <c r="A220" s="249" t="s">
        <v>1795</v>
      </c>
      <c r="B220" s="238" t="s">
        <v>5</v>
      </c>
      <c r="C220" s="239" t="s">
        <v>86</v>
      </c>
      <c r="D220" s="238" t="s">
        <v>53</v>
      </c>
      <c r="E220" s="260" t="s">
        <v>107</v>
      </c>
      <c r="F220" s="242">
        <v>9.9929221E7</v>
      </c>
      <c r="G220" s="242">
        <v>116.0</v>
      </c>
    </row>
    <row r="221">
      <c r="A221" s="237" t="s">
        <v>1800</v>
      </c>
      <c r="B221" s="238" t="s">
        <v>43</v>
      </c>
      <c r="C221" s="239" t="s">
        <v>44</v>
      </c>
      <c r="D221" s="240" t="s">
        <v>59</v>
      </c>
      <c r="E221" s="241" t="s">
        <v>59</v>
      </c>
      <c r="F221" s="246">
        <v>9.5030467E7</v>
      </c>
      <c r="G221" s="243">
        <v>115.0</v>
      </c>
    </row>
    <row r="222">
      <c r="A222" s="237" t="s">
        <v>1804</v>
      </c>
      <c r="B222" s="238" t="s">
        <v>43</v>
      </c>
      <c r="C222" s="239" t="s">
        <v>60</v>
      </c>
      <c r="D222" s="240" t="s">
        <v>74</v>
      </c>
      <c r="E222" s="241" t="s">
        <v>60</v>
      </c>
      <c r="F222" s="246">
        <v>9.5550707E7</v>
      </c>
      <c r="G222" s="243">
        <v>114.0</v>
      </c>
    </row>
    <row r="223">
      <c r="A223" s="272" t="s">
        <v>1813</v>
      </c>
      <c r="B223" s="238" t="s">
        <v>43</v>
      </c>
      <c r="C223" s="239" t="s">
        <v>44</v>
      </c>
      <c r="D223" s="240" t="s">
        <v>48</v>
      </c>
      <c r="E223" s="245" t="s">
        <v>49</v>
      </c>
      <c r="F223" s="246">
        <v>8.8002828E7</v>
      </c>
      <c r="G223" s="271">
        <v>113.0</v>
      </c>
    </row>
    <row r="224">
      <c r="A224" s="237" t="s">
        <v>1817</v>
      </c>
      <c r="B224" s="238" t="s">
        <v>43</v>
      </c>
      <c r="C224" s="239" t="s">
        <v>44</v>
      </c>
      <c r="D224" s="240" t="s">
        <v>48</v>
      </c>
      <c r="E224" s="245" t="s">
        <v>49</v>
      </c>
      <c r="F224" s="246">
        <v>9.9071437E7</v>
      </c>
      <c r="G224" s="243">
        <v>112.0</v>
      </c>
    </row>
    <row r="225">
      <c r="A225" s="237" t="s">
        <v>1819</v>
      </c>
      <c r="B225" s="238" t="s">
        <v>43</v>
      </c>
      <c r="C225" s="239" t="s">
        <v>44</v>
      </c>
      <c r="D225" s="240" t="s">
        <v>48</v>
      </c>
      <c r="E225" s="245" t="s">
        <v>49</v>
      </c>
      <c r="F225" s="246">
        <v>8.9895455E7</v>
      </c>
      <c r="G225" s="243">
        <v>111.0</v>
      </c>
    </row>
    <row r="226">
      <c r="A226" s="237" t="s">
        <v>1829</v>
      </c>
      <c r="B226" s="238" t="s">
        <v>43</v>
      </c>
      <c r="C226" s="239" t="s">
        <v>86</v>
      </c>
      <c r="D226" s="240" t="s">
        <v>53</v>
      </c>
      <c r="E226" s="241" t="s">
        <v>54</v>
      </c>
      <c r="F226" s="242">
        <v>9.9085757E7</v>
      </c>
      <c r="G226" s="243">
        <v>110.0</v>
      </c>
    </row>
    <row r="227">
      <c r="A227" s="237" t="s">
        <v>1835</v>
      </c>
      <c r="B227" s="238" t="s">
        <v>43</v>
      </c>
      <c r="C227" s="239" t="s">
        <v>44</v>
      </c>
      <c r="D227" s="240" t="s">
        <v>344</v>
      </c>
      <c r="E227" s="241" t="s">
        <v>60</v>
      </c>
      <c r="F227" s="242">
        <v>9.9984545E7</v>
      </c>
      <c r="G227" s="243">
        <v>109.0</v>
      </c>
    </row>
    <row r="228">
      <c r="A228" s="247" t="s">
        <v>1836</v>
      </c>
      <c r="B228" s="238" t="s">
        <v>43</v>
      </c>
      <c r="C228" s="239" t="s">
        <v>44</v>
      </c>
      <c r="D228" s="240" t="s">
        <v>53</v>
      </c>
      <c r="E228" s="241" t="s">
        <v>54</v>
      </c>
      <c r="F228" s="246">
        <v>9.702099E7</v>
      </c>
      <c r="G228" s="248">
        <v>109.0</v>
      </c>
    </row>
    <row r="229">
      <c r="A229" s="249" t="s">
        <v>1841</v>
      </c>
      <c r="B229" s="238" t="s">
        <v>43</v>
      </c>
      <c r="C229" s="239" t="s">
        <v>44</v>
      </c>
      <c r="D229" s="240" t="s">
        <v>53</v>
      </c>
      <c r="E229" s="241" t="s">
        <v>54</v>
      </c>
      <c r="F229" s="242">
        <v>8.8119111E7</v>
      </c>
      <c r="G229" s="243">
        <v>108.0</v>
      </c>
    </row>
    <row r="230">
      <c r="A230" s="247" t="s">
        <v>1843</v>
      </c>
      <c r="B230" s="238" t="s">
        <v>43</v>
      </c>
      <c r="C230" s="239" t="s">
        <v>60</v>
      </c>
      <c r="D230" s="240" t="s">
        <v>74</v>
      </c>
      <c r="E230" s="241" t="s">
        <v>60</v>
      </c>
      <c r="F230" s="242">
        <v>9.3044444E7</v>
      </c>
      <c r="G230" s="243">
        <v>108.0</v>
      </c>
    </row>
    <row r="231">
      <c r="A231" s="237" t="s">
        <v>1844</v>
      </c>
      <c r="B231" s="238" t="s">
        <v>43</v>
      </c>
      <c r="C231" s="239" t="s">
        <v>60</v>
      </c>
      <c r="D231" s="240" t="s">
        <v>74</v>
      </c>
      <c r="E231" s="241" t="s">
        <v>60</v>
      </c>
      <c r="F231" s="246">
        <v>8.8111911E7</v>
      </c>
      <c r="G231" s="243">
        <v>108.0</v>
      </c>
    </row>
    <row r="232">
      <c r="A232" s="237" t="s">
        <v>1846</v>
      </c>
      <c r="B232" s="238" t="s">
        <v>43</v>
      </c>
      <c r="C232" s="239" t="s">
        <v>86</v>
      </c>
      <c r="D232" s="240" t="s">
        <v>87</v>
      </c>
      <c r="E232" s="241" t="s">
        <v>88</v>
      </c>
      <c r="F232" s="246">
        <v>8.8115988E7</v>
      </c>
      <c r="G232" s="243">
        <v>107.0</v>
      </c>
    </row>
    <row r="233">
      <c r="A233" s="237" t="s">
        <v>1853</v>
      </c>
      <c r="B233" s="238" t="s">
        <v>43</v>
      </c>
      <c r="C233" s="239" t="s">
        <v>86</v>
      </c>
      <c r="D233" s="240" t="s">
        <v>87</v>
      </c>
      <c r="E233" s="241" t="s">
        <v>88</v>
      </c>
      <c r="F233" s="242">
        <v>9.9006277E7</v>
      </c>
      <c r="G233" s="243">
        <v>105.0</v>
      </c>
    </row>
    <row r="234">
      <c r="A234" s="237" t="s">
        <v>1858</v>
      </c>
      <c r="B234" s="238" t="s">
        <v>43</v>
      </c>
      <c r="C234" s="239" t="s">
        <v>44</v>
      </c>
      <c r="D234" s="240" t="s">
        <v>53</v>
      </c>
      <c r="E234" s="241" t="s">
        <v>54</v>
      </c>
      <c r="F234" s="246">
        <v>9.909049E7</v>
      </c>
      <c r="G234" s="243">
        <v>104.0</v>
      </c>
    </row>
    <row r="235">
      <c r="A235" s="237" t="s">
        <v>1859</v>
      </c>
      <c r="B235" s="238" t="s">
        <v>43</v>
      </c>
      <c r="C235" s="239" t="s">
        <v>60</v>
      </c>
      <c r="D235" s="240" t="s">
        <v>634</v>
      </c>
      <c r="E235" s="241" t="s">
        <v>60</v>
      </c>
      <c r="F235" s="246">
        <v>9.9058528E7</v>
      </c>
      <c r="G235" s="243">
        <v>104.0</v>
      </c>
    </row>
    <row r="236">
      <c r="A236" s="237" t="s">
        <v>1861</v>
      </c>
      <c r="B236" s="238" t="s">
        <v>43</v>
      </c>
      <c r="C236" s="239" t="s">
        <v>60</v>
      </c>
      <c r="D236" s="240" t="s">
        <v>74</v>
      </c>
      <c r="E236" s="241" t="s">
        <v>60</v>
      </c>
      <c r="F236" s="258" t="s">
        <v>1862</v>
      </c>
      <c r="G236" s="243">
        <v>104.0</v>
      </c>
    </row>
    <row r="237">
      <c r="A237" s="247" t="s">
        <v>1868</v>
      </c>
      <c r="B237" s="238" t="s">
        <v>43</v>
      </c>
      <c r="C237" s="239" t="s">
        <v>44</v>
      </c>
      <c r="D237" s="240" t="s">
        <v>53</v>
      </c>
      <c r="E237" s="241" t="s">
        <v>54</v>
      </c>
      <c r="F237" s="246">
        <v>9.3399779E7</v>
      </c>
      <c r="G237" s="248">
        <v>102.0</v>
      </c>
    </row>
    <row r="238">
      <c r="A238" s="249" t="s">
        <v>1871</v>
      </c>
      <c r="B238" s="238" t="s">
        <v>43</v>
      </c>
      <c r="C238" s="239" t="s">
        <v>44</v>
      </c>
      <c r="D238" s="240" t="s">
        <v>53</v>
      </c>
      <c r="E238" s="241" t="s">
        <v>54</v>
      </c>
      <c r="F238" s="242">
        <v>9.9109055E7</v>
      </c>
      <c r="G238" s="243">
        <v>101.0</v>
      </c>
    </row>
    <row r="239">
      <c r="A239" s="237" t="s">
        <v>1906</v>
      </c>
      <c r="B239" s="238" t="s">
        <v>43</v>
      </c>
      <c r="C239" s="239" t="s">
        <v>44</v>
      </c>
      <c r="D239" s="240" t="s">
        <v>53</v>
      </c>
      <c r="E239" s="241" t="s">
        <v>54</v>
      </c>
      <c r="F239" s="246">
        <v>9.9118161E7</v>
      </c>
      <c r="G239" s="243">
        <v>87.0</v>
      </c>
    </row>
    <row r="240">
      <c r="A240" s="273" t="s">
        <v>1911</v>
      </c>
      <c r="B240" s="274" t="s">
        <v>43</v>
      </c>
      <c r="C240" s="275" t="s">
        <v>60</v>
      </c>
      <c r="D240" s="240" t="s">
        <v>53</v>
      </c>
      <c r="E240" s="241" t="s">
        <v>54</v>
      </c>
      <c r="F240" s="276">
        <v>9.1917199E7</v>
      </c>
      <c r="G240" s="277">
        <v>85.7</v>
      </c>
    </row>
    <row r="241">
      <c r="A241" s="249" t="s">
        <v>1923</v>
      </c>
      <c r="B241" s="238" t="s">
        <v>5</v>
      </c>
      <c r="C241" s="239" t="s">
        <v>107</v>
      </c>
      <c r="D241" s="240" t="s">
        <v>87</v>
      </c>
      <c r="E241" s="260" t="s">
        <v>87</v>
      </c>
      <c r="F241" s="242" t="s">
        <v>1924</v>
      </c>
      <c r="G241" s="242">
        <v>82.0</v>
      </c>
    </row>
    <row r="242">
      <c r="A242" s="237" t="s">
        <v>1956</v>
      </c>
      <c r="B242" s="238" t="s">
        <v>51</v>
      </c>
      <c r="C242" s="239" t="s">
        <v>60</v>
      </c>
      <c r="D242" s="240" t="s">
        <v>74</v>
      </c>
      <c r="E242" s="262" t="s">
        <v>60</v>
      </c>
      <c r="F242" s="242">
        <v>9.5157379E7</v>
      </c>
      <c r="G242" s="243">
        <v>74.0</v>
      </c>
    </row>
    <row r="243">
      <c r="A243" s="237" t="s">
        <v>1966</v>
      </c>
      <c r="B243" s="238" t="s">
        <v>43</v>
      </c>
      <c r="C243" s="239" t="s">
        <v>44</v>
      </c>
      <c r="D243" s="240" t="s">
        <v>84</v>
      </c>
      <c r="E243" s="241" t="s">
        <v>84</v>
      </c>
      <c r="F243" s="242">
        <v>9.9139664E7</v>
      </c>
      <c r="G243" s="243">
        <v>70.0</v>
      </c>
    </row>
    <row r="244">
      <c r="A244" s="247" t="s">
        <v>1975</v>
      </c>
      <c r="B244" s="238" t="s">
        <v>43</v>
      </c>
      <c r="C244" s="239" t="s">
        <v>86</v>
      </c>
      <c r="D244" s="240" t="s">
        <v>87</v>
      </c>
      <c r="E244" s="241" t="s">
        <v>88</v>
      </c>
      <c r="F244" s="246">
        <v>8.6111425E7</v>
      </c>
      <c r="G244" s="243">
        <v>68.0</v>
      </c>
    </row>
    <row r="245">
      <c r="A245" s="249" t="s">
        <v>1980</v>
      </c>
      <c r="B245" s="238" t="s">
        <v>5</v>
      </c>
      <c r="C245" s="239" t="s">
        <v>107</v>
      </c>
      <c r="D245" s="240" t="s">
        <v>87</v>
      </c>
      <c r="E245" s="260" t="s">
        <v>87</v>
      </c>
      <c r="F245" s="246">
        <v>7.5553131E7</v>
      </c>
      <c r="G245" s="242">
        <v>65.0</v>
      </c>
    </row>
    <row r="246">
      <c r="A246" s="249" t="s">
        <v>1986</v>
      </c>
      <c r="B246" s="238" t="s">
        <v>51</v>
      </c>
      <c r="C246" s="239" t="s">
        <v>86</v>
      </c>
      <c r="D246" s="240" t="s">
        <v>87</v>
      </c>
      <c r="E246" s="262" t="s">
        <v>333</v>
      </c>
      <c r="F246" s="242">
        <v>9.9085757E7</v>
      </c>
      <c r="G246" s="242">
        <v>64.0</v>
      </c>
    </row>
    <row r="247">
      <c r="A247" s="249" t="s">
        <v>1989</v>
      </c>
      <c r="B247" s="238" t="s">
        <v>43</v>
      </c>
      <c r="C247" s="239" t="s">
        <v>44</v>
      </c>
      <c r="D247" s="240" t="s">
        <v>53</v>
      </c>
      <c r="E247" s="241" t="s">
        <v>54</v>
      </c>
      <c r="F247" s="242">
        <v>8.6836666E7</v>
      </c>
      <c r="G247" s="242">
        <v>63.6</v>
      </c>
    </row>
    <row r="248">
      <c r="A248" s="249" t="s">
        <v>1999</v>
      </c>
      <c r="B248" s="238" t="s">
        <v>5</v>
      </c>
      <c r="C248" s="239" t="s">
        <v>107</v>
      </c>
      <c r="D248" s="240" t="s">
        <v>100</v>
      </c>
      <c r="E248" s="260" t="s">
        <v>100</v>
      </c>
      <c r="F248" s="246">
        <v>8.0166631E7</v>
      </c>
      <c r="G248" s="242">
        <v>61.0</v>
      </c>
    </row>
    <row r="249">
      <c r="A249" s="237" t="s">
        <v>2005</v>
      </c>
      <c r="B249" s="238" t="s">
        <v>51</v>
      </c>
      <c r="C249" s="239" t="s">
        <v>60</v>
      </c>
      <c r="D249" s="240" t="s">
        <v>74</v>
      </c>
      <c r="E249" s="262" t="s">
        <v>60</v>
      </c>
      <c r="F249" s="242">
        <v>8.5760611E7</v>
      </c>
      <c r="G249" s="243">
        <v>60.0</v>
      </c>
    </row>
    <row r="250">
      <c r="A250" s="237" t="s">
        <v>2022</v>
      </c>
      <c r="B250" s="238" t="s">
        <v>43</v>
      </c>
      <c r="C250" s="239" t="s">
        <v>44</v>
      </c>
      <c r="D250" s="240" t="s">
        <v>53</v>
      </c>
      <c r="E250" s="241" t="s">
        <v>54</v>
      </c>
      <c r="F250" s="242">
        <v>8.0002013E7</v>
      </c>
      <c r="G250" s="243">
        <v>54.0</v>
      </c>
    </row>
    <row r="251">
      <c r="A251" s="237" t="s">
        <v>2028</v>
      </c>
      <c r="B251" s="238" t="s">
        <v>5</v>
      </c>
      <c r="C251" s="239" t="s">
        <v>107</v>
      </c>
      <c r="D251" s="240" t="s">
        <v>12</v>
      </c>
      <c r="E251" s="260" t="s">
        <v>383</v>
      </c>
      <c r="F251" s="242">
        <v>8.6061992E7</v>
      </c>
      <c r="G251" s="243">
        <v>53.0</v>
      </c>
    </row>
    <row r="252">
      <c r="A252" s="237" t="s">
        <v>2053</v>
      </c>
      <c r="B252" s="238" t="s">
        <v>43</v>
      </c>
      <c r="C252" s="239" t="s">
        <v>44</v>
      </c>
      <c r="D252" s="240" t="s">
        <v>53</v>
      </c>
      <c r="E252" s="241" t="s">
        <v>54</v>
      </c>
      <c r="F252" s="242">
        <v>9.9192126E7</v>
      </c>
      <c r="G252" s="243">
        <v>48.0</v>
      </c>
    </row>
    <row r="253">
      <c r="A253" s="249" t="s">
        <v>2107</v>
      </c>
      <c r="B253" s="238" t="s">
        <v>5</v>
      </c>
      <c r="C253" s="239" t="s">
        <v>107</v>
      </c>
      <c r="D253" s="240" t="s">
        <v>87</v>
      </c>
      <c r="E253" s="260" t="s">
        <v>87</v>
      </c>
      <c r="F253" s="246">
        <v>8.9112141E7</v>
      </c>
      <c r="G253" s="242">
        <v>37.0</v>
      </c>
    </row>
    <row r="254">
      <c r="A254" s="249" t="s">
        <v>2144</v>
      </c>
      <c r="B254" s="278" t="s">
        <v>5</v>
      </c>
      <c r="C254" s="239" t="s">
        <v>107</v>
      </c>
      <c r="D254" s="240" t="s">
        <v>48</v>
      </c>
      <c r="E254" s="279" t="s">
        <v>1385</v>
      </c>
      <c r="F254" s="246">
        <v>8.8015222E7</v>
      </c>
      <c r="G254" s="242">
        <v>32.0</v>
      </c>
    </row>
    <row r="255">
      <c r="A255" s="280" t="s">
        <v>2212</v>
      </c>
      <c r="B255" s="278" t="s">
        <v>43</v>
      </c>
      <c r="C255" s="239" t="s">
        <v>60</v>
      </c>
      <c r="D255" s="240" t="s">
        <v>53</v>
      </c>
      <c r="E255" s="281" t="s">
        <v>54</v>
      </c>
      <c r="F255" s="242">
        <v>9.9494623E7</v>
      </c>
      <c r="G255" s="242">
        <v>23.0</v>
      </c>
    </row>
    <row r="256">
      <c r="A256" s="237" t="s">
        <v>2230</v>
      </c>
      <c r="B256" s="278" t="s">
        <v>43</v>
      </c>
      <c r="C256" s="239" t="s">
        <v>60</v>
      </c>
      <c r="D256" s="240" t="s">
        <v>380</v>
      </c>
      <c r="E256" s="281" t="s">
        <v>60</v>
      </c>
      <c r="F256" s="246">
        <v>9.9831E7</v>
      </c>
      <c r="G256" s="243">
        <v>22.0</v>
      </c>
    </row>
    <row r="257">
      <c r="A257" s="249" t="s">
        <v>2236</v>
      </c>
      <c r="B257" s="278" t="s">
        <v>43</v>
      </c>
      <c r="C257" s="239" t="s">
        <v>44</v>
      </c>
      <c r="D257" s="240" t="s">
        <v>53</v>
      </c>
      <c r="E257" s="281" t="s">
        <v>54</v>
      </c>
      <c r="F257" s="242">
        <v>8.8047777E7</v>
      </c>
      <c r="G257" s="243">
        <v>21.0</v>
      </c>
    </row>
    <row r="258">
      <c r="A258" s="237" t="s">
        <v>2245</v>
      </c>
      <c r="B258" s="278" t="s">
        <v>43</v>
      </c>
      <c r="C258" s="239" t="s">
        <v>86</v>
      </c>
      <c r="D258" s="240" t="s">
        <v>158</v>
      </c>
      <c r="E258" s="281" t="s">
        <v>158</v>
      </c>
      <c r="F258" s="242" t="s">
        <v>2246</v>
      </c>
      <c r="G258" s="243">
        <v>20.0</v>
      </c>
    </row>
    <row r="259">
      <c r="A259" s="237" t="s">
        <v>2283</v>
      </c>
      <c r="B259" s="278" t="s">
        <v>43</v>
      </c>
      <c r="C259" s="239" t="s">
        <v>44</v>
      </c>
      <c r="D259" s="240" t="s">
        <v>53</v>
      </c>
      <c r="E259" s="281" t="s">
        <v>54</v>
      </c>
      <c r="F259" s="242">
        <v>9.1095951E7</v>
      </c>
      <c r="G259" s="242">
        <v>16.7</v>
      </c>
    </row>
    <row r="260">
      <c r="A260" s="237" t="s">
        <v>2291</v>
      </c>
      <c r="B260" s="278" t="s">
        <v>43</v>
      </c>
      <c r="C260" s="239" t="s">
        <v>86</v>
      </c>
      <c r="D260" s="240" t="s">
        <v>158</v>
      </c>
      <c r="E260" s="281" t="s">
        <v>158</v>
      </c>
      <c r="F260" s="242" t="s">
        <v>2292</v>
      </c>
      <c r="G260" s="243">
        <v>16.0</v>
      </c>
    </row>
    <row r="261">
      <c r="A261" s="249" t="s">
        <v>2309</v>
      </c>
      <c r="B261" s="278" t="s">
        <v>5</v>
      </c>
      <c r="C261" s="239" t="s">
        <v>107</v>
      </c>
      <c r="D261" s="240" t="s">
        <v>371</v>
      </c>
      <c r="E261" s="279" t="s">
        <v>1385</v>
      </c>
      <c r="F261" s="246">
        <v>9.5986555E7</v>
      </c>
      <c r="G261" s="242">
        <v>15.0</v>
      </c>
    </row>
    <row r="262">
      <c r="A262" s="237" t="s">
        <v>2310</v>
      </c>
      <c r="B262" s="278" t="s">
        <v>43</v>
      </c>
      <c r="C262" s="239" t="s">
        <v>44</v>
      </c>
      <c r="D262" s="240" t="s">
        <v>53</v>
      </c>
      <c r="E262" s="281" t="s">
        <v>54</v>
      </c>
      <c r="F262" s="242">
        <v>8.8926462E7</v>
      </c>
      <c r="G262" s="242">
        <v>14.9</v>
      </c>
    </row>
    <row r="263">
      <c r="A263" s="237" t="s">
        <v>2311</v>
      </c>
      <c r="B263" s="278" t="s">
        <v>43</v>
      </c>
      <c r="C263" s="239" t="s">
        <v>44</v>
      </c>
      <c r="D263" s="240" t="s">
        <v>53</v>
      </c>
      <c r="E263" s="281" t="s">
        <v>54</v>
      </c>
      <c r="F263" s="242">
        <v>8.0918899E7</v>
      </c>
      <c r="G263" s="243">
        <v>14.1</v>
      </c>
    </row>
    <row r="264">
      <c r="A264" s="249" t="s">
        <v>2370</v>
      </c>
      <c r="B264" s="278" t="s">
        <v>51</v>
      </c>
      <c r="C264" s="239" t="s">
        <v>44</v>
      </c>
      <c r="D264" s="240" t="s">
        <v>48</v>
      </c>
      <c r="E264" s="282" t="s">
        <v>48</v>
      </c>
      <c r="F264" s="246">
        <v>8.8888161E7</v>
      </c>
      <c r="G264" s="242">
        <v>10.0</v>
      </c>
    </row>
    <row r="265">
      <c r="A265" s="237" t="s">
        <v>2376</v>
      </c>
      <c r="B265" s="278" t="s">
        <v>43</v>
      </c>
      <c r="C265" s="239" t="s">
        <v>44</v>
      </c>
      <c r="D265" s="240" t="s">
        <v>126</v>
      </c>
      <c r="E265" s="281" t="s">
        <v>126</v>
      </c>
      <c r="F265" s="242">
        <v>9.8118032E7</v>
      </c>
      <c r="G265" s="243" t="s">
        <v>2403</v>
      </c>
    </row>
    <row r="266">
      <c r="A266" s="283" t="s">
        <v>1356</v>
      </c>
      <c r="B266" s="284" t="s">
        <v>51</v>
      </c>
      <c r="C266" s="239" t="s">
        <v>107</v>
      </c>
      <c r="D266" s="240" t="s">
        <v>422</v>
      </c>
      <c r="E266" s="285" t="s">
        <v>107</v>
      </c>
      <c r="F266" s="252">
        <v>9.9668885E7</v>
      </c>
      <c r="G266" s="271">
        <v>408.0</v>
      </c>
    </row>
    <row r="267">
      <c r="A267" s="283" t="s">
        <v>2377</v>
      </c>
      <c r="B267" s="286" t="s">
        <v>51</v>
      </c>
      <c r="C267" s="239" t="s">
        <v>107</v>
      </c>
      <c r="D267" s="240" t="s">
        <v>87</v>
      </c>
      <c r="E267" s="285" t="s">
        <v>107</v>
      </c>
      <c r="F267" s="248">
        <v>9.6919696E7</v>
      </c>
      <c r="G267" s="271">
        <v>348.0</v>
      </c>
    </row>
    <row r="268">
      <c r="A268" s="287" t="s">
        <v>2211</v>
      </c>
      <c r="B268" s="66" t="s">
        <v>43</v>
      </c>
      <c r="C268" s="69" t="s">
        <v>86</v>
      </c>
      <c r="D268" s="70" t="s">
        <v>158</v>
      </c>
      <c r="E268" s="71" t="s">
        <v>88</v>
      </c>
      <c r="F268" s="288">
        <v>9.9177959E7</v>
      </c>
      <c r="G268" s="289">
        <v>23.8</v>
      </c>
    </row>
    <row r="269">
      <c r="A269" s="287" t="s">
        <v>952</v>
      </c>
      <c r="B269" s="66" t="s">
        <v>43</v>
      </c>
      <c r="C269" s="69" t="s">
        <v>107</v>
      </c>
      <c r="D269" s="70" t="s">
        <v>53</v>
      </c>
      <c r="E269" s="71" t="s">
        <v>54</v>
      </c>
      <c r="F269" s="288">
        <v>9.4943048E7</v>
      </c>
      <c r="G269" s="290" t="s">
        <v>953</v>
      </c>
    </row>
    <row r="270">
      <c r="A270" s="291"/>
      <c r="B270" s="292"/>
      <c r="C270" s="292"/>
      <c r="D270" s="292"/>
      <c r="E270" s="292"/>
      <c r="F270" s="293"/>
      <c r="G270" s="293"/>
      <c r="H270" s="294"/>
      <c r="I270" s="65"/>
      <c r="J270" s="65"/>
      <c r="K270" s="65"/>
      <c r="M270" s="14"/>
      <c r="N270" s="67"/>
      <c r="O270" s="67"/>
      <c r="P270" s="67"/>
      <c r="Q270" s="67"/>
      <c r="R270" s="67"/>
      <c r="S270" s="67"/>
      <c r="T270" s="67"/>
      <c r="U270" s="67"/>
      <c r="V270" s="67"/>
      <c r="W270" s="67"/>
      <c r="X270" s="67"/>
      <c r="Y270" s="67"/>
      <c r="Z270" s="67"/>
    </row>
    <row r="271">
      <c r="A271" s="291"/>
      <c r="B271" s="292"/>
      <c r="C271" s="292"/>
      <c r="D271" s="292"/>
      <c r="E271" s="292"/>
      <c r="F271" s="293"/>
      <c r="G271" s="293"/>
    </row>
    <row r="272">
      <c r="A272" s="291"/>
      <c r="B272" s="292"/>
      <c r="C272" s="292"/>
      <c r="D272" s="292"/>
      <c r="E272" s="292"/>
      <c r="F272" s="293"/>
      <c r="G272" s="293"/>
    </row>
    <row r="273">
      <c r="A273" s="291"/>
      <c r="B273" s="292"/>
      <c r="C273" s="292"/>
      <c r="D273" s="292"/>
      <c r="E273" s="292"/>
      <c r="F273" s="293"/>
      <c r="G273" s="293"/>
    </row>
    <row r="274">
      <c r="A274" s="291"/>
      <c r="B274" s="292"/>
      <c r="C274" s="292"/>
      <c r="D274" s="292"/>
      <c r="E274" s="292"/>
      <c r="F274" s="293"/>
      <c r="G274" s="293"/>
    </row>
    <row r="275">
      <c r="A275" s="291"/>
      <c r="B275" s="292"/>
      <c r="C275" s="292"/>
      <c r="D275" s="292"/>
      <c r="E275" s="292"/>
      <c r="F275" s="293"/>
      <c r="G275" s="293"/>
    </row>
    <row r="276">
      <c r="A276" s="291"/>
      <c r="B276" s="292"/>
      <c r="C276" s="292"/>
      <c r="D276" s="292"/>
      <c r="E276" s="292"/>
      <c r="F276" s="293"/>
      <c r="G276" s="293"/>
    </row>
    <row r="277">
      <c r="A277" s="291"/>
      <c r="B277" s="292"/>
      <c r="C277" s="292"/>
      <c r="D277" s="292"/>
      <c r="E277" s="292"/>
      <c r="F277" s="293"/>
      <c r="G277" s="293"/>
    </row>
    <row r="278">
      <c r="A278" s="291"/>
      <c r="B278" s="292"/>
      <c r="C278" s="292"/>
      <c r="D278" s="292"/>
      <c r="E278" s="292"/>
      <c r="F278" s="293"/>
      <c r="G278" s="293"/>
    </row>
    <row r="279">
      <c r="A279" s="291"/>
      <c r="B279" s="292"/>
      <c r="C279" s="292"/>
      <c r="D279" s="292"/>
      <c r="E279" s="292"/>
      <c r="F279" s="293"/>
      <c r="G279" s="293"/>
    </row>
    <row r="280">
      <c r="A280" s="291"/>
      <c r="B280" s="292"/>
      <c r="C280" s="292"/>
      <c r="D280" s="292"/>
      <c r="E280" s="292"/>
      <c r="F280" s="293"/>
      <c r="G280" s="293"/>
    </row>
    <row r="281">
      <c r="A281" s="291"/>
      <c r="B281" s="292"/>
      <c r="C281" s="292"/>
      <c r="D281" s="292"/>
      <c r="E281" s="292"/>
      <c r="F281" s="293"/>
      <c r="G281" s="293"/>
    </row>
    <row r="282">
      <c r="A282" s="291"/>
      <c r="B282" s="292"/>
      <c r="C282" s="292"/>
      <c r="D282" s="292"/>
      <c r="E282" s="292"/>
      <c r="F282" s="293"/>
      <c r="G282" s="293"/>
    </row>
    <row r="283">
      <c r="A283" s="291"/>
      <c r="B283" s="292"/>
      <c r="C283" s="292"/>
      <c r="D283" s="292"/>
      <c r="E283" s="292"/>
      <c r="F283" s="293"/>
      <c r="G283" s="293"/>
    </row>
    <row r="284">
      <c r="A284" s="291"/>
      <c r="B284" s="292"/>
      <c r="C284" s="292"/>
      <c r="D284" s="292"/>
      <c r="E284" s="292"/>
      <c r="F284" s="293"/>
      <c r="G284" s="293"/>
    </row>
    <row r="285">
      <c r="A285" s="291"/>
      <c r="B285" s="292"/>
      <c r="C285" s="292"/>
      <c r="D285" s="292"/>
      <c r="E285" s="292"/>
      <c r="F285" s="293"/>
      <c r="G285" s="293"/>
    </row>
    <row r="286">
      <c r="A286" s="291"/>
      <c r="B286" s="292"/>
      <c r="C286" s="292"/>
      <c r="D286" s="292"/>
      <c r="E286" s="292"/>
      <c r="F286" s="293"/>
      <c r="G286" s="293"/>
    </row>
    <row r="287">
      <c r="A287" s="291"/>
      <c r="B287" s="292"/>
      <c r="C287" s="292"/>
      <c r="D287" s="292"/>
      <c r="E287" s="292"/>
      <c r="F287" s="293"/>
      <c r="G287" s="293"/>
    </row>
    <row r="290">
      <c r="A290" s="291"/>
      <c r="B290" s="292"/>
      <c r="C290" s="292"/>
      <c r="D290" s="292"/>
      <c r="E290" s="292"/>
      <c r="F290" s="293"/>
      <c r="G290" s="293"/>
    </row>
    <row r="291">
      <c r="A291" s="291"/>
      <c r="B291" s="292"/>
      <c r="C291" s="292"/>
      <c r="D291" s="292"/>
      <c r="E291" s="292"/>
      <c r="F291" s="293"/>
      <c r="G291" s="293"/>
    </row>
    <row r="292">
      <c r="A292" s="291"/>
      <c r="B292" s="292"/>
      <c r="C292" s="292"/>
      <c r="D292" s="292"/>
      <c r="E292" s="292"/>
      <c r="F292" s="293"/>
      <c r="G292" s="293"/>
    </row>
    <row r="293">
      <c r="A293" s="291"/>
      <c r="B293" s="292"/>
      <c r="C293" s="292"/>
      <c r="D293" s="292"/>
      <c r="E293" s="292"/>
      <c r="F293" s="293"/>
      <c r="G293" s="293"/>
    </row>
    <row r="294">
      <c r="A294" s="291"/>
      <c r="B294" s="292"/>
      <c r="C294" s="292"/>
      <c r="D294" s="292"/>
      <c r="E294" s="292"/>
      <c r="F294" s="293"/>
      <c r="G294" s="293"/>
    </row>
    <row r="295">
      <c r="A295" s="291"/>
      <c r="B295" s="292"/>
      <c r="C295" s="292"/>
      <c r="D295" s="292"/>
      <c r="E295" s="292"/>
      <c r="F295" s="293"/>
      <c r="G295" s="293"/>
    </row>
    <row r="296">
      <c r="A296" s="291"/>
      <c r="B296" s="292"/>
      <c r="C296" s="292"/>
      <c r="D296" s="292"/>
      <c r="E296" s="292"/>
      <c r="F296" s="293"/>
      <c r="G296" s="293"/>
    </row>
    <row r="297">
      <c r="A297" s="291"/>
      <c r="B297" s="292"/>
      <c r="C297" s="292"/>
      <c r="D297" s="292"/>
      <c r="E297" s="292"/>
      <c r="F297" s="293"/>
      <c r="G297" s="293"/>
    </row>
    <row r="298">
      <c r="A298" s="291"/>
      <c r="B298" s="292"/>
      <c r="C298" s="292"/>
      <c r="D298" s="292"/>
      <c r="E298" s="292"/>
      <c r="F298" s="293"/>
      <c r="G298" s="293"/>
    </row>
    <row r="299">
      <c r="A299" s="291"/>
      <c r="B299" s="292"/>
      <c r="C299" s="292"/>
      <c r="D299" s="292"/>
      <c r="E299" s="292"/>
      <c r="F299" s="293"/>
      <c r="G299" s="293"/>
    </row>
    <row r="300">
      <c r="A300" s="291"/>
      <c r="B300" s="292"/>
      <c r="C300" s="292"/>
      <c r="D300" s="292"/>
      <c r="E300" s="292"/>
      <c r="F300" s="293"/>
      <c r="G300" s="293"/>
    </row>
    <row r="301">
      <c r="A301" s="291"/>
      <c r="B301" s="292"/>
      <c r="C301" s="292"/>
      <c r="D301" s="292"/>
      <c r="E301" s="292"/>
      <c r="F301" s="293"/>
      <c r="G301" s="293"/>
    </row>
    <row r="302">
      <c r="A302" s="291"/>
      <c r="B302" s="292"/>
      <c r="C302" s="292"/>
      <c r="D302" s="292"/>
      <c r="E302" s="292"/>
      <c r="F302" s="293"/>
      <c r="G302" s="293"/>
    </row>
    <row r="303">
      <c r="A303" s="291"/>
      <c r="B303" s="292"/>
      <c r="C303" s="292"/>
      <c r="D303" s="292"/>
      <c r="E303" s="292"/>
      <c r="F303" s="293"/>
      <c r="G303" s="293"/>
    </row>
    <row r="304">
      <c r="A304" s="291"/>
      <c r="B304" s="292"/>
      <c r="C304" s="292"/>
      <c r="D304" s="292"/>
      <c r="E304" s="292"/>
      <c r="F304" s="293"/>
      <c r="G304" s="293"/>
    </row>
    <row r="305">
      <c r="A305" s="291"/>
      <c r="B305" s="292"/>
      <c r="C305" s="292"/>
      <c r="D305" s="292"/>
      <c r="E305" s="292"/>
      <c r="F305" s="293"/>
      <c r="G305" s="293"/>
    </row>
    <row r="306">
      <c r="A306" s="291"/>
      <c r="B306" s="292"/>
      <c r="C306" s="292"/>
      <c r="D306" s="292"/>
      <c r="E306" s="292"/>
      <c r="F306" s="293"/>
      <c r="G306" s="293"/>
    </row>
    <row r="307">
      <c r="A307" s="291"/>
      <c r="B307" s="292"/>
      <c r="C307" s="292"/>
      <c r="D307" s="292"/>
      <c r="E307" s="292"/>
      <c r="F307" s="293"/>
      <c r="G307" s="293"/>
    </row>
    <row r="308">
      <c r="A308" s="291"/>
      <c r="B308" s="292"/>
      <c r="C308" s="292"/>
      <c r="D308" s="292"/>
      <c r="E308" s="292"/>
      <c r="F308" s="293"/>
      <c r="G308" s="293"/>
    </row>
    <row r="309">
      <c r="A309" s="291"/>
      <c r="B309" s="292"/>
      <c r="C309" s="292"/>
      <c r="D309" s="292"/>
      <c r="E309" s="292"/>
      <c r="F309" s="293"/>
      <c r="G309" s="293"/>
    </row>
    <row r="310">
      <c r="A310" s="291"/>
      <c r="B310" s="292"/>
      <c r="C310" s="292"/>
      <c r="D310" s="292"/>
      <c r="E310" s="292"/>
      <c r="F310" s="293"/>
      <c r="G310" s="293"/>
    </row>
    <row r="311">
      <c r="A311" s="291"/>
      <c r="B311" s="292"/>
      <c r="C311" s="292"/>
      <c r="D311" s="292"/>
      <c r="E311" s="292"/>
      <c r="F311" s="293"/>
      <c r="G311" s="293"/>
    </row>
    <row r="312">
      <c r="A312" s="291"/>
      <c r="B312" s="292"/>
      <c r="C312" s="292"/>
      <c r="D312" s="292"/>
      <c r="E312" s="292"/>
      <c r="F312" s="293"/>
      <c r="G312" s="293"/>
    </row>
    <row r="313">
      <c r="A313" s="291"/>
      <c r="B313" s="292"/>
      <c r="C313" s="292"/>
      <c r="D313" s="292"/>
      <c r="E313" s="292"/>
      <c r="F313" s="293"/>
      <c r="G313" s="293"/>
    </row>
    <row r="314">
      <c r="A314" s="291"/>
      <c r="B314" s="292"/>
      <c r="C314" s="292"/>
      <c r="D314" s="292"/>
      <c r="E314" s="292"/>
      <c r="F314" s="293"/>
      <c r="G314" s="293"/>
    </row>
    <row r="315">
      <c r="A315" s="291"/>
      <c r="B315" s="292"/>
      <c r="C315" s="292"/>
      <c r="D315" s="292"/>
      <c r="E315" s="292"/>
      <c r="F315" s="293"/>
      <c r="G315" s="293"/>
    </row>
    <row r="316">
      <c r="A316" s="291"/>
      <c r="B316" s="292"/>
      <c r="C316" s="292"/>
      <c r="D316" s="292"/>
      <c r="E316" s="292"/>
      <c r="F316" s="293"/>
      <c r="G316" s="293"/>
    </row>
    <row r="317">
      <c r="A317" s="291"/>
      <c r="B317" s="292"/>
      <c r="C317" s="292"/>
      <c r="D317" s="292"/>
      <c r="E317" s="292"/>
      <c r="F317" s="293"/>
      <c r="G317" s="293"/>
    </row>
    <row r="318">
      <c r="A318" s="291"/>
      <c r="B318" s="292"/>
      <c r="C318" s="292"/>
      <c r="D318" s="292"/>
      <c r="E318" s="292"/>
      <c r="F318" s="293"/>
      <c r="G318" s="293"/>
    </row>
    <row r="319">
      <c r="A319" s="291"/>
      <c r="B319" s="292"/>
      <c r="C319" s="292"/>
      <c r="D319" s="292"/>
      <c r="E319" s="292"/>
      <c r="F319" s="293"/>
      <c r="G319" s="293"/>
    </row>
    <row r="320">
      <c r="A320" s="291"/>
      <c r="B320" s="292"/>
      <c r="C320" s="292"/>
      <c r="D320" s="292"/>
      <c r="E320" s="292"/>
      <c r="F320" s="293"/>
      <c r="G320" s="293"/>
    </row>
    <row r="321">
      <c r="A321" s="291"/>
      <c r="B321" s="292"/>
      <c r="C321" s="292"/>
      <c r="D321" s="292"/>
      <c r="E321" s="292"/>
      <c r="F321" s="293"/>
      <c r="G321" s="293"/>
    </row>
    <row r="322">
      <c r="A322" s="291"/>
      <c r="B322" s="292"/>
      <c r="C322" s="292"/>
      <c r="D322" s="292"/>
      <c r="E322" s="292"/>
      <c r="F322" s="293"/>
      <c r="G322" s="293"/>
    </row>
    <row r="323">
      <c r="A323" s="291"/>
      <c r="B323" s="292"/>
      <c r="C323" s="292"/>
      <c r="D323" s="292"/>
      <c r="E323" s="292"/>
      <c r="F323" s="293"/>
      <c r="G323" s="293"/>
    </row>
    <row r="324">
      <c r="A324" s="291"/>
      <c r="B324" s="292"/>
      <c r="C324" s="292"/>
      <c r="D324" s="292"/>
      <c r="E324" s="292"/>
      <c r="F324" s="293"/>
      <c r="G324" s="293"/>
    </row>
    <row r="325">
      <c r="A325" s="291"/>
      <c r="B325" s="292"/>
      <c r="C325" s="292"/>
      <c r="D325" s="292"/>
      <c r="E325" s="292"/>
      <c r="F325" s="293"/>
      <c r="G325" s="293"/>
    </row>
    <row r="326">
      <c r="A326" s="291"/>
      <c r="B326" s="292"/>
      <c r="C326" s="292"/>
      <c r="D326" s="292"/>
      <c r="E326" s="292"/>
      <c r="F326" s="293"/>
      <c r="G326" s="293"/>
    </row>
    <row r="327">
      <c r="A327" s="291"/>
      <c r="B327" s="292"/>
      <c r="C327" s="292"/>
      <c r="D327" s="292"/>
      <c r="E327" s="292"/>
      <c r="F327" s="293"/>
      <c r="G327" s="293"/>
    </row>
    <row r="328">
      <c r="A328" s="291"/>
      <c r="B328" s="292"/>
      <c r="C328" s="292"/>
      <c r="D328" s="292"/>
      <c r="E328" s="292"/>
      <c r="F328" s="293"/>
      <c r="G328" s="293"/>
    </row>
    <row r="329">
      <c r="A329" s="291"/>
      <c r="B329" s="292"/>
      <c r="C329" s="292"/>
      <c r="D329" s="292"/>
      <c r="E329" s="292"/>
      <c r="F329" s="293"/>
      <c r="G329" s="293"/>
    </row>
    <row r="330">
      <c r="A330" s="291"/>
      <c r="B330" s="292"/>
      <c r="C330" s="292"/>
      <c r="D330" s="292"/>
      <c r="E330" s="292"/>
      <c r="F330" s="293"/>
      <c r="G330" s="293"/>
    </row>
    <row r="331">
      <c r="A331" s="291"/>
      <c r="B331" s="292"/>
      <c r="C331" s="292"/>
      <c r="D331" s="292"/>
      <c r="E331" s="292"/>
      <c r="F331" s="293"/>
      <c r="G331" s="293"/>
    </row>
    <row r="332">
      <c r="A332" s="291"/>
      <c r="B332" s="292"/>
      <c r="C332" s="292"/>
      <c r="D332" s="292"/>
      <c r="E332" s="292"/>
      <c r="F332" s="293"/>
      <c r="G332" s="293"/>
    </row>
    <row r="333">
      <c r="A333" s="291"/>
      <c r="B333" s="292"/>
      <c r="C333" s="292"/>
      <c r="D333" s="292"/>
      <c r="E333" s="292"/>
      <c r="F333" s="293"/>
      <c r="G333" s="293"/>
    </row>
    <row r="334">
      <c r="A334" s="291"/>
      <c r="B334" s="292"/>
      <c r="C334" s="292"/>
      <c r="D334" s="292"/>
      <c r="E334" s="292"/>
      <c r="F334" s="293"/>
      <c r="G334" s="293"/>
    </row>
    <row r="335">
      <c r="A335" s="291"/>
      <c r="B335" s="292"/>
      <c r="C335" s="292"/>
      <c r="D335" s="292"/>
      <c r="E335" s="292"/>
      <c r="F335" s="293"/>
      <c r="G335" s="293"/>
    </row>
    <row r="336">
      <c r="A336" s="291"/>
      <c r="B336" s="292"/>
      <c r="C336" s="292"/>
      <c r="D336" s="292"/>
      <c r="E336" s="292"/>
      <c r="F336" s="293"/>
      <c r="G336" s="293"/>
    </row>
    <row r="337">
      <c r="A337" s="291"/>
      <c r="B337" s="292"/>
      <c r="C337" s="292"/>
      <c r="D337" s="292"/>
      <c r="E337" s="292"/>
      <c r="F337" s="293"/>
      <c r="G337" s="293"/>
    </row>
    <row r="338">
      <c r="A338" s="291"/>
      <c r="B338" s="292"/>
      <c r="C338" s="292"/>
      <c r="D338" s="292"/>
      <c r="E338" s="292"/>
      <c r="F338" s="293"/>
      <c r="G338" s="293"/>
    </row>
    <row r="339">
      <c r="A339" s="291"/>
      <c r="B339" s="292"/>
      <c r="C339" s="292"/>
      <c r="D339" s="292"/>
      <c r="E339" s="292"/>
      <c r="F339" s="293"/>
      <c r="G339" s="293"/>
    </row>
    <row r="340">
      <c r="A340" s="291"/>
      <c r="B340" s="292"/>
      <c r="C340" s="292"/>
      <c r="D340" s="292"/>
      <c r="E340" s="292"/>
      <c r="F340" s="293"/>
      <c r="G340" s="293"/>
    </row>
    <row r="341">
      <c r="A341" s="291"/>
      <c r="B341" s="292"/>
      <c r="C341" s="292"/>
      <c r="D341" s="292"/>
      <c r="E341" s="292"/>
      <c r="F341" s="293"/>
      <c r="G341" s="293"/>
    </row>
    <row r="342">
      <c r="A342" s="291"/>
      <c r="B342" s="292"/>
      <c r="C342" s="292"/>
      <c r="D342" s="292"/>
      <c r="E342" s="292"/>
      <c r="F342" s="293"/>
      <c r="G342" s="293"/>
    </row>
    <row r="343">
      <c r="A343" s="291"/>
      <c r="B343" s="292"/>
      <c r="C343" s="292"/>
      <c r="D343" s="292"/>
      <c r="E343" s="292"/>
      <c r="F343" s="293"/>
      <c r="G343" s="293"/>
    </row>
    <row r="344">
      <c r="A344" s="291"/>
      <c r="B344" s="292"/>
      <c r="C344" s="292"/>
      <c r="D344" s="292"/>
      <c r="E344" s="292"/>
      <c r="F344" s="293"/>
      <c r="G344" s="293"/>
    </row>
    <row r="345">
      <c r="A345" s="291"/>
      <c r="B345" s="292"/>
      <c r="C345" s="292"/>
      <c r="D345" s="292"/>
      <c r="E345" s="292"/>
      <c r="F345" s="293"/>
      <c r="G345" s="293"/>
    </row>
    <row r="346">
      <c r="A346" s="291"/>
      <c r="B346" s="292"/>
      <c r="C346" s="292"/>
      <c r="D346" s="292"/>
      <c r="E346" s="292"/>
      <c r="F346" s="293"/>
      <c r="G346" s="293"/>
    </row>
    <row r="347">
      <c r="A347" s="291"/>
      <c r="B347" s="292"/>
      <c r="C347" s="292"/>
      <c r="D347" s="292"/>
      <c r="E347" s="292"/>
      <c r="F347" s="293"/>
      <c r="G347" s="293"/>
    </row>
    <row r="348">
      <c r="A348" s="291"/>
      <c r="B348" s="292"/>
      <c r="C348" s="292"/>
      <c r="D348" s="292"/>
      <c r="E348" s="292"/>
      <c r="F348" s="293"/>
      <c r="G348" s="293"/>
    </row>
    <row r="349">
      <c r="A349" s="291"/>
      <c r="B349" s="292"/>
      <c r="C349" s="292"/>
      <c r="D349" s="292"/>
      <c r="E349" s="292"/>
      <c r="F349" s="293"/>
      <c r="G349" s="293"/>
    </row>
    <row r="350">
      <c r="A350" s="291"/>
      <c r="B350" s="292"/>
      <c r="C350" s="292"/>
      <c r="D350" s="292"/>
      <c r="E350" s="292"/>
      <c r="F350" s="293"/>
      <c r="G350" s="293"/>
    </row>
    <row r="351">
      <c r="A351" s="291"/>
      <c r="B351" s="292"/>
      <c r="C351" s="292"/>
      <c r="D351" s="292"/>
      <c r="E351" s="292"/>
      <c r="F351" s="293"/>
      <c r="G351" s="293"/>
    </row>
    <row r="352">
      <c r="A352" s="291"/>
      <c r="B352" s="292"/>
      <c r="C352" s="292"/>
      <c r="D352" s="292"/>
      <c r="E352" s="292"/>
      <c r="F352" s="293"/>
      <c r="G352" s="293"/>
    </row>
    <row r="353">
      <c r="A353" s="291"/>
      <c r="B353" s="292"/>
      <c r="C353" s="292"/>
      <c r="D353" s="292"/>
      <c r="E353" s="292"/>
      <c r="F353" s="293"/>
      <c r="G353" s="293"/>
    </row>
    <row r="354">
      <c r="A354" s="291"/>
      <c r="B354" s="292"/>
      <c r="C354" s="292"/>
      <c r="D354" s="292"/>
      <c r="E354" s="292"/>
      <c r="F354" s="293"/>
      <c r="G354" s="293"/>
    </row>
    <row r="355">
      <c r="A355" s="291"/>
      <c r="B355" s="292"/>
      <c r="C355" s="292"/>
      <c r="D355" s="292"/>
      <c r="E355" s="292"/>
      <c r="F355" s="293"/>
      <c r="G355" s="293"/>
    </row>
    <row r="356">
      <c r="A356" s="291"/>
      <c r="B356" s="292"/>
      <c r="C356" s="292"/>
      <c r="D356" s="292"/>
      <c r="E356" s="292"/>
      <c r="F356" s="293"/>
      <c r="G356" s="293"/>
    </row>
    <row r="357">
      <c r="A357" s="291"/>
      <c r="B357" s="292"/>
      <c r="C357" s="292"/>
      <c r="D357" s="292"/>
      <c r="E357" s="292"/>
      <c r="F357" s="293"/>
      <c r="G357" s="293"/>
    </row>
    <row r="358">
      <c r="A358" s="291"/>
      <c r="B358" s="292"/>
      <c r="C358" s="292"/>
      <c r="D358" s="292"/>
      <c r="E358" s="292"/>
      <c r="F358" s="293"/>
      <c r="G358" s="293"/>
    </row>
    <row r="359">
      <c r="A359" s="291"/>
      <c r="B359" s="292"/>
      <c r="C359" s="292"/>
      <c r="D359" s="292"/>
      <c r="E359" s="292"/>
      <c r="F359" s="293"/>
      <c r="G359" s="293"/>
    </row>
    <row r="360">
      <c r="A360" s="291"/>
      <c r="B360" s="292"/>
      <c r="C360" s="292"/>
      <c r="D360" s="292"/>
      <c r="E360" s="292"/>
      <c r="F360" s="293"/>
      <c r="G360" s="293"/>
    </row>
    <row r="361">
      <c r="A361" s="291"/>
      <c r="B361" s="292"/>
      <c r="C361" s="292"/>
      <c r="D361" s="292"/>
      <c r="E361" s="292"/>
      <c r="F361" s="293"/>
      <c r="G361" s="293"/>
    </row>
    <row r="362">
      <c r="A362" s="291"/>
      <c r="B362" s="292"/>
      <c r="C362" s="292"/>
      <c r="D362" s="292"/>
      <c r="E362" s="292"/>
      <c r="F362" s="293"/>
      <c r="G362" s="293"/>
    </row>
    <row r="363">
      <c r="A363" s="291"/>
      <c r="B363" s="292"/>
      <c r="C363" s="292"/>
      <c r="D363" s="292"/>
      <c r="E363" s="292"/>
      <c r="F363" s="293"/>
      <c r="G363" s="293"/>
    </row>
    <row r="364">
      <c r="A364" s="291"/>
      <c r="B364" s="292"/>
      <c r="C364" s="292"/>
      <c r="D364" s="292"/>
      <c r="E364" s="292"/>
      <c r="F364" s="293"/>
      <c r="G364" s="293"/>
    </row>
    <row r="365">
      <c r="A365" s="291"/>
      <c r="B365" s="292"/>
      <c r="C365" s="292"/>
      <c r="D365" s="292"/>
      <c r="E365" s="292"/>
      <c r="F365" s="293"/>
      <c r="G365" s="293"/>
    </row>
    <row r="366">
      <c r="A366" s="291"/>
      <c r="B366" s="292"/>
      <c r="C366" s="292"/>
      <c r="D366" s="292"/>
      <c r="E366" s="292"/>
      <c r="F366" s="293"/>
      <c r="G366" s="293"/>
    </row>
    <row r="367">
      <c r="A367" s="291"/>
      <c r="B367" s="292"/>
      <c r="C367" s="292"/>
      <c r="D367" s="292"/>
      <c r="E367" s="292"/>
      <c r="F367" s="293"/>
      <c r="G367" s="293"/>
    </row>
    <row r="368">
      <c r="A368" s="291"/>
      <c r="B368" s="292"/>
      <c r="C368" s="292"/>
      <c r="D368" s="292"/>
      <c r="E368" s="292"/>
      <c r="F368" s="293"/>
      <c r="G368" s="293"/>
    </row>
    <row r="369">
      <c r="A369" s="291"/>
      <c r="B369" s="292"/>
      <c r="C369" s="292"/>
      <c r="D369" s="292"/>
      <c r="E369" s="292"/>
      <c r="F369" s="293"/>
      <c r="G369" s="293"/>
    </row>
    <row r="370">
      <c r="A370" s="291"/>
      <c r="B370" s="292"/>
      <c r="C370" s="292"/>
      <c r="D370" s="292"/>
      <c r="E370" s="292"/>
      <c r="F370" s="293"/>
      <c r="G370" s="293"/>
    </row>
    <row r="371">
      <c r="A371" s="291"/>
      <c r="B371" s="292"/>
      <c r="C371" s="292"/>
      <c r="D371" s="292"/>
      <c r="E371" s="292"/>
      <c r="F371" s="293"/>
      <c r="G371" s="293"/>
    </row>
    <row r="372">
      <c r="A372" s="291"/>
      <c r="B372" s="292"/>
      <c r="C372" s="292"/>
      <c r="D372" s="292"/>
      <c r="E372" s="292"/>
      <c r="F372" s="293"/>
      <c r="G372" s="293"/>
    </row>
    <row r="373">
      <c r="A373" s="291"/>
      <c r="B373" s="292"/>
      <c r="C373" s="292"/>
      <c r="D373" s="292"/>
      <c r="E373" s="292"/>
      <c r="F373" s="293"/>
      <c r="G373" s="293"/>
    </row>
    <row r="374">
      <c r="A374" s="291"/>
      <c r="B374" s="292"/>
      <c r="C374" s="292"/>
      <c r="D374" s="292"/>
      <c r="E374" s="292"/>
      <c r="F374" s="293"/>
      <c r="G374" s="293"/>
    </row>
    <row r="375">
      <c r="A375" s="291"/>
      <c r="B375" s="292"/>
      <c r="C375" s="292"/>
      <c r="D375" s="292"/>
      <c r="E375" s="292"/>
      <c r="F375" s="293"/>
      <c r="G375" s="293"/>
    </row>
    <row r="376">
      <c r="A376" s="291"/>
      <c r="B376" s="292"/>
      <c r="C376" s="292"/>
      <c r="D376" s="292"/>
      <c r="E376" s="292"/>
      <c r="F376" s="293"/>
      <c r="G376" s="293"/>
    </row>
    <row r="377">
      <c r="A377" s="291"/>
      <c r="B377" s="292"/>
      <c r="C377" s="292"/>
      <c r="D377" s="292"/>
      <c r="E377" s="292"/>
      <c r="F377" s="293"/>
      <c r="G377" s="293"/>
    </row>
    <row r="378">
      <c r="A378" s="291"/>
      <c r="B378" s="292"/>
      <c r="C378" s="292"/>
      <c r="D378" s="292"/>
      <c r="E378" s="292"/>
      <c r="F378" s="293"/>
      <c r="G378" s="293"/>
    </row>
    <row r="379">
      <c r="A379" s="291"/>
      <c r="B379" s="292"/>
      <c r="C379" s="292"/>
      <c r="D379" s="292"/>
      <c r="E379" s="292"/>
      <c r="F379" s="293"/>
      <c r="G379" s="293"/>
    </row>
    <row r="380">
      <c r="A380" s="291"/>
      <c r="B380" s="292"/>
      <c r="C380" s="292"/>
      <c r="D380" s="292"/>
      <c r="E380" s="292"/>
      <c r="F380" s="293"/>
      <c r="G380" s="293"/>
    </row>
    <row r="381">
      <c r="A381" s="291"/>
      <c r="B381" s="292"/>
      <c r="C381" s="292"/>
      <c r="D381" s="292"/>
      <c r="E381" s="292"/>
      <c r="F381" s="293"/>
      <c r="G381" s="293"/>
    </row>
    <row r="382">
      <c r="A382" s="291"/>
      <c r="B382" s="292"/>
      <c r="C382" s="292"/>
      <c r="D382" s="292"/>
      <c r="E382" s="292"/>
      <c r="F382" s="293"/>
      <c r="G382" s="293"/>
    </row>
    <row r="383">
      <c r="A383" s="291"/>
      <c r="B383" s="292"/>
      <c r="C383" s="292"/>
      <c r="D383" s="292"/>
      <c r="E383" s="292"/>
      <c r="F383" s="293"/>
      <c r="G383" s="293"/>
    </row>
    <row r="384">
      <c r="A384" s="291"/>
      <c r="B384" s="292"/>
      <c r="C384" s="292"/>
      <c r="D384" s="292"/>
      <c r="E384" s="292"/>
      <c r="F384" s="293"/>
      <c r="G384" s="293"/>
    </row>
    <row r="385">
      <c r="A385" s="291"/>
      <c r="B385" s="292"/>
      <c r="C385" s="292"/>
      <c r="D385" s="292"/>
      <c r="E385" s="292"/>
      <c r="F385" s="293"/>
      <c r="G385" s="293"/>
    </row>
    <row r="386">
      <c r="A386" s="291"/>
      <c r="B386" s="292"/>
      <c r="C386" s="292"/>
      <c r="D386" s="292"/>
      <c r="E386" s="292"/>
      <c r="F386" s="293"/>
      <c r="G386" s="293"/>
    </row>
    <row r="387">
      <c r="A387" s="291"/>
      <c r="B387" s="292"/>
      <c r="C387" s="292"/>
      <c r="D387" s="292"/>
      <c r="E387" s="292"/>
      <c r="F387" s="293"/>
      <c r="G387" s="293"/>
    </row>
    <row r="388">
      <c r="A388" s="291"/>
      <c r="B388" s="292"/>
      <c r="C388" s="292"/>
      <c r="D388" s="292"/>
      <c r="E388" s="292"/>
      <c r="F388" s="293"/>
      <c r="G388" s="293"/>
    </row>
    <row r="389">
      <c r="A389" s="291"/>
      <c r="B389" s="292"/>
      <c r="C389" s="292"/>
      <c r="D389" s="292"/>
      <c r="E389" s="292"/>
      <c r="F389" s="293"/>
      <c r="G389" s="293"/>
    </row>
    <row r="390">
      <c r="A390" s="291"/>
      <c r="B390" s="292"/>
      <c r="C390" s="292"/>
      <c r="D390" s="292"/>
      <c r="E390" s="292"/>
      <c r="F390" s="293"/>
      <c r="G390" s="293"/>
    </row>
    <row r="391">
      <c r="A391" s="291"/>
      <c r="B391" s="292"/>
      <c r="C391" s="292"/>
      <c r="D391" s="292"/>
      <c r="E391" s="292"/>
      <c r="F391" s="293"/>
      <c r="G391" s="293"/>
    </row>
    <row r="392">
      <c r="A392" s="291"/>
      <c r="B392" s="292"/>
      <c r="C392" s="292"/>
      <c r="D392" s="292"/>
      <c r="E392" s="292"/>
      <c r="F392" s="293"/>
      <c r="G392" s="293"/>
    </row>
    <row r="393">
      <c r="A393" s="291"/>
      <c r="B393" s="292"/>
      <c r="C393" s="292"/>
      <c r="D393" s="292"/>
      <c r="E393" s="292"/>
      <c r="F393" s="293"/>
      <c r="G393" s="293"/>
    </row>
    <row r="394">
      <c r="A394" s="291"/>
      <c r="B394" s="292"/>
      <c r="C394" s="292"/>
      <c r="D394" s="292"/>
      <c r="E394" s="292"/>
      <c r="F394" s="293"/>
      <c r="G394" s="293"/>
    </row>
    <row r="395">
      <c r="A395" s="291"/>
      <c r="B395" s="292"/>
      <c r="C395" s="292"/>
      <c r="D395" s="292"/>
      <c r="E395" s="292"/>
      <c r="F395" s="293"/>
      <c r="G395" s="293"/>
    </row>
    <row r="396">
      <c r="A396" s="291"/>
      <c r="B396" s="292"/>
      <c r="C396" s="292"/>
      <c r="D396" s="292"/>
      <c r="E396" s="292"/>
      <c r="F396" s="293"/>
      <c r="G396" s="293"/>
    </row>
    <row r="397">
      <c r="A397" s="291"/>
      <c r="B397" s="292"/>
      <c r="C397" s="292"/>
      <c r="D397" s="292"/>
      <c r="E397" s="292"/>
      <c r="F397" s="293"/>
      <c r="G397" s="293"/>
    </row>
    <row r="398">
      <c r="A398" s="291"/>
      <c r="B398" s="292"/>
      <c r="C398" s="292"/>
      <c r="D398" s="292"/>
      <c r="E398" s="292"/>
      <c r="F398" s="293"/>
      <c r="G398" s="293"/>
    </row>
    <row r="399">
      <c r="A399" s="291"/>
      <c r="B399" s="292"/>
      <c r="C399" s="292"/>
      <c r="D399" s="292"/>
      <c r="E399" s="292"/>
      <c r="F399" s="293"/>
      <c r="G399" s="293"/>
    </row>
    <row r="400">
      <c r="A400" s="291"/>
      <c r="B400" s="292"/>
      <c r="C400" s="292"/>
      <c r="D400" s="292"/>
      <c r="E400" s="292"/>
      <c r="F400" s="293"/>
      <c r="G400" s="293"/>
    </row>
    <row r="401">
      <c r="A401" s="291"/>
      <c r="B401" s="292"/>
      <c r="C401" s="292"/>
      <c r="D401" s="292"/>
      <c r="E401" s="292"/>
      <c r="F401" s="293"/>
      <c r="G401" s="293"/>
    </row>
    <row r="402">
      <c r="A402" s="291"/>
      <c r="B402" s="292"/>
      <c r="C402" s="292"/>
      <c r="D402" s="292"/>
      <c r="E402" s="292"/>
      <c r="F402" s="293"/>
      <c r="G402" s="293"/>
    </row>
    <row r="403">
      <c r="A403" s="291"/>
      <c r="B403" s="292"/>
      <c r="C403" s="292"/>
      <c r="D403" s="292"/>
      <c r="E403" s="292"/>
      <c r="F403" s="293"/>
      <c r="G403" s="293"/>
    </row>
    <row r="404">
      <c r="A404" s="291"/>
      <c r="B404" s="292"/>
      <c r="C404" s="292"/>
      <c r="D404" s="292"/>
      <c r="E404" s="292"/>
      <c r="F404" s="293"/>
      <c r="G404" s="293"/>
    </row>
    <row r="405">
      <c r="A405" s="291"/>
      <c r="B405" s="292"/>
      <c r="C405" s="292"/>
      <c r="D405" s="292"/>
      <c r="E405" s="292"/>
      <c r="F405" s="293"/>
      <c r="G405" s="293"/>
    </row>
    <row r="406">
      <c r="A406" s="291"/>
      <c r="B406" s="292"/>
      <c r="C406" s="292"/>
      <c r="D406" s="292"/>
      <c r="E406" s="292"/>
      <c r="F406" s="293"/>
      <c r="G406" s="293"/>
    </row>
    <row r="407">
      <c r="A407" s="291"/>
      <c r="B407" s="292"/>
      <c r="C407" s="292"/>
      <c r="D407" s="292"/>
      <c r="E407" s="292"/>
      <c r="F407" s="293"/>
      <c r="G407" s="293"/>
    </row>
    <row r="408">
      <c r="A408" s="291"/>
      <c r="B408" s="292"/>
      <c r="C408" s="292"/>
      <c r="D408" s="292"/>
      <c r="E408" s="292"/>
      <c r="F408" s="293"/>
      <c r="G408" s="293"/>
    </row>
    <row r="409">
      <c r="A409" s="291"/>
      <c r="B409" s="292"/>
      <c r="C409" s="292"/>
      <c r="D409" s="292"/>
      <c r="E409" s="292"/>
      <c r="F409" s="293"/>
      <c r="G409" s="293"/>
    </row>
    <row r="410">
      <c r="A410" s="291"/>
      <c r="B410" s="292"/>
      <c r="C410" s="292"/>
      <c r="D410" s="292"/>
      <c r="E410" s="292"/>
      <c r="F410" s="293"/>
      <c r="G410" s="293"/>
    </row>
    <row r="411">
      <c r="A411" s="291"/>
      <c r="B411" s="292"/>
      <c r="C411" s="292"/>
      <c r="D411" s="292"/>
      <c r="E411" s="292"/>
      <c r="F411" s="293"/>
      <c r="G411" s="293"/>
    </row>
    <row r="412">
      <c r="A412" s="291"/>
      <c r="B412" s="292"/>
      <c r="C412" s="292"/>
      <c r="D412" s="292"/>
      <c r="E412" s="292"/>
      <c r="F412" s="293"/>
      <c r="G412" s="293"/>
    </row>
    <row r="413">
      <c r="A413" s="291"/>
      <c r="B413" s="292"/>
      <c r="C413" s="292"/>
      <c r="D413" s="292"/>
      <c r="E413" s="292"/>
      <c r="F413" s="293"/>
      <c r="G413" s="293"/>
    </row>
    <row r="414">
      <c r="A414" s="291"/>
      <c r="B414" s="292"/>
      <c r="C414" s="292"/>
      <c r="D414" s="292"/>
      <c r="E414" s="292"/>
      <c r="F414" s="293"/>
      <c r="G414" s="293"/>
    </row>
    <row r="415">
      <c r="A415" s="291"/>
      <c r="B415" s="292"/>
      <c r="C415" s="292"/>
      <c r="D415" s="292"/>
      <c r="E415" s="292"/>
      <c r="F415" s="293"/>
      <c r="G415" s="293"/>
    </row>
    <row r="416">
      <c r="A416" s="291"/>
      <c r="B416" s="292"/>
      <c r="C416" s="292"/>
      <c r="D416" s="292"/>
      <c r="E416" s="292"/>
      <c r="F416" s="293"/>
      <c r="G416" s="293"/>
    </row>
    <row r="417">
      <c r="A417" s="291"/>
      <c r="B417" s="292"/>
      <c r="C417" s="292"/>
      <c r="D417" s="292"/>
      <c r="E417" s="292"/>
      <c r="F417" s="293"/>
      <c r="G417" s="293"/>
    </row>
    <row r="418">
      <c r="A418" s="291"/>
      <c r="B418" s="292"/>
      <c r="C418" s="292"/>
      <c r="D418" s="292"/>
      <c r="E418" s="292"/>
      <c r="F418" s="293"/>
      <c r="G418" s="293"/>
    </row>
    <row r="419">
      <c r="A419" s="291"/>
      <c r="B419" s="292"/>
      <c r="C419" s="292"/>
      <c r="D419" s="292"/>
      <c r="E419" s="292"/>
      <c r="F419" s="293"/>
      <c r="G419" s="293"/>
    </row>
    <row r="420">
      <c r="A420" s="291"/>
      <c r="B420" s="292"/>
      <c r="C420" s="292"/>
      <c r="D420" s="292"/>
      <c r="E420" s="292"/>
      <c r="F420" s="293"/>
      <c r="G420" s="293"/>
    </row>
    <row r="421">
      <c r="A421" s="291"/>
      <c r="B421" s="292"/>
      <c r="C421" s="292"/>
      <c r="D421" s="292"/>
      <c r="E421" s="292"/>
      <c r="F421" s="293"/>
      <c r="G421" s="293"/>
    </row>
    <row r="422">
      <c r="A422" s="291"/>
      <c r="B422" s="292"/>
      <c r="C422" s="292"/>
      <c r="D422" s="292"/>
      <c r="E422" s="292"/>
      <c r="F422" s="293"/>
      <c r="G422" s="293"/>
    </row>
    <row r="423">
      <c r="A423" s="291"/>
      <c r="B423" s="292"/>
      <c r="C423" s="292"/>
      <c r="D423" s="292"/>
      <c r="E423" s="292"/>
      <c r="F423" s="293"/>
      <c r="G423" s="293"/>
    </row>
    <row r="424">
      <c r="A424" s="291"/>
      <c r="B424" s="292"/>
      <c r="C424" s="292"/>
      <c r="D424" s="292"/>
      <c r="E424" s="292"/>
      <c r="F424" s="293"/>
      <c r="G424" s="293"/>
    </row>
    <row r="425">
      <c r="A425" s="291"/>
      <c r="B425" s="292"/>
      <c r="C425" s="292"/>
      <c r="D425" s="292"/>
      <c r="E425" s="292"/>
      <c r="F425" s="293"/>
      <c r="G425" s="293"/>
    </row>
    <row r="426">
      <c r="A426" s="291"/>
      <c r="B426" s="292"/>
      <c r="C426" s="292"/>
      <c r="D426" s="292"/>
      <c r="E426" s="292"/>
      <c r="F426" s="293"/>
      <c r="G426" s="293"/>
    </row>
    <row r="427">
      <c r="A427" s="291"/>
      <c r="B427" s="292"/>
      <c r="C427" s="292"/>
      <c r="D427" s="292"/>
      <c r="E427" s="292"/>
      <c r="F427" s="293"/>
      <c r="G427" s="293"/>
    </row>
    <row r="428">
      <c r="A428" s="291"/>
      <c r="B428" s="292"/>
      <c r="C428" s="292"/>
      <c r="D428" s="292"/>
      <c r="E428" s="292"/>
      <c r="F428" s="293"/>
      <c r="G428" s="293"/>
    </row>
    <row r="429">
      <c r="A429" s="291"/>
      <c r="B429" s="292"/>
      <c r="C429" s="292"/>
      <c r="D429" s="292"/>
      <c r="E429" s="292"/>
      <c r="F429" s="293"/>
      <c r="G429" s="293"/>
    </row>
    <row r="430">
      <c r="A430" s="291"/>
      <c r="B430" s="292"/>
      <c r="C430" s="292"/>
      <c r="D430" s="292"/>
      <c r="E430" s="292"/>
      <c r="F430" s="293"/>
      <c r="G430" s="293"/>
    </row>
    <row r="431">
      <c r="A431" s="291"/>
      <c r="B431" s="292"/>
      <c r="C431" s="292"/>
      <c r="D431" s="292"/>
      <c r="E431" s="292"/>
      <c r="F431" s="293"/>
      <c r="G431" s="293"/>
    </row>
    <row r="432">
      <c r="A432" s="291"/>
      <c r="B432" s="292"/>
      <c r="C432" s="292"/>
      <c r="D432" s="292"/>
      <c r="E432" s="292"/>
      <c r="F432" s="293"/>
      <c r="G432" s="293"/>
    </row>
    <row r="433">
      <c r="A433" s="291"/>
      <c r="B433" s="292"/>
      <c r="C433" s="292"/>
      <c r="D433" s="292"/>
      <c r="E433" s="292"/>
      <c r="F433" s="293"/>
      <c r="G433" s="293"/>
    </row>
    <row r="434">
      <c r="A434" s="291"/>
      <c r="B434" s="292"/>
      <c r="C434" s="292"/>
      <c r="D434" s="292"/>
      <c r="E434" s="292"/>
      <c r="F434" s="293"/>
      <c r="G434" s="293"/>
    </row>
    <row r="435">
      <c r="A435" s="291"/>
      <c r="B435" s="292"/>
      <c r="C435" s="292"/>
      <c r="D435" s="292"/>
      <c r="E435" s="292"/>
      <c r="F435" s="293"/>
      <c r="G435" s="293"/>
    </row>
    <row r="436">
      <c r="A436" s="291"/>
      <c r="B436" s="292"/>
      <c r="C436" s="292"/>
      <c r="D436" s="292"/>
      <c r="E436" s="292"/>
      <c r="F436" s="293"/>
      <c r="G436" s="293"/>
    </row>
    <row r="437">
      <c r="A437" s="291"/>
      <c r="B437" s="292"/>
      <c r="C437" s="292"/>
      <c r="D437" s="292"/>
      <c r="E437" s="292"/>
      <c r="F437" s="293"/>
      <c r="G437" s="293"/>
    </row>
    <row r="438">
      <c r="A438" s="291"/>
      <c r="B438" s="292"/>
      <c r="C438" s="292"/>
      <c r="D438" s="292"/>
      <c r="E438" s="292"/>
      <c r="F438" s="293"/>
      <c r="G438" s="293"/>
    </row>
    <row r="439">
      <c r="A439" s="291"/>
      <c r="B439" s="292"/>
      <c r="C439" s="292"/>
      <c r="D439" s="292"/>
      <c r="E439" s="292"/>
      <c r="F439" s="293"/>
      <c r="G439" s="293"/>
    </row>
    <row r="440">
      <c r="A440" s="291"/>
      <c r="B440" s="292"/>
      <c r="C440" s="292"/>
      <c r="D440" s="292"/>
      <c r="E440" s="292"/>
      <c r="F440" s="293"/>
      <c r="G440" s="293"/>
    </row>
    <row r="441">
      <c r="A441" s="291"/>
      <c r="B441" s="292"/>
      <c r="C441" s="292"/>
      <c r="D441" s="292"/>
      <c r="E441" s="292"/>
      <c r="F441" s="293"/>
      <c r="G441" s="293"/>
    </row>
    <row r="442">
      <c r="A442" s="291"/>
      <c r="B442" s="292"/>
      <c r="C442" s="292"/>
      <c r="D442" s="292"/>
      <c r="E442" s="292"/>
      <c r="F442" s="293"/>
      <c r="G442" s="293"/>
    </row>
    <row r="443">
      <c r="A443" s="291"/>
      <c r="B443" s="292"/>
      <c r="C443" s="292"/>
      <c r="D443" s="292"/>
      <c r="E443" s="292"/>
      <c r="F443" s="293"/>
      <c r="G443" s="293"/>
    </row>
    <row r="444">
      <c r="A444" s="291"/>
      <c r="B444" s="292"/>
      <c r="C444" s="292"/>
      <c r="D444" s="292"/>
      <c r="E444" s="292"/>
      <c r="F444" s="293"/>
      <c r="G444" s="293"/>
    </row>
    <row r="445">
      <c r="A445" s="291"/>
      <c r="B445" s="292"/>
      <c r="C445" s="292"/>
      <c r="D445" s="292"/>
      <c r="E445" s="292"/>
      <c r="F445" s="293"/>
      <c r="G445" s="293"/>
    </row>
    <row r="446">
      <c r="A446" s="291"/>
      <c r="B446" s="292"/>
      <c r="C446" s="292"/>
      <c r="D446" s="292"/>
      <c r="E446" s="292"/>
      <c r="F446" s="293"/>
      <c r="G446" s="293"/>
    </row>
    <row r="447">
      <c r="A447" s="291"/>
      <c r="B447" s="292"/>
      <c r="C447" s="292"/>
      <c r="D447" s="292"/>
      <c r="E447" s="292"/>
      <c r="F447" s="293"/>
      <c r="G447" s="293"/>
    </row>
    <row r="448">
      <c r="A448" s="291"/>
      <c r="B448" s="292"/>
      <c r="C448" s="292"/>
      <c r="D448" s="292"/>
      <c r="E448" s="292"/>
      <c r="F448" s="293"/>
      <c r="G448" s="293"/>
    </row>
    <row r="449">
      <c r="A449" s="291"/>
      <c r="B449" s="292"/>
      <c r="C449" s="292"/>
      <c r="D449" s="292"/>
      <c r="E449" s="292"/>
      <c r="F449" s="293"/>
      <c r="G449" s="293"/>
    </row>
    <row r="450">
      <c r="A450" s="291"/>
      <c r="B450" s="292"/>
      <c r="C450" s="292"/>
      <c r="D450" s="292"/>
      <c r="E450" s="292"/>
      <c r="F450" s="293"/>
      <c r="G450" s="293"/>
    </row>
    <row r="451">
      <c r="A451" s="291"/>
      <c r="B451" s="292"/>
      <c r="C451" s="292"/>
      <c r="D451" s="292"/>
      <c r="E451" s="292"/>
      <c r="F451" s="293"/>
      <c r="G451" s="293"/>
    </row>
    <row r="452">
      <c r="A452" s="291"/>
      <c r="B452" s="292"/>
      <c r="C452" s="292"/>
      <c r="D452" s="292"/>
      <c r="E452" s="292"/>
      <c r="F452" s="293"/>
      <c r="G452" s="293"/>
    </row>
    <row r="453">
      <c r="A453" s="291"/>
      <c r="B453" s="292"/>
      <c r="C453" s="292"/>
      <c r="D453" s="292"/>
      <c r="E453" s="292"/>
      <c r="F453" s="293"/>
      <c r="G453" s="293"/>
    </row>
    <row r="454">
      <c r="A454" s="291"/>
      <c r="B454" s="292"/>
      <c r="C454" s="292"/>
      <c r="D454" s="292"/>
      <c r="E454" s="292"/>
      <c r="F454" s="293"/>
      <c r="G454" s="293"/>
    </row>
    <row r="455">
      <c r="A455" s="291"/>
      <c r="B455" s="292"/>
      <c r="C455" s="292"/>
      <c r="D455" s="292"/>
      <c r="E455" s="292"/>
      <c r="F455" s="293"/>
      <c r="G455" s="293"/>
    </row>
    <row r="456">
      <c r="A456" s="291"/>
      <c r="B456" s="292"/>
      <c r="C456" s="292"/>
      <c r="D456" s="292"/>
      <c r="E456" s="292"/>
      <c r="F456" s="293"/>
      <c r="G456" s="293"/>
    </row>
    <row r="457">
      <c r="A457" s="291"/>
      <c r="B457" s="292"/>
      <c r="C457" s="292"/>
      <c r="D457" s="292"/>
      <c r="E457" s="292"/>
      <c r="F457" s="293"/>
      <c r="G457" s="293"/>
    </row>
    <row r="458">
      <c r="A458" s="291"/>
      <c r="B458" s="292"/>
      <c r="C458" s="292"/>
      <c r="D458" s="292"/>
      <c r="E458" s="292"/>
      <c r="F458" s="293"/>
      <c r="G458" s="293"/>
    </row>
    <row r="459">
      <c r="A459" s="291"/>
      <c r="B459" s="292"/>
      <c r="C459" s="292"/>
      <c r="D459" s="292"/>
      <c r="E459" s="292"/>
      <c r="F459" s="293"/>
      <c r="G459" s="293"/>
    </row>
    <row r="460">
      <c r="A460" s="291"/>
      <c r="B460" s="292"/>
      <c r="C460" s="292"/>
      <c r="D460" s="292"/>
      <c r="E460" s="292"/>
      <c r="F460" s="293"/>
      <c r="G460" s="293"/>
    </row>
    <row r="461">
      <c r="A461" s="291"/>
      <c r="B461" s="292"/>
      <c r="C461" s="292"/>
      <c r="D461" s="292"/>
      <c r="E461" s="292"/>
      <c r="F461" s="293"/>
      <c r="G461" s="293"/>
    </row>
    <row r="462">
      <c r="A462" s="291"/>
      <c r="B462" s="292"/>
      <c r="C462" s="292"/>
      <c r="D462" s="292"/>
      <c r="E462" s="292"/>
      <c r="F462" s="293"/>
      <c r="G462" s="293"/>
    </row>
    <row r="463">
      <c r="A463" s="291"/>
      <c r="B463" s="292"/>
      <c r="C463" s="292"/>
      <c r="D463" s="292"/>
      <c r="E463" s="292"/>
      <c r="F463" s="293"/>
      <c r="G463" s="293"/>
    </row>
    <row r="464">
      <c r="A464" s="291"/>
      <c r="B464" s="292"/>
      <c r="C464" s="292"/>
      <c r="D464" s="292"/>
      <c r="E464" s="292"/>
      <c r="F464" s="293"/>
      <c r="G464" s="293"/>
    </row>
    <row r="465">
      <c r="A465" s="291"/>
      <c r="B465" s="292"/>
      <c r="C465" s="292"/>
      <c r="D465" s="292"/>
      <c r="E465" s="292"/>
      <c r="F465" s="293"/>
      <c r="G465" s="293"/>
    </row>
    <row r="466">
      <c r="A466" s="291"/>
      <c r="B466" s="292"/>
      <c r="C466" s="292"/>
      <c r="D466" s="292"/>
      <c r="E466" s="292"/>
      <c r="F466" s="293"/>
      <c r="G466" s="293"/>
    </row>
    <row r="467">
      <c r="A467" s="291"/>
      <c r="B467" s="292"/>
      <c r="C467" s="292"/>
      <c r="D467" s="292"/>
      <c r="E467" s="292"/>
      <c r="F467" s="293"/>
      <c r="G467" s="293"/>
    </row>
    <row r="468">
      <c r="A468" s="291"/>
      <c r="B468" s="292"/>
      <c r="C468" s="292"/>
      <c r="D468" s="292"/>
      <c r="E468" s="292"/>
      <c r="F468" s="293"/>
      <c r="G468" s="293"/>
    </row>
    <row r="469">
      <c r="A469" s="291"/>
      <c r="B469" s="292"/>
      <c r="C469" s="292"/>
      <c r="D469" s="292"/>
      <c r="E469" s="292"/>
      <c r="F469" s="293"/>
      <c r="G469" s="293"/>
    </row>
    <row r="470">
      <c r="A470" s="291"/>
      <c r="B470" s="292"/>
      <c r="C470" s="292"/>
      <c r="D470" s="292"/>
      <c r="E470" s="292"/>
      <c r="F470" s="293"/>
      <c r="G470" s="293"/>
    </row>
    <row r="471">
      <c r="A471" s="291"/>
      <c r="B471" s="292"/>
      <c r="C471" s="292"/>
      <c r="D471" s="292"/>
      <c r="E471" s="292"/>
      <c r="F471" s="293"/>
      <c r="G471" s="293"/>
    </row>
    <row r="472">
      <c r="A472" s="291"/>
      <c r="B472" s="292"/>
      <c r="C472" s="292"/>
      <c r="D472" s="292"/>
      <c r="E472" s="292"/>
      <c r="F472" s="293"/>
      <c r="G472" s="293"/>
    </row>
    <row r="473">
      <c r="A473" s="291"/>
      <c r="B473" s="292"/>
      <c r="C473" s="292"/>
      <c r="D473" s="292"/>
      <c r="E473" s="292"/>
      <c r="F473" s="293"/>
      <c r="G473" s="293"/>
    </row>
    <row r="474">
      <c r="A474" s="291"/>
      <c r="B474" s="292"/>
      <c r="C474" s="292"/>
      <c r="D474" s="292"/>
      <c r="E474" s="292"/>
      <c r="F474" s="293"/>
      <c r="G474" s="293"/>
    </row>
    <row r="475">
      <c r="A475" s="291"/>
      <c r="B475" s="292"/>
      <c r="C475" s="292"/>
      <c r="D475" s="292"/>
      <c r="E475" s="292"/>
      <c r="F475" s="293"/>
      <c r="G475" s="293"/>
    </row>
    <row r="476">
      <c r="A476" s="291"/>
      <c r="B476" s="292"/>
      <c r="C476" s="292"/>
      <c r="D476" s="292"/>
      <c r="E476" s="292"/>
      <c r="F476" s="293"/>
      <c r="G476" s="293"/>
    </row>
    <row r="477">
      <c r="A477" s="291"/>
      <c r="B477" s="292"/>
      <c r="C477" s="292"/>
      <c r="D477" s="292"/>
      <c r="E477" s="292"/>
      <c r="F477" s="293"/>
      <c r="G477" s="293"/>
    </row>
    <row r="478">
      <c r="A478" s="291"/>
      <c r="B478" s="292"/>
      <c r="C478" s="292"/>
      <c r="D478" s="292"/>
      <c r="E478" s="292"/>
      <c r="F478" s="293"/>
      <c r="G478" s="293"/>
    </row>
    <row r="479">
      <c r="A479" s="291"/>
      <c r="B479" s="292"/>
      <c r="C479" s="292"/>
      <c r="D479" s="292"/>
      <c r="E479" s="292"/>
      <c r="F479" s="293"/>
      <c r="G479" s="293"/>
    </row>
    <row r="480">
      <c r="A480" s="291"/>
      <c r="B480" s="292"/>
      <c r="C480" s="292"/>
      <c r="D480" s="292"/>
      <c r="E480" s="292"/>
      <c r="F480" s="293"/>
      <c r="G480" s="293"/>
    </row>
    <row r="481">
      <c r="A481" s="291"/>
      <c r="B481" s="292"/>
      <c r="C481" s="292"/>
      <c r="D481" s="292"/>
      <c r="E481" s="292"/>
      <c r="F481" s="293"/>
      <c r="G481" s="293"/>
    </row>
    <row r="482">
      <c r="A482" s="291"/>
      <c r="B482" s="292"/>
      <c r="C482" s="292"/>
      <c r="D482" s="292"/>
      <c r="E482" s="292"/>
      <c r="F482" s="293"/>
      <c r="G482" s="293"/>
    </row>
    <row r="483">
      <c r="A483" s="291"/>
      <c r="B483" s="292"/>
      <c r="C483" s="292"/>
      <c r="D483" s="292"/>
      <c r="E483" s="292"/>
      <c r="F483" s="293"/>
      <c r="G483" s="293"/>
    </row>
    <row r="484">
      <c r="A484" s="291"/>
      <c r="B484" s="292"/>
      <c r="C484" s="292"/>
      <c r="D484" s="292"/>
      <c r="E484" s="292"/>
      <c r="F484" s="293"/>
      <c r="G484" s="293"/>
    </row>
    <row r="485">
      <c r="A485" s="291"/>
      <c r="B485" s="292"/>
      <c r="C485" s="292"/>
      <c r="D485" s="292"/>
      <c r="E485" s="292"/>
      <c r="F485" s="293"/>
      <c r="G485" s="293"/>
    </row>
    <row r="486">
      <c r="A486" s="291"/>
      <c r="B486" s="292"/>
      <c r="C486" s="292"/>
      <c r="D486" s="292"/>
      <c r="E486" s="292"/>
      <c r="F486" s="293"/>
      <c r="G486" s="293"/>
    </row>
    <row r="487">
      <c r="A487" s="291"/>
      <c r="B487" s="292"/>
      <c r="C487" s="292"/>
      <c r="D487" s="292"/>
      <c r="E487" s="292"/>
      <c r="F487" s="293"/>
      <c r="G487" s="293"/>
    </row>
    <row r="488">
      <c r="A488" s="291"/>
      <c r="B488" s="292"/>
      <c r="C488" s="292"/>
      <c r="D488" s="292"/>
      <c r="E488" s="292"/>
      <c r="F488" s="293"/>
      <c r="G488" s="293"/>
    </row>
    <row r="489">
      <c r="A489" s="291"/>
      <c r="B489" s="292"/>
      <c r="C489" s="292"/>
      <c r="D489" s="292"/>
      <c r="E489" s="292"/>
      <c r="F489" s="293"/>
      <c r="G489" s="293"/>
    </row>
    <row r="490">
      <c r="A490" s="291"/>
      <c r="B490" s="292"/>
      <c r="C490" s="292"/>
      <c r="D490" s="292"/>
      <c r="E490" s="292"/>
      <c r="F490" s="293"/>
      <c r="G490" s="293"/>
    </row>
    <row r="491">
      <c r="A491" s="291"/>
      <c r="B491" s="292"/>
      <c r="C491" s="292"/>
      <c r="D491" s="292"/>
      <c r="E491" s="292"/>
      <c r="F491" s="293"/>
      <c r="G491" s="293"/>
    </row>
    <row r="492">
      <c r="A492" s="291"/>
      <c r="B492" s="292"/>
      <c r="C492" s="292"/>
      <c r="D492" s="292"/>
      <c r="E492" s="292"/>
      <c r="F492" s="293"/>
      <c r="G492" s="293"/>
    </row>
    <row r="493">
      <c r="A493" s="291"/>
      <c r="B493" s="292"/>
      <c r="C493" s="292"/>
      <c r="D493" s="292"/>
      <c r="E493" s="292"/>
      <c r="F493" s="293"/>
      <c r="G493" s="293"/>
    </row>
    <row r="494">
      <c r="A494" s="291"/>
      <c r="B494" s="292"/>
      <c r="C494" s="292"/>
      <c r="D494" s="292"/>
      <c r="E494" s="292"/>
      <c r="F494" s="293"/>
      <c r="G494" s="293"/>
    </row>
    <row r="495">
      <c r="A495" s="291"/>
      <c r="B495" s="292"/>
      <c r="C495" s="292"/>
      <c r="D495" s="292"/>
      <c r="E495" s="292"/>
      <c r="F495" s="293"/>
      <c r="G495" s="293"/>
    </row>
    <row r="496">
      <c r="A496" s="291"/>
      <c r="B496" s="292"/>
      <c r="C496" s="292"/>
      <c r="D496" s="292"/>
      <c r="E496" s="292"/>
      <c r="F496" s="293"/>
      <c r="G496" s="293"/>
    </row>
    <row r="497">
      <c r="A497" s="291"/>
      <c r="B497" s="292"/>
      <c r="C497" s="292"/>
      <c r="D497" s="292"/>
      <c r="E497" s="292"/>
      <c r="F497" s="293"/>
      <c r="G497" s="293"/>
    </row>
    <row r="498">
      <c r="A498" s="291"/>
      <c r="B498" s="292"/>
      <c r="C498" s="292"/>
      <c r="D498" s="292"/>
      <c r="E498" s="292"/>
      <c r="F498" s="293"/>
      <c r="G498" s="293"/>
    </row>
    <row r="499">
      <c r="A499" s="291"/>
      <c r="B499" s="292"/>
      <c r="C499" s="292"/>
      <c r="D499" s="292"/>
      <c r="E499" s="292"/>
      <c r="F499" s="293"/>
      <c r="G499" s="293"/>
    </row>
    <row r="500">
      <c r="A500" s="291"/>
      <c r="B500" s="292"/>
      <c r="C500" s="292"/>
      <c r="D500" s="292"/>
      <c r="E500" s="292"/>
      <c r="F500" s="293"/>
      <c r="G500" s="293"/>
    </row>
    <row r="501">
      <c r="A501" s="291"/>
      <c r="B501" s="292"/>
      <c r="C501" s="292"/>
      <c r="D501" s="292"/>
      <c r="E501" s="292"/>
      <c r="F501" s="293"/>
      <c r="G501" s="293"/>
    </row>
    <row r="502">
      <c r="A502" s="291"/>
      <c r="B502" s="292"/>
      <c r="C502" s="292"/>
      <c r="D502" s="292"/>
      <c r="E502" s="292"/>
      <c r="F502" s="293"/>
      <c r="G502" s="293"/>
    </row>
    <row r="503">
      <c r="A503" s="291"/>
      <c r="B503" s="292"/>
      <c r="C503" s="292"/>
      <c r="D503" s="292"/>
      <c r="E503" s="292"/>
      <c r="F503" s="293"/>
      <c r="G503" s="293"/>
    </row>
    <row r="504">
      <c r="A504" s="291"/>
      <c r="B504" s="292"/>
      <c r="C504" s="292"/>
      <c r="D504" s="292"/>
      <c r="E504" s="292"/>
      <c r="F504" s="293"/>
      <c r="G504" s="293"/>
    </row>
    <row r="505">
      <c r="A505" s="291"/>
      <c r="B505" s="292"/>
      <c r="C505" s="292"/>
      <c r="D505" s="292"/>
      <c r="E505" s="292"/>
      <c r="F505" s="293"/>
      <c r="G505" s="293"/>
    </row>
    <row r="506">
      <c r="A506" s="291"/>
      <c r="B506" s="292"/>
      <c r="C506" s="292"/>
      <c r="D506" s="292"/>
      <c r="E506" s="292"/>
      <c r="F506" s="293"/>
      <c r="G506" s="293"/>
    </row>
    <row r="507">
      <c r="A507" s="291"/>
      <c r="B507" s="292"/>
      <c r="C507" s="292"/>
      <c r="D507" s="292"/>
      <c r="E507" s="292"/>
      <c r="F507" s="293"/>
      <c r="G507" s="293"/>
    </row>
    <row r="508">
      <c r="A508" s="291"/>
      <c r="B508" s="292"/>
      <c r="C508" s="292"/>
      <c r="D508" s="292"/>
      <c r="E508" s="292"/>
      <c r="F508" s="293"/>
      <c r="G508" s="293"/>
    </row>
    <row r="509">
      <c r="A509" s="291"/>
      <c r="B509" s="292"/>
      <c r="C509" s="292"/>
      <c r="D509" s="292"/>
      <c r="E509" s="292"/>
      <c r="F509" s="293"/>
      <c r="G509" s="293"/>
    </row>
    <row r="510">
      <c r="A510" s="291"/>
      <c r="B510" s="292"/>
      <c r="C510" s="292"/>
      <c r="D510" s="292"/>
      <c r="E510" s="292"/>
      <c r="F510" s="293"/>
      <c r="G510" s="293"/>
    </row>
    <row r="511">
      <c r="A511" s="291"/>
      <c r="B511" s="292"/>
      <c r="C511" s="292"/>
      <c r="D511" s="292"/>
      <c r="E511" s="292"/>
      <c r="F511" s="293"/>
      <c r="G511" s="293"/>
    </row>
    <row r="512">
      <c r="A512" s="291"/>
      <c r="B512" s="292"/>
      <c r="C512" s="292"/>
      <c r="D512" s="292"/>
      <c r="E512" s="292"/>
      <c r="F512" s="293"/>
      <c r="G512" s="293"/>
    </row>
    <row r="513">
      <c r="A513" s="291"/>
      <c r="B513" s="292"/>
      <c r="C513" s="292"/>
      <c r="D513" s="292"/>
      <c r="E513" s="292"/>
      <c r="F513" s="293"/>
      <c r="G513" s="293"/>
    </row>
    <row r="514">
      <c r="A514" s="291"/>
      <c r="B514" s="292"/>
      <c r="C514" s="292"/>
      <c r="D514" s="292"/>
      <c r="E514" s="292"/>
      <c r="F514" s="293"/>
      <c r="G514" s="293"/>
    </row>
    <row r="515">
      <c r="A515" s="291"/>
      <c r="B515" s="292"/>
      <c r="C515" s="292"/>
      <c r="D515" s="292"/>
      <c r="E515" s="292"/>
      <c r="F515" s="293"/>
      <c r="G515" s="293"/>
    </row>
    <row r="516">
      <c r="A516" s="291"/>
      <c r="B516" s="292"/>
      <c r="C516" s="292"/>
      <c r="D516" s="292"/>
      <c r="E516" s="292"/>
      <c r="F516" s="293"/>
      <c r="G516" s="293"/>
    </row>
    <row r="517">
      <c r="A517" s="291"/>
      <c r="B517" s="292"/>
      <c r="C517" s="292"/>
      <c r="D517" s="292"/>
      <c r="E517" s="292"/>
      <c r="F517" s="293"/>
      <c r="G517" s="293"/>
    </row>
    <row r="518">
      <c r="A518" s="291"/>
      <c r="B518" s="292"/>
      <c r="C518" s="292"/>
      <c r="D518" s="292"/>
      <c r="E518" s="292"/>
      <c r="F518" s="293"/>
      <c r="G518" s="293"/>
    </row>
    <row r="519">
      <c r="A519" s="291"/>
      <c r="B519" s="292"/>
      <c r="C519" s="292"/>
      <c r="D519" s="292"/>
      <c r="E519" s="292"/>
      <c r="F519" s="293"/>
      <c r="G519" s="293"/>
    </row>
    <row r="520">
      <c r="A520" s="291"/>
      <c r="B520" s="292"/>
      <c r="C520" s="292"/>
      <c r="D520" s="292"/>
      <c r="E520" s="292"/>
      <c r="F520" s="293"/>
      <c r="G520" s="293"/>
    </row>
    <row r="521">
      <c r="A521" s="291"/>
      <c r="B521" s="292"/>
      <c r="C521" s="292"/>
      <c r="D521" s="292"/>
      <c r="E521" s="292"/>
      <c r="F521" s="293"/>
      <c r="G521" s="293"/>
    </row>
    <row r="522">
      <c r="A522" s="291"/>
      <c r="B522" s="292"/>
      <c r="C522" s="292"/>
      <c r="D522" s="292"/>
      <c r="E522" s="292"/>
      <c r="F522" s="293"/>
      <c r="G522" s="293"/>
    </row>
    <row r="523">
      <c r="A523" s="291"/>
      <c r="B523" s="292"/>
      <c r="C523" s="292"/>
      <c r="D523" s="292"/>
      <c r="E523" s="292"/>
      <c r="F523" s="293"/>
      <c r="G523" s="293"/>
    </row>
    <row r="524">
      <c r="A524" s="291"/>
      <c r="B524" s="292"/>
      <c r="C524" s="292"/>
      <c r="D524" s="292"/>
      <c r="E524" s="292"/>
      <c r="F524" s="293"/>
      <c r="G524" s="293"/>
    </row>
    <row r="525">
      <c r="A525" s="291"/>
      <c r="B525" s="292"/>
      <c r="C525" s="292"/>
      <c r="D525" s="292"/>
      <c r="E525" s="292"/>
      <c r="F525" s="293"/>
      <c r="G525" s="293"/>
    </row>
    <row r="526">
      <c r="A526" s="291"/>
      <c r="B526" s="292"/>
      <c r="C526" s="292"/>
      <c r="D526" s="292"/>
      <c r="E526" s="292"/>
      <c r="F526" s="293"/>
      <c r="G526" s="293"/>
    </row>
    <row r="527">
      <c r="A527" s="291"/>
      <c r="B527" s="292"/>
      <c r="C527" s="292"/>
      <c r="D527" s="292"/>
      <c r="E527" s="292"/>
      <c r="F527" s="293"/>
      <c r="G527" s="293"/>
    </row>
    <row r="528">
      <c r="A528" s="291"/>
      <c r="B528" s="292"/>
      <c r="C528" s="292"/>
      <c r="D528" s="292"/>
      <c r="E528" s="292"/>
      <c r="F528" s="293"/>
      <c r="G528" s="293"/>
    </row>
    <row r="529">
      <c r="A529" s="291"/>
      <c r="B529" s="292"/>
      <c r="C529" s="292"/>
      <c r="D529" s="292"/>
      <c r="E529" s="292"/>
      <c r="F529" s="293"/>
      <c r="G529" s="293"/>
    </row>
    <row r="530">
      <c r="A530" s="291"/>
      <c r="B530" s="292"/>
      <c r="C530" s="292"/>
      <c r="D530" s="292"/>
      <c r="E530" s="292"/>
      <c r="F530" s="293"/>
      <c r="G530" s="293"/>
    </row>
    <row r="531">
      <c r="A531" s="291"/>
      <c r="B531" s="292"/>
      <c r="C531" s="292"/>
      <c r="D531" s="292"/>
      <c r="E531" s="292"/>
      <c r="F531" s="293"/>
      <c r="G531" s="293"/>
    </row>
    <row r="532">
      <c r="A532" s="291"/>
      <c r="B532" s="292"/>
      <c r="C532" s="292"/>
      <c r="D532" s="292"/>
      <c r="E532" s="292"/>
      <c r="F532" s="293"/>
      <c r="G532" s="293"/>
    </row>
    <row r="533">
      <c r="A533" s="291"/>
      <c r="B533" s="292"/>
      <c r="C533" s="292"/>
      <c r="D533" s="292"/>
      <c r="E533" s="292"/>
      <c r="F533" s="293"/>
      <c r="G533" s="293"/>
    </row>
    <row r="534">
      <c r="A534" s="291"/>
      <c r="B534" s="292"/>
      <c r="C534" s="292"/>
      <c r="D534" s="292"/>
      <c r="E534" s="292"/>
      <c r="F534" s="293"/>
      <c r="G534" s="293"/>
    </row>
    <row r="535">
      <c r="A535" s="291"/>
      <c r="B535" s="292"/>
      <c r="C535" s="292"/>
      <c r="D535" s="292"/>
      <c r="E535" s="292"/>
      <c r="F535" s="293"/>
      <c r="G535" s="293"/>
    </row>
    <row r="536">
      <c r="A536" s="291"/>
      <c r="B536" s="292"/>
      <c r="C536" s="292"/>
      <c r="D536" s="292"/>
      <c r="E536" s="292"/>
      <c r="F536" s="293"/>
      <c r="G536" s="293"/>
    </row>
    <row r="537">
      <c r="A537" s="291"/>
      <c r="B537" s="292"/>
      <c r="C537" s="292"/>
      <c r="D537" s="292"/>
      <c r="E537" s="292"/>
      <c r="F537" s="293"/>
      <c r="G537" s="293"/>
    </row>
    <row r="538">
      <c r="A538" s="291"/>
      <c r="B538" s="292"/>
      <c r="C538" s="292"/>
      <c r="D538" s="292"/>
      <c r="E538" s="292"/>
      <c r="F538" s="293"/>
      <c r="G538" s="293"/>
    </row>
    <row r="539">
      <c r="A539" s="291"/>
      <c r="B539" s="292"/>
      <c r="C539" s="292"/>
      <c r="D539" s="292"/>
      <c r="E539" s="292"/>
      <c r="F539" s="293"/>
      <c r="G539" s="293"/>
    </row>
    <row r="540">
      <c r="A540" s="291"/>
      <c r="B540" s="292"/>
      <c r="C540" s="292"/>
      <c r="D540" s="292"/>
      <c r="E540" s="292"/>
      <c r="F540" s="293"/>
      <c r="G540" s="293"/>
    </row>
    <row r="541">
      <c r="A541" s="291"/>
      <c r="B541" s="292"/>
      <c r="C541" s="292"/>
      <c r="D541" s="292"/>
      <c r="E541" s="292"/>
      <c r="F541" s="293"/>
      <c r="G541" s="293"/>
    </row>
    <row r="542">
      <c r="A542" s="291"/>
      <c r="B542" s="292"/>
      <c r="C542" s="292"/>
      <c r="D542" s="292"/>
      <c r="E542" s="292"/>
      <c r="F542" s="293"/>
      <c r="G542" s="293"/>
    </row>
    <row r="543">
      <c r="A543" s="291"/>
      <c r="B543" s="292"/>
      <c r="C543" s="292"/>
      <c r="D543" s="292"/>
      <c r="E543" s="292"/>
      <c r="F543" s="293"/>
      <c r="G543" s="293"/>
    </row>
    <row r="544">
      <c r="A544" s="291"/>
      <c r="B544" s="292"/>
      <c r="C544" s="292"/>
      <c r="D544" s="292"/>
      <c r="E544" s="292"/>
      <c r="F544" s="293"/>
      <c r="G544" s="293"/>
    </row>
    <row r="545">
      <c r="A545" s="291"/>
      <c r="B545" s="292"/>
      <c r="C545" s="292"/>
      <c r="D545" s="292"/>
      <c r="E545" s="292"/>
      <c r="F545" s="293"/>
      <c r="G545" s="293"/>
    </row>
    <row r="546">
      <c r="A546" s="291"/>
      <c r="B546" s="292"/>
      <c r="C546" s="292"/>
      <c r="D546" s="292"/>
      <c r="E546" s="292"/>
      <c r="F546" s="293"/>
      <c r="G546" s="293"/>
    </row>
    <row r="547">
      <c r="A547" s="291"/>
      <c r="B547" s="292"/>
      <c r="C547" s="292"/>
      <c r="D547" s="292"/>
      <c r="E547" s="292"/>
      <c r="F547" s="293"/>
      <c r="G547" s="293"/>
    </row>
    <row r="548">
      <c r="A548" s="291"/>
      <c r="B548" s="292"/>
      <c r="C548" s="292"/>
      <c r="D548" s="292"/>
      <c r="E548" s="292"/>
      <c r="F548" s="293"/>
      <c r="G548" s="293"/>
    </row>
    <row r="549">
      <c r="A549" s="291"/>
      <c r="B549" s="292"/>
      <c r="C549" s="292"/>
      <c r="D549" s="292"/>
      <c r="E549" s="292"/>
      <c r="F549" s="293"/>
      <c r="G549" s="293"/>
    </row>
    <row r="550">
      <c r="A550" s="291"/>
      <c r="B550" s="292"/>
      <c r="C550" s="292"/>
      <c r="D550" s="292"/>
      <c r="E550" s="292"/>
      <c r="F550" s="293"/>
      <c r="G550" s="293"/>
    </row>
    <row r="551">
      <c r="A551" s="291"/>
      <c r="B551" s="292"/>
      <c r="C551" s="292"/>
      <c r="D551" s="292"/>
      <c r="E551" s="292"/>
      <c r="F551" s="293"/>
      <c r="G551" s="293"/>
    </row>
    <row r="552">
      <c r="A552" s="291"/>
      <c r="B552" s="292"/>
      <c r="C552" s="292"/>
      <c r="D552" s="292"/>
      <c r="E552" s="292"/>
      <c r="F552" s="293"/>
      <c r="G552" s="293"/>
    </row>
    <row r="553">
      <c r="A553" s="291"/>
      <c r="B553" s="292"/>
      <c r="C553" s="292"/>
      <c r="D553" s="292"/>
      <c r="E553" s="292"/>
      <c r="F553" s="293"/>
      <c r="G553" s="293"/>
    </row>
    <row r="554">
      <c r="A554" s="291"/>
      <c r="B554" s="292"/>
      <c r="C554" s="292"/>
      <c r="D554" s="292"/>
      <c r="E554" s="292"/>
      <c r="F554" s="293"/>
      <c r="G554" s="293"/>
    </row>
    <row r="555">
      <c r="A555" s="291"/>
      <c r="B555" s="292"/>
      <c r="C555" s="292"/>
      <c r="D555" s="292"/>
      <c r="E555" s="292"/>
      <c r="F555" s="293"/>
      <c r="G555" s="293"/>
    </row>
    <row r="556">
      <c r="A556" s="291"/>
      <c r="B556" s="292"/>
      <c r="C556" s="292"/>
      <c r="D556" s="292"/>
      <c r="E556" s="292"/>
      <c r="F556" s="293"/>
      <c r="G556" s="293"/>
    </row>
    <row r="557">
      <c r="A557" s="291"/>
      <c r="B557" s="292"/>
      <c r="C557" s="292"/>
      <c r="D557" s="292"/>
      <c r="E557" s="292"/>
      <c r="F557" s="293"/>
      <c r="G557" s="293"/>
    </row>
    <row r="558">
      <c r="A558" s="291"/>
      <c r="B558" s="292"/>
      <c r="C558" s="292"/>
      <c r="D558" s="292"/>
      <c r="E558" s="292"/>
      <c r="F558" s="293"/>
      <c r="G558" s="293"/>
    </row>
    <row r="559">
      <c r="A559" s="291"/>
      <c r="B559" s="292"/>
      <c r="C559" s="292"/>
      <c r="D559" s="292"/>
      <c r="E559" s="292"/>
      <c r="F559" s="293"/>
      <c r="G559" s="293"/>
    </row>
    <row r="560">
      <c r="A560" s="291"/>
      <c r="B560" s="292"/>
      <c r="C560" s="292"/>
      <c r="D560" s="292"/>
      <c r="E560" s="292"/>
      <c r="F560" s="293"/>
      <c r="G560" s="293"/>
    </row>
    <row r="561">
      <c r="A561" s="291"/>
      <c r="B561" s="292"/>
      <c r="C561" s="292"/>
      <c r="D561" s="292"/>
      <c r="E561" s="292"/>
      <c r="F561" s="293"/>
      <c r="G561" s="293"/>
    </row>
    <row r="562">
      <c r="A562" s="291"/>
      <c r="B562" s="292"/>
      <c r="C562" s="292"/>
      <c r="D562" s="292"/>
      <c r="E562" s="292"/>
      <c r="F562" s="293"/>
      <c r="G562" s="293"/>
    </row>
    <row r="563">
      <c r="A563" s="291"/>
      <c r="B563" s="292"/>
      <c r="C563" s="292"/>
      <c r="D563" s="292"/>
      <c r="E563" s="292"/>
      <c r="F563" s="293"/>
      <c r="G563" s="293"/>
    </row>
    <row r="564">
      <c r="A564" s="291"/>
      <c r="B564" s="292"/>
      <c r="C564" s="292"/>
      <c r="D564" s="292"/>
      <c r="E564" s="292"/>
      <c r="F564" s="293"/>
      <c r="G564" s="293"/>
    </row>
    <row r="565">
      <c r="A565" s="291"/>
      <c r="B565" s="292"/>
      <c r="C565" s="292"/>
      <c r="D565" s="292"/>
      <c r="E565" s="292"/>
      <c r="F565" s="293"/>
      <c r="G565" s="293"/>
    </row>
    <row r="566">
      <c r="A566" s="291"/>
      <c r="B566" s="292"/>
      <c r="C566" s="292"/>
      <c r="D566" s="292"/>
      <c r="E566" s="292"/>
      <c r="F566" s="293"/>
      <c r="G566" s="293"/>
    </row>
    <row r="567">
      <c r="A567" s="291"/>
      <c r="B567" s="292"/>
      <c r="C567" s="292"/>
      <c r="D567" s="292"/>
      <c r="E567" s="292"/>
      <c r="F567" s="293"/>
      <c r="G567" s="293"/>
    </row>
    <row r="568">
      <c r="A568" s="291"/>
      <c r="B568" s="292"/>
      <c r="C568" s="292"/>
      <c r="D568" s="292"/>
      <c r="E568" s="292"/>
      <c r="F568" s="293"/>
      <c r="G568" s="293"/>
    </row>
    <row r="569">
      <c r="A569" s="291"/>
      <c r="B569" s="292"/>
      <c r="C569" s="292"/>
      <c r="D569" s="292"/>
      <c r="E569" s="292"/>
      <c r="F569" s="293"/>
      <c r="G569" s="293"/>
    </row>
    <row r="570">
      <c r="A570" s="291"/>
      <c r="B570" s="292"/>
      <c r="C570" s="292"/>
      <c r="D570" s="292"/>
      <c r="E570" s="292"/>
      <c r="F570" s="293"/>
      <c r="G570" s="293"/>
    </row>
    <row r="571">
      <c r="A571" s="291"/>
      <c r="B571" s="292"/>
      <c r="C571" s="292"/>
      <c r="D571" s="292"/>
      <c r="E571" s="292"/>
      <c r="F571" s="293"/>
      <c r="G571" s="293"/>
    </row>
    <row r="572">
      <c r="A572" s="291"/>
      <c r="B572" s="292"/>
      <c r="C572" s="292"/>
      <c r="D572" s="292"/>
      <c r="E572" s="292"/>
      <c r="F572" s="293"/>
      <c r="G572" s="293"/>
    </row>
    <row r="573">
      <c r="A573" s="291"/>
      <c r="B573" s="292"/>
      <c r="C573" s="292"/>
      <c r="D573" s="292"/>
      <c r="E573" s="292"/>
      <c r="F573" s="293"/>
      <c r="G573" s="293"/>
    </row>
    <row r="574">
      <c r="A574" s="291"/>
      <c r="B574" s="292"/>
      <c r="C574" s="292"/>
      <c r="D574" s="292"/>
      <c r="E574" s="292"/>
      <c r="F574" s="293"/>
      <c r="G574" s="293"/>
    </row>
    <row r="575">
      <c r="A575" s="291"/>
      <c r="B575" s="292"/>
      <c r="C575" s="292"/>
      <c r="D575" s="292"/>
      <c r="E575" s="292"/>
      <c r="F575" s="293"/>
      <c r="G575" s="293"/>
    </row>
    <row r="576">
      <c r="A576" s="291"/>
      <c r="B576" s="292"/>
      <c r="C576" s="292"/>
      <c r="D576" s="292"/>
      <c r="E576" s="292"/>
      <c r="F576" s="293"/>
      <c r="G576" s="293"/>
    </row>
    <row r="577">
      <c r="A577" s="291"/>
      <c r="B577" s="292"/>
      <c r="C577" s="292"/>
      <c r="D577" s="292"/>
      <c r="E577" s="292"/>
      <c r="F577" s="293"/>
      <c r="G577" s="293"/>
    </row>
    <row r="578">
      <c r="A578" s="291"/>
      <c r="B578" s="292"/>
      <c r="C578" s="292"/>
      <c r="D578" s="292"/>
      <c r="E578" s="292"/>
      <c r="F578" s="293"/>
      <c r="G578" s="293"/>
    </row>
    <row r="579">
      <c r="A579" s="291"/>
      <c r="B579" s="292"/>
      <c r="C579" s="292"/>
      <c r="D579" s="292"/>
      <c r="E579" s="292"/>
      <c r="F579" s="293"/>
      <c r="G579" s="293"/>
    </row>
    <row r="580">
      <c r="A580" s="291"/>
      <c r="B580" s="292"/>
      <c r="C580" s="292"/>
      <c r="D580" s="292"/>
      <c r="E580" s="292"/>
      <c r="F580" s="293"/>
      <c r="G580" s="293"/>
    </row>
    <row r="581">
      <c r="A581" s="291"/>
      <c r="B581" s="292"/>
      <c r="C581" s="292"/>
      <c r="D581" s="292"/>
      <c r="E581" s="292"/>
      <c r="F581" s="293"/>
      <c r="G581" s="293"/>
    </row>
    <row r="582">
      <c r="A582" s="291"/>
      <c r="B582" s="292"/>
      <c r="C582" s="292"/>
      <c r="D582" s="292"/>
      <c r="E582" s="292"/>
      <c r="F582" s="293"/>
      <c r="G582" s="293"/>
    </row>
    <row r="583">
      <c r="A583" s="291"/>
      <c r="B583" s="292"/>
      <c r="C583" s="292"/>
      <c r="D583" s="292"/>
      <c r="E583" s="292"/>
      <c r="F583" s="293"/>
      <c r="G583" s="293"/>
    </row>
    <row r="584">
      <c r="A584" s="291"/>
      <c r="B584" s="292"/>
      <c r="C584" s="292"/>
      <c r="D584" s="292"/>
      <c r="E584" s="292"/>
      <c r="F584" s="293"/>
      <c r="G584" s="293"/>
    </row>
    <row r="585">
      <c r="A585" s="291"/>
      <c r="B585" s="292"/>
      <c r="C585" s="292"/>
      <c r="D585" s="292"/>
      <c r="E585" s="292"/>
      <c r="F585" s="293"/>
      <c r="G585" s="293"/>
    </row>
    <row r="586">
      <c r="A586" s="291"/>
      <c r="B586" s="292"/>
      <c r="C586" s="292"/>
      <c r="D586" s="292"/>
      <c r="E586" s="292"/>
      <c r="F586" s="293"/>
      <c r="G586" s="293"/>
    </row>
    <row r="587">
      <c r="A587" s="291"/>
      <c r="B587" s="292"/>
      <c r="C587" s="292"/>
      <c r="D587" s="292"/>
      <c r="E587" s="292"/>
      <c r="F587" s="293"/>
      <c r="G587" s="293"/>
    </row>
    <row r="588">
      <c r="A588" s="291"/>
      <c r="B588" s="292"/>
      <c r="C588" s="292"/>
      <c r="D588" s="292"/>
      <c r="E588" s="292"/>
      <c r="F588" s="293"/>
      <c r="G588" s="293"/>
    </row>
    <row r="589">
      <c r="A589" s="291"/>
      <c r="B589" s="292"/>
      <c r="C589" s="292"/>
      <c r="D589" s="292"/>
      <c r="E589" s="292"/>
      <c r="F589" s="293"/>
      <c r="G589" s="293"/>
    </row>
    <row r="590">
      <c r="A590" s="291"/>
      <c r="B590" s="292"/>
      <c r="C590" s="292"/>
      <c r="D590" s="292"/>
      <c r="E590" s="292"/>
      <c r="F590" s="293"/>
      <c r="G590" s="293"/>
    </row>
    <row r="591">
      <c r="A591" s="291"/>
      <c r="B591" s="292"/>
      <c r="C591" s="292"/>
      <c r="D591" s="292"/>
      <c r="E591" s="292"/>
      <c r="F591" s="293"/>
      <c r="G591" s="293"/>
    </row>
    <row r="592">
      <c r="A592" s="291"/>
      <c r="B592" s="292"/>
      <c r="C592" s="292"/>
      <c r="D592" s="292"/>
      <c r="E592" s="292"/>
      <c r="F592" s="293"/>
      <c r="G592" s="293"/>
    </row>
    <row r="593">
      <c r="A593" s="291"/>
      <c r="B593" s="292"/>
      <c r="C593" s="292"/>
      <c r="D593" s="292"/>
      <c r="E593" s="292"/>
      <c r="F593" s="293"/>
      <c r="G593" s="293"/>
    </row>
    <row r="594">
      <c r="A594" s="291"/>
      <c r="B594" s="292"/>
      <c r="C594" s="292"/>
      <c r="D594" s="292"/>
      <c r="E594" s="292"/>
      <c r="F594" s="293"/>
      <c r="G594" s="293"/>
    </row>
    <row r="595">
      <c r="A595" s="291"/>
      <c r="B595" s="292"/>
      <c r="C595" s="292"/>
      <c r="D595" s="292"/>
      <c r="E595" s="292"/>
      <c r="F595" s="293"/>
      <c r="G595" s="293"/>
    </row>
    <row r="596">
      <c r="A596" s="291"/>
      <c r="B596" s="292"/>
      <c r="C596" s="292"/>
      <c r="D596" s="292"/>
      <c r="E596" s="292"/>
      <c r="F596" s="293"/>
      <c r="G596" s="293"/>
    </row>
    <row r="597">
      <c r="A597" s="291"/>
      <c r="B597" s="292"/>
      <c r="C597" s="292"/>
      <c r="D597" s="292"/>
      <c r="E597" s="292"/>
      <c r="F597" s="293"/>
      <c r="G597" s="293"/>
    </row>
    <row r="598">
      <c r="A598" s="291"/>
      <c r="B598" s="292"/>
      <c r="C598" s="292"/>
      <c r="D598" s="292"/>
      <c r="E598" s="292"/>
      <c r="F598" s="293"/>
      <c r="G598" s="293"/>
    </row>
    <row r="599">
      <c r="A599" s="291"/>
      <c r="B599" s="292"/>
      <c r="C599" s="292"/>
      <c r="D599" s="292"/>
      <c r="E599" s="292"/>
      <c r="F599" s="293"/>
      <c r="G599" s="293"/>
    </row>
    <row r="600">
      <c r="A600" s="291"/>
      <c r="B600" s="292"/>
      <c r="C600" s="292"/>
      <c r="D600" s="292"/>
      <c r="E600" s="292"/>
      <c r="F600" s="293"/>
      <c r="G600" s="293"/>
    </row>
    <row r="601">
      <c r="A601" s="291"/>
      <c r="B601" s="292"/>
      <c r="C601" s="292"/>
      <c r="D601" s="292"/>
      <c r="E601" s="292"/>
      <c r="F601" s="293"/>
      <c r="G601" s="293"/>
    </row>
    <row r="602">
      <c r="A602" s="291"/>
      <c r="B602" s="292"/>
      <c r="C602" s="292"/>
      <c r="D602" s="292"/>
      <c r="E602" s="292"/>
      <c r="F602" s="293"/>
      <c r="G602" s="293"/>
    </row>
    <row r="603">
      <c r="A603" s="291"/>
      <c r="B603" s="292"/>
      <c r="C603" s="292"/>
      <c r="D603" s="292"/>
      <c r="E603" s="292"/>
      <c r="F603" s="293"/>
      <c r="G603" s="293"/>
    </row>
    <row r="604">
      <c r="A604" s="291"/>
      <c r="B604" s="292"/>
      <c r="C604" s="292"/>
      <c r="D604" s="292"/>
      <c r="E604" s="292"/>
      <c r="F604" s="293"/>
      <c r="G604" s="293"/>
    </row>
    <row r="605">
      <c r="A605" s="291"/>
      <c r="B605" s="292"/>
      <c r="C605" s="292"/>
      <c r="D605" s="292"/>
      <c r="E605" s="292"/>
      <c r="F605" s="293"/>
      <c r="G605" s="293"/>
    </row>
    <row r="606">
      <c r="A606" s="291"/>
      <c r="B606" s="292"/>
      <c r="C606" s="292"/>
      <c r="D606" s="292"/>
      <c r="E606" s="292"/>
      <c r="F606" s="293"/>
      <c r="G606" s="293"/>
    </row>
    <row r="607">
      <c r="A607" s="291"/>
      <c r="B607" s="292"/>
      <c r="C607" s="292"/>
      <c r="D607" s="292"/>
      <c r="E607" s="292"/>
      <c r="F607" s="293"/>
      <c r="G607" s="293"/>
    </row>
    <row r="608">
      <c r="A608" s="291"/>
      <c r="B608" s="292"/>
      <c r="C608" s="292"/>
      <c r="D608" s="292"/>
      <c r="E608" s="292"/>
      <c r="F608" s="293"/>
      <c r="G608" s="293"/>
    </row>
    <row r="609">
      <c r="A609" s="291"/>
      <c r="B609" s="292"/>
      <c r="C609" s="292"/>
      <c r="D609" s="292"/>
      <c r="E609" s="292"/>
      <c r="F609" s="293"/>
      <c r="G609" s="293"/>
    </row>
    <row r="610">
      <c r="A610" s="291"/>
      <c r="B610" s="292"/>
      <c r="C610" s="292"/>
      <c r="D610" s="292"/>
      <c r="E610" s="292"/>
      <c r="F610" s="293"/>
      <c r="G610" s="293"/>
    </row>
    <row r="611">
      <c r="A611" s="291"/>
      <c r="B611" s="292"/>
      <c r="C611" s="292"/>
      <c r="D611" s="292"/>
      <c r="E611" s="292"/>
      <c r="F611" s="293"/>
      <c r="G611" s="293"/>
    </row>
    <row r="612">
      <c r="A612" s="291"/>
      <c r="B612" s="292"/>
      <c r="C612" s="292"/>
      <c r="D612" s="292"/>
      <c r="E612" s="292"/>
      <c r="F612" s="293"/>
      <c r="G612" s="293"/>
    </row>
    <row r="613">
      <c r="A613" s="291"/>
      <c r="B613" s="292"/>
      <c r="C613" s="292"/>
      <c r="D613" s="292"/>
      <c r="E613" s="292"/>
      <c r="F613" s="293"/>
      <c r="G613" s="293"/>
    </row>
    <row r="614">
      <c r="A614" s="291"/>
      <c r="B614" s="292"/>
      <c r="C614" s="292"/>
      <c r="D614" s="292"/>
      <c r="E614" s="292"/>
      <c r="F614" s="293"/>
      <c r="G614" s="293"/>
    </row>
    <row r="615">
      <c r="A615" s="291"/>
      <c r="B615" s="292"/>
      <c r="C615" s="292"/>
      <c r="D615" s="292"/>
      <c r="E615" s="292"/>
      <c r="F615" s="293"/>
      <c r="G615" s="293"/>
    </row>
    <row r="616">
      <c r="A616" s="291"/>
      <c r="B616" s="292"/>
      <c r="C616" s="292"/>
      <c r="D616" s="292"/>
      <c r="E616" s="292"/>
      <c r="F616" s="293"/>
      <c r="G616" s="293"/>
    </row>
    <row r="617">
      <c r="A617" s="291"/>
      <c r="B617" s="292"/>
      <c r="C617" s="292"/>
      <c r="D617" s="292"/>
      <c r="E617" s="292"/>
      <c r="F617" s="293"/>
      <c r="G617" s="293"/>
    </row>
    <row r="618">
      <c r="A618" s="291"/>
      <c r="B618" s="292"/>
      <c r="C618" s="292"/>
      <c r="D618" s="292"/>
      <c r="E618" s="292"/>
      <c r="F618" s="293"/>
      <c r="G618" s="293"/>
    </row>
    <row r="619">
      <c r="A619" s="291"/>
      <c r="B619" s="292"/>
      <c r="C619" s="292"/>
      <c r="D619" s="292"/>
      <c r="E619" s="292"/>
      <c r="F619" s="293"/>
      <c r="G619" s="293"/>
    </row>
    <row r="620">
      <c r="A620" s="291"/>
      <c r="B620" s="292"/>
      <c r="C620" s="292"/>
      <c r="D620" s="292"/>
      <c r="E620" s="292"/>
      <c r="F620" s="293"/>
      <c r="G620" s="293"/>
    </row>
    <row r="621">
      <c r="A621" s="291"/>
      <c r="B621" s="292"/>
      <c r="C621" s="292"/>
      <c r="D621" s="292"/>
      <c r="E621" s="292"/>
      <c r="F621" s="293"/>
      <c r="G621" s="293"/>
    </row>
    <row r="622">
      <c r="A622" s="291"/>
      <c r="B622" s="292"/>
      <c r="C622" s="292"/>
      <c r="D622" s="292"/>
      <c r="E622" s="292"/>
      <c r="F622" s="293"/>
      <c r="G622" s="293"/>
    </row>
    <row r="623">
      <c r="A623" s="291"/>
      <c r="B623" s="292"/>
      <c r="C623" s="292"/>
      <c r="D623" s="292"/>
      <c r="E623" s="292"/>
      <c r="F623" s="293"/>
      <c r="G623" s="293"/>
    </row>
    <row r="624">
      <c r="A624" s="291"/>
      <c r="B624" s="292"/>
      <c r="C624" s="292"/>
      <c r="D624" s="292"/>
      <c r="E624" s="292"/>
      <c r="F624" s="293"/>
      <c r="G624" s="293"/>
    </row>
    <row r="625">
      <c r="A625" s="291"/>
      <c r="B625" s="292"/>
      <c r="C625" s="292"/>
      <c r="D625" s="292"/>
      <c r="E625" s="292"/>
      <c r="F625" s="293"/>
      <c r="G625" s="293"/>
    </row>
    <row r="626">
      <c r="A626" s="291"/>
      <c r="B626" s="292"/>
      <c r="C626" s="292"/>
      <c r="D626" s="292"/>
      <c r="E626" s="292"/>
      <c r="F626" s="293"/>
      <c r="G626" s="293"/>
    </row>
    <row r="627">
      <c r="A627" s="291"/>
      <c r="B627" s="292"/>
      <c r="C627" s="292"/>
      <c r="D627" s="292"/>
      <c r="E627" s="292"/>
      <c r="F627" s="293"/>
      <c r="G627" s="293"/>
    </row>
    <row r="628">
      <c r="A628" s="291"/>
      <c r="B628" s="292"/>
      <c r="C628" s="292"/>
      <c r="D628" s="292"/>
      <c r="E628" s="292"/>
      <c r="F628" s="293"/>
      <c r="G628" s="293"/>
    </row>
    <row r="629">
      <c r="A629" s="291"/>
      <c r="B629" s="292"/>
      <c r="C629" s="292"/>
      <c r="D629" s="292"/>
      <c r="E629" s="292"/>
      <c r="F629" s="293"/>
      <c r="G629" s="293"/>
    </row>
    <row r="630">
      <c r="A630" s="291"/>
      <c r="B630" s="292"/>
      <c r="C630" s="292"/>
      <c r="D630" s="292"/>
      <c r="E630" s="292"/>
      <c r="F630" s="293"/>
      <c r="G630" s="293"/>
    </row>
    <row r="631">
      <c r="A631" s="291"/>
      <c r="B631" s="292"/>
      <c r="C631" s="292"/>
      <c r="D631" s="292"/>
      <c r="E631" s="292"/>
      <c r="F631" s="293"/>
      <c r="G631" s="293"/>
    </row>
    <row r="632">
      <c r="A632" s="291"/>
      <c r="B632" s="292"/>
      <c r="C632" s="292"/>
      <c r="D632" s="292"/>
      <c r="E632" s="292"/>
      <c r="F632" s="293"/>
      <c r="G632" s="293"/>
    </row>
    <row r="633">
      <c r="A633" s="291"/>
      <c r="B633" s="292"/>
      <c r="C633" s="292"/>
      <c r="D633" s="292"/>
      <c r="E633" s="292"/>
      <c r="F633" s="293"/>
      <c r="G633" s="293"/>
    </row>
    <row r="634">
      <c r="A634" s="291"/>
      <c r="B634" s="292"/>
      <c r="C634" s="292"/>
      <c r="D634" s="292"/>
      <c r="E634" s="292"/>
      <c r="F634" s="293"/>
      <c r="G634" s="293"/>
    </row>
    <row r="635">
      <c r="A635" s="291"/>
      <c r="B635" s="292"/>
      <c r="C635" s="292"/>
      <c r="D635" s="292"/>
      <c r="E635" s="292"/>
      <c r="F635" s="293"/>
      <c r="G635" s="293"/>
    </row>
    <row r="636">
      <c r="A636" s="291"/>
      <c r="B636" s="292"/>
      <c r="C636" s="292"/>
      <c r="D636" s="292"/>
      <c r="E636" s="292"/>
      <c r="F636" s="293"/>
      <c r="G636" s="293"/>
    </row>
    <row r="637">
      <c r="A637" s="291"/>
      <c r="B637" s="292"/>
      <c r="C637" s="292"/>
      <c r="D637" s="292"/>
      <c r="E637" s="292"/>
      <c r="F637" s="293"/>
      <c r="G637" s="293"/>
    </row>
    <row r="638">
      <c r="A638" s="291"/>
      <c r="B638" s="292"/>
      <c r="C638" s="292"/>
      <c r="D638" s="292"/>
      <c r="E638" s="292"/>
      <c r="F638" s="293"/>
      <c r="G638" s="293"/>
    </row>
    <row r="639">
      <c r="A639" s="291"/>
      <c r="B639" s="292"/>
      <c r="C639" s="292"/>
      <c r="D639" s="292"/>
      <c r="E639" s="292"/>
      <c r="F639" s="293"/>
      <c r="G639" s="293"/>
    </row>
    <row r="640">
      <c r="A640" s="291"/>
      <c r="B640" s="292"/>
      <c r="C640" s="292"/>
      <c r="D640" s="292"/>
      <c r="E640" s="292"/>
      <c r="F640" s="293"/>
      <c r="G640" s="293"/>
    </row>
    <row r="641">
      <c r="A641" s="291"/>
      <c r="B641" s="292"/>
      <c r="C641" s="292"/>
      <c r="D641" s="292"/>
      <c r="E641" s="292"/>
      <c r="F641" s="293"/>
      <c r="G641" s="293"/>
    </row>
    <row r="642">
      <c r="A642" s="291"/>
      <c r="B642" s="292"/>
      <c r="C642" s="292"/>
      <c r="D642" s="292"/>
      <c r="E642" s="292"/>
      <c r="F642" s="293"/>
      <c r="G642" s="293"/>
    </row>
    <row r="643">
      <c r="A643" s="291"/>
      <c r="B643" s="292"/>
      <c r="C643" s="292"/>
      <c r="D643" s="292"/>
      <c r="E643" s="292"/>
      <c r="F643" s="293"/>
      <c r="G643" s="293"/>
    </row>
    <row r="644">
      <c r="A644" s="291"/>
      <c r="B644" s="292"/>
      <c r="C644" s="292"/>
      <c r="D644" s="292"/>
      <c r="E644" s="292"/>
      <c r="F644" s="293"/>
      <c r="G644" s="293"/>
    </row>
    <row r="645">
      <c r="A645" s="291"/>
      <c r="B645" s="292"/>
      <c r="C645" s="292"/>
      <c r="D645" s="292"/>
      <c r="E645" s="292"/>
      <c r="F645" s="293"/>
      <c r="G645" s="293"/>
    </row>
    <row r="646">
      <c r="A646" s="291"/>
      <c r="B646" s="292"/>
      <c r="C646" s="292"/>
      <c r="D646" s="292"/>
      <c r="E646" s="292"/>
      <c r="F646" s="293"/>
      <c r="G646" s="293"/>
    </row>
    <row r="647">
      <c r="A647" s="291"/>
      <c r="B647" s="292"/>
      <c r="C647" s="292"/>
      <c r="D647" s="292"/>
      <c r="E647" s="292"/>
      <c r="F647" s="293"/>
      <c r="G647" s="293"/>
    </row>
    <row r="648">
      <c r="A648" s="291"/>
      <c r="B648" s="292"/>
      <c r="C648" s="292"/>
      <c r="D648" s="292"/>
      <c r="E648" s="292"/>
      <c r="F648" s="293"/>
      <c r="G648" s="293"/>
    </row>
    <row r="649">
      <c r="A649" s="291"/>
      <c r="B649" s="292"/>
      <c r="C649" s="292"/>
      <c r="D649" s="292"/>
      <c r="E649" s="292"/>
      <c r="F649" s="293"/>
      <c r="G649" s="293"/>
    </row>
    <row r="650">
      <c r="A650" s="291"/>
      <c r="B650" s="292"/>
      <c r="C650" s="292"/>
      <c r="D650" s="292"/>
      <c r="E650" s="292"/>
      <c r="F650" s="293"/>
      <c r="G650" s="293"/>
    </row>
    <row r="651">
      <c r="A651" s="291"/>
      <c r="B651" s="292"/>
      <c r="C651" s="292"/>
      <c r="D651" s="292"/>
      <c r="E651" s="292"/>
      <c r="F651" s="293"/>
      <c r="G651" s="293"/>
    </row>
    <row r="652">
      <c r="A652" s="291"/>
      <c r="B652" s="292"/>
      <c r="C652" s="292"/>
      <c r="D652" s="292"/>
      <c r="E652" s="292"/>
      <c r="F652" s="293"/>
      <c r="G652" s="293"/>
    </row>
    <row r="653">
      <c r="A653" s="291"/>
      <c r="B653" s="292"/>
      <c r="C653" s="292"/>
      <c r="D653" s="292"/>
      <c r="E653" s="292"/>
      <c r="F653" s="293"/>
      <c r="G653" s="293"/>
    </row>
    <row r="654">
      <c r="A654" s="291"/>
      <c r="B654" s="292"/>
      <c r="C654" s="292"/>
      <c r="D654" s="292"/>
      <c r="E654" s="292"/>
      <c r="F654" s="293"/>
      <c r="G654" s="293"/>
    </row>
    <row r="655">
      <c r="A655" s="291"/>
      <c r="B655" s="292"/>
      <c r="C655" s="292"/>
      <c r="D655" s="292"/>
      <c r="E655" s="292"/>
      <c r="F655" s="293"/>
      <c r="G655" s="293"/>
    </row>
    <row r="656">
      <c r="A656" s="291"/>
      <c r="B656" s="292"/>
      <c r="C656" s="292"/>
      <c r="D656" s="292"/>
      <c r="E656" s="292"/>
      <c r="F656" s="293"/>
      <c r="G656" s="293"/>
    </row>
    <row r="657">
      <c r="A657" s="291"/>
      <c r="B657" s="292"/>
      <c r="C657" s="292"/>
      <c r="D657" s="292"/>
      <c r="E657" s="292"/>
      <c r="F657" s="293"/>
      <c r="G657" s="293"/>
    </row>
    <row r="658">
      <c r="A658" s="291"/>
      <c r="B658" s="292"/>
      <c r="C658" s="292"/>
      <c r="D658" s="292"/>
      <c r="E658" s="292"/>
      <c r="F658" s="293"/>
      <c r="G658" s="293"/>
    </row>
    <row r="659">
      <c r="A659" s="291"/>
      <c r="B659" s="292"/>
      <c r="C659" s="292"/>
      <c r="D659" s="292"/>
      <c r="E659" s="292"/>
      <c r="F659" s="293"/>
      <c r="G659" s="293"/>
    </row>
    <row r="660">
      <c r="A660" s="291"/>
      <c r="B660" s="292"/>
      <c r="C660" s="292"/>
      <c r="D660" s="292"/>
      <c r="E660" s="292"/>
      <c r="F660" s="293"/>
      <c r="G660" s="293"/>
    </row>
    <row r="661">
      <c r="A661" s="291"/>
      <c r="B661" s="292"/>
      <c r="C661" s="292"/>
      <c r="D661" s="292"/>
      <c r="E661" s="292"/>
      <c r="F661" s="293"/>
      <c r="G661" s="293"/>
    </row>
    <row r="662">
      <c r="A662" s="291"/>
      <c r="B662" s="292"/>
      <c r="C662" s="292"/>
      <c r="D662" s="292"/>
      <c r="E662" s="292"/>
      <c r="F662" s="293"/>
      <c r="G662" s="293"/>
    </row>
    <row r="663">
      <c r="A663" s="291"/>
      <c r="B663" s="292"/>
      <c r="C663" s="292"/>
      <c r="D663" s="292"/>
      <c r="E663" s="292"/>
      <c r="F663" s="293"/>
      <c r="G663" s="293"/>
    </row>
    <row r="664">
      <c r="A664" s="291"/>
      <c r="B664" s="292"/>
      <c r="C664" s="292"/>
      <c r="D664" s="292"/>
      <c r="E664" s="292"/>
      <c r="F664" s="293"/>
      <c r="G664" s="293"/>
    </row>
    <row r="665">
      <c r="A665" s="291"/>
      <c r="B665" s="292"/>
      <c r="C665" s="292"/>
      <c r="D665" s="292"/>
      <c r="E665" s="292"/>
      <c r="F665" s="293"/>
      <c r="G665" s="293"/>
    </row>
    <row r="666">
      <c r="A666" s="291"/>
      <c r="B666" s="292"/>
      <c r="C666" s="292"/>
      <c r="D666" s="292"/>
      <c r="E666" s="292"/>
      <c r="F666" s="293"/>
      <c r="G666" s="293"/>
    </row>
    <row r="667">
      <c r="A667" s="291"/>
      <c r="B667" s="292"/>
      <c r="C667" s="292"/>
      <c r="D667" s="292"/>
      <c r="E667" s="292"/>
      <c r="F667" s="293"/>
      <c r="G667" s="293"/>
    </row>
    <row r="668">
      <c r="A668" s="291"/>
      <c r="B668" s="292"/>
      <c r="C668" s="292"/>
      <c r="D668" s="292"/>
      <c r="E668" s="292"/>
      <c r="F668" s="293"/>
      <c r="G668" s="293"/>
    </row>
    <row r="669">
      <c r="A669" s="291"/>
      <c r="B669" s="292"/>
      <c r="C669" s="292"/>
      <c r="D669" s="292"/>
      <c r="E669" s="292"/>
      <c r="F669" s="293"/>
      <c r="G669" s="293"/>
    </row>
    <row r="670">
      <c r="A670" s="291"/>
      <c r="B670" s="292"/>
      <c r="C670" s="292"/>
      <c r="D670" s="292"/>
      <c r="E670" s="292"/>
      <c r="F670" s="293"/>
      <c r="G670" s="293"/>
    </row>
    <row r="671">
      <c r="A671" s="291"/>
      <c r="B671" s="292"/>
      <c r="C671" s="292"/>
      <c r="D671" s="292"/>
      <c r="E671" s="292"/>
      <c r="F671" s="293"/>
      <c r="G671" s="293"/>
    </row>
    <row r="672">
      <c r="A672" s="291"/>
      <c r="B672" s="292"/>
      <c r="C672" s="292"/>
      <c r="D672" s="292"/>
      <c r="E672" s="292"/>
      <c r="F672" s="293"/>
      <c r="G672" s="293"/>
    </row>
    <row r="673">
      <c r="A673" s="291"/>
      <c r="B673" s="292"/>
      <c r="C673" s="292"/>
      <c r="D673" s="292"/>
      <c r="E673" s="292"/>
      <c r="F673" s="293"/>
      <c r="G673" s="293"/>
    </row>
    <row r="674">
      <c r="A674" s="291"/>
      <c r="B674" s="292"/>
      <c r="C674" s="292"/>
      <c r="D674" s="292"/>
      <c r="E674" s="292"/>
      <c r="F674" s="293"/>
      <c r="G674" s="293"/>
    </row>
    <row r="675">
      <c r="A675" s="291"/>
      <c r="B675" s="292"/>
      <c r="C675" s="292"/>
      <c r="D675" s="292"/>
      <c r="E675" s="292"/>
      <c r="F675" s="293"/>
      <c r="G675" s="293"/>
    </row>
    <row r="676">
      <c r="A676" s="291"/>
      <c r="B676" s="292"/>
      <c r="C676" s="292"/>
      <c r="D676" s="292"/>
      <c r="E676" s="292"/>
      <c r="F676" s="293"/>
      <c r="G676" s="293"/>
    </row>
    <row r="677">
      <c r="A677" s="291"/>
      <c r="B677" s="292"/>
      <c r="C677" s="292"/>
      <c r="D677" s="292"/>
      <c r="E677" s="292"/>
      <c r="F677" s="293"/>
      <c r="G677" s="293"/>
    </row>
    <row r="678">
      <c r="A678" s="291"/>
      <c r="B678" s="292"/>
      <c r="C678" s="292"/>
      <c r="D678" s="292"/>
      <c r="E678" s="292"/>
      <c r="F678" s="293"/>
      <c r="G678" s="293"/>
    </row>
    <row r="679">
      <c r="A679" s="291"/>
      <c r="B679" s="292"/>
      <c r="C679" s="292"/>
      <c r="D679" s="292"/>
      <c r="E679" s="292"/>
      <c r="F679" s="293"/>
      <c r="G679" s="293"/>
    </row>
    <row r="680">
      <c r="A680" s="291"/>
      <c r="B680" s="292"/>
      <c r="C680" s="292"/>
      <c r="D680" s="292"/>
      <c r="E680" s="292"/>
      <c r="F680" s="293"/>
      <c r="G680" s="293"/>
    </row>
    <row r="681">
      <c r="A681" s="291"/>
      <c r="B681" s="292"/>
      <c r="C681" s="292"/>
      <c r="D681" s="292"/>
      <c r="E681" s="292"/>
      <c r="F681" s="293"/>
      <c r="G681" s="293"/>
    </row>
    <row r="682">
      <c r="A682" s="291"/>
      <c r="B682" s="292"/>
      <c r="C682" s="292"/>
      <c r="D682" s="292"/>
      <c r="E682" s="292"/>
      <c r="F682" s="293"/>
      <c r="G682" s="293"/>
    </row>
    <row r="683">
      <c r="A683" s="291"/>
      <c r="B683" s="292"/>
      <c r="C683" s="292"/>
      <c r="D683" s="292"/>
      <c r="E683" s="292"/>
      <c r="F683" s="293"/>
      <c r="G683" s="293"/>
    </row>
    <row r="684">
      <c r="A684" s="291"/>
      <c r="B684" s="292"/>
      <c r="C684" s="292"/>
      <c r="D684" s="292"/>
      <c r="E684" s="292"/>
      <c r="F684" s="293"/>
      <c r="G684" s="293"/>
    </row>
    <row r="685">
      <c r="A685" s="291"/>
      <c r="B685" s="292"/>
      <c r="C685" s="292"/>
      <c r="D685" s="292"/>
      <c r="E685" s="292"/>
      <c r="F685" s="293"/>
      <c r="G685" s="293"/>
    </row>
    <row r="686">
      <c r="A686" s="291"/>
      <c r="B686" s="292"/>
      <c r="C686" s="292"/>
      <c r="D686" s="292"/>
      <c r="E686" s="292"/>
      <c r="F686" s="293"/>
      <c r="G686" s="293"/>
    </row>
    <row r="687">
      <c r="A687" s="291"/>
      <c r="B687" s="292"/>
      <c r="C687" s="292"/>
      <c r="D687" s="292"/>
      <c r="E687" s="292"/>
      <c r="F687" s="293"/>
      <c r="G687" s="293"/>
    </row>
    <row r="688">
      <c r="A688" s="291"/>
      <c r="B688" s="292"/>
      <c r="C688" s="292"/>
      <c r="D688" s="292"/>
      <c r="E688" s="292"/>
      <c r="F688" s="293"/>
      <c r="G688" s="293"/>
    </row>
    <row r="689">
      <c r="A689" s="291"/>
      <c r="B689" s="292"/>
      <c r="C689" s="292"/>
      <c r="D689" s="292"/>
      <c r="E689" s="292"/>
      <c r="F689" s="293"/>
      <c r="G689" s="293"/>
    </row>
    <row r="690">
      <c r="A690" s="291"/>
      <c r="B690" s="292"/>
      <c r="C690" s="292"/>
      <c r="D690" s="292"/>
      <c r="E690" s="292"/>
      <c r="F690" s="293"/>
      <c r="G690" s="293"/>
    </row>
    <row r="691">
      <c r="A691" s="291"/>
      <c r="B691" s="292"/>
      <c r="C691" s="292"/>
      <c r="D691" s="292"/>
      <c r="E691" s="292"/>
      <c r="F691" s="293"/>
      <c r="G691" s="293"/>
    </row>
    <row r="692">
      <c r="A692" s="291"/>
      <c r="B692" s="292"/>
      <c r="C692" s="292"/>
      <c r="D692" s="292"/>
      <c r="E692" s="292"/>
      <c r="F692" s="293"/>
      <c r="G692" s="293"/>
    </row>
    <row r="693">
      <c r="A693" s="291"/>
      <c r="B693" s="292"/>
      <c r="C693" s="292"/>
      <c r="D693" s="292"/>
      <c r="E693" s="292"/>
      <c r="F693" s="293"/>
      <c r="G693" s="293"/>
    </row>
    <row r="694">
      <c r="A694" s="291"/>
      <c r="B694" s="292"/>
      <c r="C694" s="292"/>
      <c r="D694" s="292"/>
      <c r="E694" s="292"/>
      <c r="F694" s="293"/>
      <c r="G694" s="293"/>
    </row>
    <row r="695">
      <c r="A695" s="291"/>
      <c r="B695" s="292"/>
      <c r="C695" s="292"/>
      <c r="D695" s="292"/>
      <c r="E695" s="292"/>
      <c r="F695" s="293"/>
      <c r="G695" s="293"/>
    </row>
    <row r="696">
      <c r="A696" s="291"/>
      <c r="B696" s="292"/>
      <c r="C696" s="292"/>
      <c r="D696" s="292"/>
      <c r="E696" s="292"/>
      <c r="F696" s="293"/>
      <c r="G696" s="293"/>
    </row>
    <row r="697">
      <c r="A697" s="291"/>
      <c r="B697" s="292"/>
      <c r="C697" s="292"/>
      <c r="D697" s="292"/>
      <c r="E697" s="292"/>
      <c r="F697" s="293"/>
      <c r="G697" s="293"/>
    </row>
    <row r="698">
      <c r="A698" s="291"/>
      <c r="B698" s="292"/>
      <c r="C698" s="292"/>
      <c r="D698" s="292"/>
      <c r="E698" s="292"/>
      <c r="F698" s="293"/>
      <c r="G698" s="293"/>
    </row>
    <row r="699">
      <c r="A699" s="291"/>
      <c r="B699" s="292"/>
      <c r="C699" s="292"/>
      <c r="D699" s="292"/>
      <c r="E699" s="292"/>
      <c r="F699" s="293"/>
      <c r="G699" s="293"/>
    </row>
    <row r="700">
      <c r="A700" s="291"/>
      <c r="B700" s="292"/>
      <c r="C700" s="292"/>
      <c r="D700" s="292"/>
      <c r="E700" s="292"/>
      <c r="F700" s="293"/>
      <c r="G700" s="293"/>
    </row>
    <row r="701">
      <c r="A701" s="291"/>
      <c r="B701" s="292"/>
      <c r="C701" s="292"/>
      <c r="D701" s="292"/>
      <c r="E701" s="292"/>
      <c r="F701" s="293"/>
      <c r="G701" s="293"/>
    </row>
    <row r="702">
      <c r="A702" s="291"/>
      <c r="B702" s="292"/>
      <c r="C702" s="292"/>
      <c r="D702" s="292"/>
      <c r="E702" s="292"/>
      <c r="F702" s="293"/>
      <c r="G702" s="293"/>
    </row>
    <row r="703">
      <c r="A703" s="291"/>
      <c r="B703" s="292"/>
      <c r="C703" s="292"/>
      <c r="D703" s="292"/>
      <c r="E703" s="292"/>
      <c r="F703" s="293"/>
      <c r="G703" s="293"/>
    </row>
    <row r="704">
      <c r="A704" s="291"/>
      <c r="B704" s="292"/>
      <c r="C704" s="292"/>
      <c r="D704" s="292"/>
      <c r="E704" s="292"/>
      <c r="F704" s="293"/>
      <c r="G704" s="293"/>
    </row>
    <row r="705">
      <c r="A705" s="291"/>
      <c r="B705" s="292"/>
      <c r="C705" s="292"/>
      <c r="D705" s="292"/>
      <c r="E705" s="292"/>
      <c r="F705" s="293"/>
      <c r="G705" s="293"/>
    </row>
    <row r="706">
      <c r="A706" s="291"/>
      <c r="B706" s="292"/>
      <c r="C706" s="292"/>
      <c r="D706" s="292"/>
      <c r="E706" s="292"/>
      <c r="F706" s="293"/>
      <c r="G706" s="293"/>
    </row>
    <row r="707">
      <c r="A707" s="291"/>
      <c r="B707" s="292"/>
      <c r="C707" s="292"/>
      <c r="D707" s="292"/>
      <c r="E707" s="292"/>
      <c r="F707" s="293"/>
      <c r="G707" s="293"/>
    </row>
    <row r="708">
      <c r="A708" s="291"/>
      <c r="B708" s="292"/>
      <c r="C708" s="292"/>
      <c r="D708" s="292"/>
      <c r="E708" s="292"/>
      <c r="F708" s="293"/>
      <c r="G708" s="293"/>
    </row>
    <row r="709">
      <c r="A709" s="291"/>
      <c r="B709" s="292"/>
      <c r="C709" s="292"/>
      <c r="D709" s="292"/>
      <c r="E709" s="292"/>
      <c r="F709" s="293"/>
      <c r="G709" s="293"/>
    </row>
    <row r="710">
      <c r="A710" s="291"/>
      <c r="B710" s="292"/>
      <c r="C710" s="292"/>
      <c r="D710" s="292"/>
      <c r="E710" s="292"/>
      <c r="F710" s="293"/>
      <c r="G710" s="293"/>
    </row>
    <row r="711">
      <c r="A711" s="291"/>
      <c r="B711" s="292"/>
      <c r="C711" s="292"/>
      <c r="D711" s="292"/>
      <c r="E711" s="292"/>
      <c r="F711" s="293"/>
      <c r="G711" s="293"/>
    </row>
    <row r="712">
      <c r="A712" s="291"/>
      <c r="B712" s="292"/>
      <c r="C712" s="292"/>
      <c r="D712" s="292"/>
      <c r="E712" s="292"/>
      <c r="F712" s="293"/>
      <c r="G712" s="293"/>
    </row>
    <row r="713">
      <c r="A713" s="291"/>
      <c r="B713" s="292"/>
      <c r="C713" s="292"/>
      <c r="D713" s="292"/>
      <c r="E713" s="292"/>
      <c r="F713" s="293"/>
      <c r="G713" s="293"/>
    </row>
    <row r="714">
      <c r="A714" s="291"/>
      <c r="B714" s="292"/>
      <c r="C714" s="292"/>
      <c r="D714" s="292"/>
      <c r="E714" s="292"/>
      <c r="F714" s="293"/>
      <c r="G714" s="293"/>
    </row>
    <row r="715">
      <c r="A715" s="291"/>
      <c r="B715" s="292"/>
      <c r="C715" s="292"/>
      <c r="D715" s="292"/>
      <c r="E715" s="292"/>
      <c r="F715" s="293"/>
      <c r="G715" s="293"/>
    </row>
    <row r="716">
      <c r="A716" s="291"/>
      <c r="B716" s="292"/>
      <c r="C716" s="292"/>
      <c r="D716" s="292"/>
      <c r="E716" s="292"/>
      <c r="F716" s="293"/>
      <c r="G716" s="293"/>
    </row>
    <row r="717">
      <c r="A717" s="291"/>
      <c r="B717" s="292"/>
      <c r="C717" s="292"/>
      <c r="D717" s="292"/>
      <c r="E717" s="292"/>
      <c r="F717" s="293"/>
      <c r="G717" s="293"/>
    </row>
    <row r="718">
      <c r="A718" s="291"/>
      <c r="B718" s="292"/>
      <c r="C718" s="292"/>
      <c r="D718" s="292"/>
      <c r="E718" s="292"/>
      <c r="F718" s="293"/>
      <c r="G718" s="293"/>
    </row>
    <row r="719">
      <c r="A719" s="291"/>
      <c r="B719" s="292"/>
      <c r="C719" s="292"/>
      <c r="D719" s="292"/>
      <c r="E719" s="292"/>
      <c r="F719" s="293"/>
      <c r="G719" s="293"/>
    </row>
    <row r="720">
      <c r="A720" s="291"/>
      <c r="B720" s="292"/>
      <c r="C720" s="292"/>
      <c r="D720" s="292"/>
      <c r="E720" s="292"/>
      <c r="F720" s="293"/>
      <c r="G720" s="293"/>
    </row>
    <row r="721">
      <c r="A721" s="291"/>
      <c r="B721" s="292"/>
      <c r="C721" s="292"/>
      <c r="D721" s="292"/>
      <c r="E721" s="292"/>
      <c r="F721" s="293"/>
      <c r="G721" s="293"/>
    </row>
    <row r="722">
      <c r="A722" s="291"/>
      <c r="B722" s="292"/>
      <c r="C722" s="292"/>
      <c r="D722" s="292"/>
      <c r="E722" s="292"/>
      <c r="F722" s="293"/>
      <c r="G722" s="293"/>
    </row>
    <row r="723">
      <c r="A723" s="291"/>
      <c r="B723" s="292"/>
      <c r="C723" s="292"/>
      <c r="D723" s="292"/>
      <c r="E723" s="292"/>
      <c r="F723" s="293"/>
      <c r="G723" s="293"/>
    </row>
    <row r="724">
      <c r="A724" s="291"/>
      <c r="B724" s="292"/>
      <c r="C724" s="292"/>
      <c r="D724" s="292"/>
      <c r="E724" s="292"/>
      <c r="F724" s="293"/>
      <c r="G724" s="293"/>
    </row>
    <row r="725">
      <c r="A725" s="291"/>
      <c r="B725" s="292"/>
      <c r="C725" s="292"/>
      <c r="D725" s="292"/>
      <c r="E725" s="292"/>
      <c r="F725" s="293"/>
      <c r="G725" s="293"/>
    </row>
    <row r="726">
      <c r="A726" s="291"/>
      <c r="B726" s="292"/>
      <c r="C726" s="292"/>
      <c r="D726" s="292"/>
      <c r="E726" s="292"/>
      <c r="F726" s="293"/>
      <c r="G726" s="293"/>
    </row>
    <row r="727">
      <c r="A727" s="291"/>
      <c r="B727" s="292"/>
      <c r="C727" s="292"/>
      <c r="D727" s="292"/>
      <c r="E727" s="292"/>
      <c r="F727" s="293"/>
      <c r="G727" s="293"/>
    </row>
    <row r="728">
      <c r="A728" s="291"/>
      <c r="B728" s="292"/>
      <c r="C728" s="292"/>
      <c r="D728" s="292"/>
      <c r="E728" s="292"/>
      <c r="F728" s="293"/>
      <c r="G728" s="293"/>
    </row>
    <row r="729">
      <c r="A729" s="291"/>
      <c r="B729" s="292"/>
      <c r="C729" s="292"/>
      <c r="D729" s="292"/>
      <c r="E729" s="292"/>
      <c r="F729" s="293"/>
      <c r="G729" s="293"/>
    </row>
    <row r="730">
      <c r="A730" s="291"/>
      <c r="B730" s="292"/>
      <c r="C730" s="292"/>
      <c r="D730" s="292"/>
      <c r="E730" s="292"/>
      <c r="F730" s="293"/>
      <c r="G730" s="293"/>
    </row>
    <row r="731">
      <c r="A731" s="291"/>
      <c r="B731" s="292"/>
      <c r="C731" s="292"/>
      <c r="D731" s="292"/>
      <c r="E731" s="292"/>
      <c r="F731" s="293"/>
      <c r="G731" s="293"/>
    </row>
    <row r="732">
      <c r="A732" s="291"/>
      <c r="B732" s="292"/>
      <c r="C732" s="292"/>
      <c r="D732" s="292"/>
      <c r="E732" s="292"/>
      <c r="F732" s="293"/>
      <c r="G732" s="293"/>
    </row>
    <row r="733">
      <c r="A733" s="291"/>
      <c r="B733" s="292"/>
      <c r="C733" s="292"/>
      <c r="D733" s="292"/>
      <c r="E733" s="292"/>
      <c r="F733" s="293"/>
      <c r="G733" s="293"/>
    </row>
    <row r="734">
      <c r="A734" s="291"/>
      <c r="B734" s="292"/>
      <c r="C734" s="292"/>
      <c r="D734" s="292"/>
      <c r="E734" s="292"/>
      <c r="F734" s="293"/>
      <c r="G734" s="293"/>
    </row>
    <row r="735">
      <c r="A735" s="291"/>
      <c r="B735" s="292"/>
      <c r="C735" s="292"/>
      <c r="D735" s="292"/>
      <c r="E735" s="292"/>
      <c r="F735" s="293"/>
      <c r="G735" s="293"/>
    </row>
    <row r="736">
      <c r="A736" s="291"/>
      <c r="B736" s="292"/>
      <c r="C736" s="292"/>
      <c r="D736" s="292"/>
      <c r="E736" s="292"/>
      <c r="F736" s="293"/>
      <c r="G736" s="293"/>
    </row>
    <row r="737">
      <c r="A737" s="291"/>
      <c r="B737" s="292"/>
      <c r="C737" s="292"/>
      <c r="D737" s="292"/>
      <c r="E737" s="292"/>
      <c r="F737" s="293"/>
      <c r="G737" s="293"/>
    </row>
    <row r="738">
      <c r="A738" s="291"/>
      <c r="B738" s="292"/>
      <c r="C738" s="292"/>
      <c r="D738" s="292"/>
      <c r="E738" s="292"/>
      <c r="F738" s="293"/>
      <c r="G738" s="293"/>
    </row>
    <row r="739">
      <c r="A739" s="291"/>
      <c r="B739" s="292"/>
      <c r="C739" s="292"/>
      <c r="D739" s="292"/>
      <c r="E739" s="292"/>
      <c r="F739" s="293"/>
      <c r="G739" s="293"/>
    </row>
    <row r="740">
      <c r="A740" s="291"/>
      <c r="B740" s="292"/>
      <c r="C740" s="292"/>
      <c r="D740" s="292"/>
      <c r="E740" s="292"/>
      <c r="F740" s="293"/>
      <c r="G740" s="293"/>
    </row>
    <row r="741">
      <c r="A741" s="291"/>
      <c r="B741" s="292"/>
      <c r="C741" s="292"/>
      <c r="D741" s="292"/>
      <c r="E741" s="292"/>
      <c r="F741" s="293"/>
      <c r="G741" s="293"/>
    </row>
    <row r="742">
      <c r="A742" s="291"/>
      <c r="B742" s="292"/>
      <c r="C742" s="292"/>
      <c r="D742" s="292"/>
      <c r="E742" s="292"/>
      <c r="F742" s="293"/>
      <c r="G742" s="293"/>
    </row>
    <row r="743">
      <c r="A743" s="291"/>
      <c r="B743" s="292"/>
      <c r="C743" s="292"/>
      <c r="D743" s="292"/>
      <c r="E743" s="292"/>
      <c r="F743" s="293"/>
      <c r="G743" s="293"/>
    </row>
    <row r="744">
      <c r="A744" s="291"/>
      <c r="B744" s="292"/>
      <c r="C744" s="292"/>
      <c r="D744" s="292"/>
      <c r="E744" s="292"/>
      <c r="F744" s="293"/>
      <c r="G744" s="293"/>
    </row>
    <row r="745">
      <c r="A745" s="291"/>
      <c r="B745" s="292"/>
      <c r="C745" s="292"/>
      <c r="D745" s="292"/>
      <c r="E745" s="292"/>
      <c r="F745" s="293"/>
      <c r="G745" s="293"/>
    </row>
    <row r="746">
      <c r="A746" s="291"/>
      <c r="B746" s="292"/>
      <c r="C746" s="292"/>
      <c r="D746" s="292"/>
      <c r="E746" s="292"/>
      <c r="F746" s="293"/>
      <c r="G746" s="293"/>
    </row>
    <row r="747">
      <c r="A747" s="291"/>
      <c r="B747" s="292"/>
      <c r="C747" s="292"/>
      <c r="D747" s="292"/>
      <c r="E747" s="292"/>
      <c r="F747" s="293"/>
      <c r="G747" s="293"/>
    </row>
    <row r="748">
      <c r="A748" s="291"/>
      <c r="B748" s="292"/>
      <c r="C748" s="292"/>
      <c r="D748" s="292"/>
      <c r="E748" s="292"/>
      <c r="F748" s="293"/>
      <c r="G748" s="293"/>
    </row>
    <row r="749">
      <c r="A749" s="291"/>
      <c r="B749" s="292"/>
      <c r="C749" s="292"/>
      <c r="D749" s="292"/>
      <c r="E749" s="292"/>
      <c r="F749" s="293"/>
      <c r="G749" s="293"/>
    </row>
    <row r="750">
      <c r="A750" s="291"/>
      <c r="B750" s="292"/>
      <c r="C750" s="292"/>
      <c r="D750" s="292"/>
      <c r="E750" s="292"/>
      <c r="F750" s="293"/>
      <c r="G750" s="293"/>
    </row>
    <row r="751">
      <c r="A751" s="291"/>
      <c r="B751" s="292"/>
      <c r="C751" s="292"/>
      <c r="D751" s="292"/>
      <c r="E751" s="292"/>
      <c r="F751" s="293"/>
      <c r="G751" s="293"/>
    </row>
    <row r="752">
      <c r="A752" s="291"/>
      <c r="B752" s="292"/>
      <c r="C752" s="292"/>
      <c r="D752" s="292"/>
      <c r="E752" s="292"/>
      <c r="F752" s="293"/>
      <c r="G752" s="293"/>
    </row>
    <row r="753">
      <c r="A753" s="291"/>
      <c r="B753" s="292"/>
      <c r="C753" s="292"/>
      <c r="D753" s="292"/>
      <c r="E753" s="292"/>
      <c r="F753" s="293"/>
      <c r="G753" s="293"/>
    </row>
    <row r="754">
      <c r="A754" s="291"/>
      <c r="B754" s="292"/>
      <c r="C754" s="292"/>
      <c r="D754" s="292"/>
      <c r="E754" s="292"/>
      <c r="F754" s="293"/>
      <c r="G754" s="293"/>
    </row>
    <row r="755">
      <c r="A755" s="291"/>
      <c r="B755" s="292"/>
      <c r="C755" s="292"/>
      <c r="D755" s="292"/>
      <c r="E755" s="292"/>
      <c r="F755" s="293"/>
      <c r="G755" s="293"/>
    </row>
    <row r="756">
      <c r="A756" s="291"/>
      <c r="B756" s="292"/>
      <c r="C756" s="292"/>
      <c r="D756" s="292"/>
      <c r="E756" s="292"/>
      <c r="F756" s="293"/>
      <c r="G756" s="293"/>
    </row>
    <row r="757">
      <c r="A757" s="291"/>
      <c r="B757" s="292"/>
      <c r="C757" s="292"/>
      <c r="D757" s="292"/>
      <c r="E757" s="292"/>
      <c r="F757" s="293"/>
      <c r="G757" s="293"/>
    </row>
    <row r="758">
      <c r="A758" s="291"/>
      <c r="B758" s="292"/>
      <c r="C758" s="292"/>
      <c r="D758" s="292"/>
      <c r="E758" s="292"/>
      <c r="F758" s="293"/>
      <c r="G758" s="293"/>
    </row>
    <row r="759">
      <c r="A759" s="291"/>
      <c r="B759" s="292"/>
      <c r="C759" s="292"/>
      <c r="D759" s="292"/>
      <c r="E759" s="292"/>
      <c r="F759" s="293"/>
      <c r="G759" s="293"/>
    </row>
    <row r="760">
      <c r="A760" s="291"/>
      <c r="B760" s="292"/>
      <c r="C760" s="292"/>
      <c r="D760" s="292"/>
      <c r="E760" s="292"/>
      <c r="F760" s="293"/>
      <c r="G760" s="293"/>
    </row>
    <row r="761">
      <c r="A761" s="291"/>
      <c r="B761" s="292"/>
      <c r="C761" s="292"/>
      <c r="D761" s="292"/>
      <c r="E761" s="292"/>
      <c r="F761" s="293"/>
      <c r="G761" s="293"/>
    </row>
    <row r="762">
      <c r="A762" s="291"/>
      <c r="B762" s="292"/>
      <c r="C762" s="292"/>
      <c r="D762" s="292"/>
      <c r="E762" s="292"/>
      <c r="F762" s="293"/>
      <c r="G762" s="293"/>
    </row>
    <row r="763">
      <c r="A763" s="291"/>
      <c r="B763" s="292"/>
      <c r="C763" s="292"/>
      <c r="D763" s="292"/>
      <c r="E763" s="292"/>
      <c r="F763" s="293"/>
      <c r="G763" s="293"/>
    </row>
    <row r="764">
      <c r="A764" s="291"/>
      <c r="B764" s="292"/>
      <c r="C764" s="292"/>
      <c r="D764" s="292"/>
      <c r="E764" s="292"/>
      <c r="F764" s="293"/>
      <c r="G764" s="293"/>
    </row>
    <row r="765">
      <c r="A765" s="291"/>
      <c r="B765" s="292"/>
      <c r="C765" s="292"/>
      <c r="D765" s="292"/>
      <c r="E765" s="292"/>
      <c r="F765" s="293"/>
      <c r="G765" s="293"/>
    </row>
    <row r="766">
      <c r="A766" s="291"/>
      <c r="B766" s="292"/>
      <c r="C766" s="292"/>
      <c r="D766" s="292"/>
      <c r="E766" s="292"/>
      <c r="F766" s="293"/>
      <c r="G766" s="293"/>
    </row>
    <row r="767">
      <c r="A767" s="291"/>
      <c r="B767" s="292"/>
      <c r="C767" s="292"/>
      <c r="D767" s="292"/>
      <c r="E767" s="292"/>
      <c r="F767" s="293"/>
      <c r="G767" s="293"/>
    </row>
    <row r="768">
      <c r="A768" s="291"/>
      <c r="B768" s="292"/>
      <c r="C768" s="292"/>
      <c r="D768" s="292"/>
      <c r="E768" s="292"/>
      <c r="F768" s="293"/>
      <c r="G768" s="293"/>
    </row>
    <row r="769">
      <c r="A769" s="291"/>
      <c r="B769" s="292"/>
      <c r="C769" s="292"/>
      <c r="D769" s="292"/>
      <c r="E769" s="292"/>
      <c r="F769" s="293"/>
      <c r="G769" s="293"/>
    </row>
    <row r="770">
      <c r="A770" s="291"/>
      <c r="B770" s="292"/>
      <c r="C770" s="292"/>
      <c r="D770" s="292"/>
      <c r="E770" s="292"/>
      <c r="F770" s="293"/>
      <c r="G770" s="293"/>
    </row>
    <row r="771">
      <c r="A771" s="291"/>
      <c r="B771" s="292"/>
      <c r="C771" s="292"/>
      <c r="D771" s="292"/>
      <c r="E771" s="292"/>
      <c r="F771" s="293"/>
      <c r="G771" s="293"/>
    </row>
    <row r="772">
      <c r="A772" s="291"/>
      <c r="B772" s="292"/>
      <c r="C772" s="292"/>
      <c r="D772" s="292"/>
      <c r="E772" s="292"/>
      <c r="F772" s="293"/>
      <c r="G772" s="293"/>
    </row>
    <row r="773">
      <c r="A773" s="291"/>
      <c r="B773" s="292"/>
      <c r="C773" s="292"/>
      <c r="D773" s="292"/>
      <c r="E773" s="292"/>
      <c r="F773" s="293"/>
      <c r="G773" s="293"/>
    </row>
    <row r="774">
      <c r="A774" s="291"/>
      <c r="B774" s="292"/>
      <c r="C774" s="292"/>
      <c r="D774" s="292"/>
      <c r="E774" s="292"/>
      <c r="F774" s="293"/>
      <c r="G774" s="293"/>
    </row>
    <row r="775">
      <c r="A775" s="291"/>
      <c r="B775" s="292"/>
      <c r="C775" s="292"/>
      <c r="D775" s="292"/>
      <c r="E775" s="292"/>
      <c r="F775" s="293"/>
      <c r="G775" s="293"/>
    </row>
    <row r="776">
      <c r="A776" s="291"/>
      <c r="B776" s="292"/>
      <c r="C776" s="292"/>
      <c r="D776" s="292"/>
      <c r="E776" s="292"/>
      <c r="F776" s="293"/>
      <c r="G776" s="293"/>
    </row>
    <row r="777">
      <c r="A777" s="291"/>
      <c r="B777" s="292"/>
      <c r="C777" s="292"/>
      <c r="D777" s="292"/>
      <c r="E777" s="292"/>
      <c r="F777" s="293"/>
      <c r="G777" s="293"/>
    </row>
    <row r="778">
      <c r="A778" s="291"/>
      <c r="B778" s="292"/>
      <c r="C778" s="292"/>
      <c r="D778" s="292"/>
      <c r="E778" s="292"/>
      <c r="F778" s="293"/>
      <c r="G778" s="293"/>
    </row>
    <row r="779">
      <c r="A779" s="291"/>
      <c r="B779" s="292"/>
      <c r="C779" s="292"/>
      <c r="D779" s="292"/>
      <c r="E779" s="292"/>
      <c r="F779" s="293"/>
      <c r="G779" s="293"/>
    </row>
    <row r="780">
      <c r="A780" s="291"/>
      <c r="B780" s="292"/>
      <c r="C780" s="292"/>
      <c r="D780" s="292"/>
      <c r="E780" s="292"/>
      <c r="F780" s="293"/>
      <c r="G780" s="293"/>
    </row>
    <row r="781">
      <c r="A781" s="291"/>
      <c r="B781" s="292"/>
      <c r="C781" s="292"/>
      <c r="D781" s="292"/>
      <c r="E781" s="292"/>
      <c r="F781" s="293"/>
      <c r="G781" s="293"/>
    </row>
    <row r="782">
      <c r="A782" s="291"/>
      <c r="B782" s="292"/>
      <c r="C782" s="292"/>
      <c r="D782" s="292"/>
      <c r="E782" s="292"/>
      <c r="F782" s="293"/>
      <c r="G782" s="293"/>
    </row>
    <row r="783">
      <c r="A783" s="291"/>
      <c r="B783" s="292"/>
      <c r="C783" s="292"/>
      <c r="D783" s="292"/>
      <c r="E783" s="292"/>
      <c r="F783" s="293"/>
      <c r="G783" s="293"/>
    </row>
    <row r="784">
      <c r="A784" s="291"/>
      <c r="B784" s="292"/>
      <c r="C784" s="292"/>
      <c r="D784" s="292"/>
      <c r="E784" s="292"/>
      <c r="F784" s="293"/>
      <c r="G784" s="293"/>
    </row>
    <row r="785">
      <c r="A785" s="291"/>
      <c r="B785" s="292"/>
      <c r="C785" s="292"/>
      <c r="D785" s="292"/>
      <c r="E785" s="292"/>
      <c r="F785" s="293"/>
      <c r="G785" s="293"/>
    </row>
    <row r="786">
      <c r="A786" s="291"/>
      <c r="B786" s="292"/>
      <c r="C786" s="292"/>
      <c r="D786" s="292"/>
      <c r="E786" s="292"/>
      <c r="F786" s="293"/>
      <c r="G786" s="293"/>
    </row>
    <row r="787">
      <c r="A787" s="291"/>
      <c r="B787" s="292"/>
      <c r="C787" s="292"/>
      <c r="D787" s="292"/>
      <c r="E787" s="292"/>
      <c r="F787" s="293"/>
      <c r="G787" s="293"/>
    </row>
    <row r="788">
      <c r="A788" s="291"/>
      <c r="B788" s="292"/>
      <c r="C788" s="292"/>
      <c r="D788" s="292"/>
      <c r="E788" s="292"/>
      <c r="F788" s="293"/>
      <c r="G788" s="293"/>
    </row>
    <row r="789">
      <c r="A789" s="291"/>
      <c r="B789" s="292"/>
      <c r="C789" s="292"/>
      <c r="D789" s="292"/>
      <c r="E789" s="292"/>
      <c r="F789" s="293"/>
      <c r="G789" s="293"/>
    </row>
    <row r="790">
      <c r="A790" s="291"/>
      <c r="B790" s="292"/>
      <c r="C790" s="292"/>
      <c r="D790" s="292"/>
      <c r="E790" s="292"/>
      <c r="F790" s="293"/>
      <c r="G790" s="293"/>
    </row>
    <row r="791">
      <c r="A791" s="291"/>
      <c r="B791" s="292"/>
      <c r="C791" s="292"/>
      <c r="D791" s="292"/>
      <c r="E791" s="292"/>
      <c r="F791" s="293"/>
      <c r="G791" s="293"/>
    </row>
    <row r="792">
      <c r="A792" s="291"/>
      <c r="B792" s="292"/>
      <c r="C792" s="292"/>
      <c r="D792" s="292"/>
      <c r="E792" s="292"/>
      <c r="F792" s="293"/>
      <c r="G792" s="293"/>
    </row>
    <row r="793">
      <c r="A793" s="291"/>
      <c r="B793" s="292"/>
      <c r="C793" s="292"/>
      <c r="D793" s="292"/>
      <c r="E793" s="292"/>
      <c r="F793" s="293"/>
      <c r="G793" s="293"/>
    </row>
    <row r="794">
      <c r="A794" s="291"/>
      <c r="B794" s="292"/>
      <c r="C794" s="292"/>
      <c r="D794" s="292"/>
      <c r="E794" s="292"/>
      <c r="F794" s="293"/>
      <c r="G794" s="293"/>
    </row>
    <row r="795">
      <c r="A795" s="291"/>
      <c r="B795" s="292"/>
      <c r="C795" s="292"/>
      <c r="D795" s="292"/>
      <c r="E795" s="292"/>
      <c r="F795" s="293"/>
      <c r="G795" s="293"/>
    </row>
    <row r="796">
      <c r="A796" s="291"/>
      <c r="B796" s="292"/>
      <c r="C796" s="292"/>
      <c r="D796" s="292"/>
      <c r="E796" s="292"/>
      <c r="F796" s="293"/>
      <c r="G796" s="293"/>
    </row>
    <row r="797">
      <c r="A797" s="291"/>
      <c r="B797" s="292"/>
      <c r="C797" s="292"/>
      <c r="D797" s="292"/>
      <c r="E797" s="292"/>
      <c r="F797" s="293"/>
      <c r="G797" s="293"/>
    </row>
    <row r="798">
      <c r="A798" s="291"/>
      <c r="B798" s="292"/>
      <c r="C798" s="292"/>
      <c r="D798" s="292"/>
      <c r="E798" s="292"/>
      <c r="F798" s="293"/>
      <c r="G798" s="293"/>
    </row>
    <row r="799">
      <c r="A799" s="291"/>
      <c r="B799" s="292"/>
      <c r="C799" s="292"/>
      <c r="D799" s="292"/>
      <c r="E799" s="292"/>
      <c r="F799" s="293"/>
      <c r="G799" s="293"/>
    </row>
    <row r="800">
      <c r="A800" s="291"/>
      <c r="B800" s="292"/>
      <c r="C800" s="292"/>
      <c r="D800" s="292"/>
      <c r="E800" s="292"/>
      <c r="F800" s="293"/>
      <c r="G800" s="293"/>
    </row>
    <row r="801">
      <c r="A801" s="291"/>
      <c r="B801" s="292"/>
      <c r="C801" s="292"/>
      <c r="D801" s="292"/>
      <c r="E801" s="292"/>
      <c r="F801" s="293"/>
      <c r="G801" s="293"/>
    </row>
    <row r="802">
      <c r="A802" s="291"/>
      <c r="B802" s="292"/>
      <c r="C802" s="292"/>
      <c r="D802" s="292"/>
      <c r="E802" s="292"/>
      <c r="F802" s="293"/>
      <c r="G802" s="293"/>
    </row>
    <row r="803">
      <c r="A803" s="291"/>
      <c r="B803" s="292"/>
      <c r="C803" s="292"/>
      <c r="D803" s="292"/>
      <c r="E803" s="292"/>
      <c r="F803" s="293"/>
      <c r="G803" s="293"/>
    </row>
    <row r="804">
      <c r="A804" s="291"/>
      <c r="B804" s="292"/>
      <c r="C804" s="292"/>
      <c r="D804" s="292"/>
      <c r="E804" s="292"/>
      <c r="F804" s="293"/>
      <c r="G804" s="293"/>
    </row>
    <row r="805">
      <c r="A805" s="291"/>
      <c r="B805" s="292"/>
      <c r="C805" s="292"/>
      <c r="D805" s="292"/>
      <c r="E805" s="292"/>
      <c r="F805" s="293"/>
      <c r="G805" s="293"/>
    </row>
    <row r="806">
      <c r="A806" s="291"/>
      <c r="B806" s="292"/>
      <c r="C806" s="292"/>
      <c r="D806" s="292"/>
      <c r="E806" s="292"/>
      <c r="F806" s="293"/>
      <c r="G806" s="293"/>
    </row>
    <row r="807">
      <c r="A807" s="291"/>
      <c r="B807" s="292"/>
      <c r="C807" s="292"/>
      <c r="D807" s="292"/>
      <c r="E807" s="292"/>
      <c r="F807" s="293"/>
      <c r="G807" s="293"/>
    </row>
    <row r="808">
      <c r="A808" s="291"/>
      <c r="B808" s="292"/>
      <c r="C808" s="292"/>
      <c r="D808" s="292"/>
      <c r="E808" s="292"/>
      <c r="F808" s="293"/>
      <c r="G808" s="293"/>
    </row>
    <row r="809">
      <c r="A809" s="291"/>
      <c r="B809" s="292"/>
      <c r="C809" s="292"/>
      <c r="D809" s="292"/>
      <c r="E809" s="292"/>
      <c r="F809" s="293"/>
      <c r="G809" s="293"/>
    </row>
    <row r="810">
      <c r="A810" s="291"/>
      <c r="B810" s="292"/>
      <c r="C810" s="292"/>
      <c r="D810" s="292"/>
      <c r="E810" s="292"/>
      <c r="F810" s="293"/>
      <c r="G810" s="293"/>
    </row>
    <row r="811">
      <c r="A811" s="291"/>
      <c r="B811" s="292"/>
      <c r="C811" s="292"/>
      <c r="D811" s="292"/>
      <c r="E811" s="292"/>
      <c r="F811" s="293"/>
      <c r="G811" s="293"/>
    </row>
    <row r="812">
      <c r="A812" s="291"/>
      <c r="B812" s="292"/>
      <c r="C812" s="292"/>
      <c r="D812" s="292"/>
      <c r="E812" s="292"/>
      <c r="F812" s="293"/>
      <c r="G812" s="293"/>
    </row>
    <row r="813">
      <c r="A813" s="291"/>
      <c r="B813" s="292"/>
      <c r="C813" s="292"/>
      <c r="D813" s="292"/>
      <c r="E813" s="292"/>
      <c r="F813" s="293"/>
      <c r="G813" s="293"/>
    </row>
    <row r="814">
      <c r="A814" s="291"/>
      <c r="B814" s="292"/>
      <c r="C814" s="292"/>
      <c r="D814" s="292"/>
      <c r="E814" s="292"/>
      <c r="F814" s="293"/>
      <c r="G814" s="293"/>
    </row>
    <row r="815">
      <c r="A815" s="291"/>
      <c r="B815" s="292"/>
      <c r="C815" s="292"/>
      <c r="D815" s="292"/>
      <c r="E815" s="292"/>
      <c r="F815" s="293"/>
      <c r="G815" s="293"/>
    </row>
    <row r="816">
      <c r="A816" s="291"/>
      <c r="B816" s="292"/>
      <c r="C816" s="292"/>
      <c r="D816" s="292"/>
      <c r="E816" s="292"/>
      <c r="F816" s="293"/>
      <c r="G816" s="293"/>
    </row>
    <row r="817">
      <c r="A817" s="291"/>
      <c r="B817" s="292"/>
      <c r="C817" s="292"/>
      <c r="D817" s="292"/>
      <c r="E817" s="292"/>
      <c r="F817" s="293"/>
      <c r="G817" s="293"/>
    </row>
    <row r="818">
      <c r="A818" s="291"/>
      <c r="B818" s="292"/>
      <c r="C818" s="292"/>
      <c r="D818" s="292"/>
      <c r="E818" s="292"/>
      <c r="F818" s="293"/>
      <c r="G818" s="293"/>
    </row>
    <row r="819">
      <c r="A819" s="291"/>
      <c r="B819" s="292"/>
      <c r="C819" s="292"/>
      <c r="D819" s="292"/>
      <c r="E819" s="292"/>
      <c r="F819" s="293"/>
      <c r="G819" s="293"/>
    </row>
    <row r="820">
      <c r="A820" s="291"/>
      <c r="B820" s="292"/>
      <c r="C820" s="292"/>
      <c r="D820" s="292"/>
      <c r="E820" s="292"/>
      <c r="F820" s="293"/>
      <c r="G820" s="293"/>
    </row>
    <row r="821">
      <c r="A821" s="291"/>
      <c r="B821" s="292"/>
      <c r="C821" s="292"/>
      <c r="D821" s="292"/>
      <c r="E821" s="292"/>
      <c r="F821" s="293"/>
      <c r="G821" s="293"/>
    </row>
    <row r="822">
      <c r="A822" s="291"/>
      <c r="B822" s="292"/>
      <c r="C822" s="292"/>
      <c r="D822" s="292"/>
      <c r="E822" s="292"/>
      <c r="F822" s="293"/>
      <c r="G822" s="293"/>
    </row>
    <row r="823">
      <c r="A823" s="291"/>
      <c r="B823" s="292"/>
      <c r="C823" s="292"/>
      <c r="D823" s="292"/>
      <c r="E823" s="292"/>
      <c r="F823" s="293"/>
      <c r="G823" s="293"/>
    </row>
    <row r="824">
      <c r="A824" s="291"/>
      <c r="B824" s="292"/>
      <c r="C824" s="292"/>
      <c r="D824" s="292"/>
      <c r="E824" s="292"/>
      <c r="F824" s="293"/>
      <c r="G824" s="293"/>
    </row>
    <row r="825">
      <c r="A825" s="291"/>
      <c r="B825" s="292"/>
      <c r="C825" s="292"/>
      <c r="D825" s="292"/>
      <c r="E825" s="292"/>
      <c r="F825" s="293"/>
      <c r="G825" s="293"/>
    </row>
    <row r="826">
      <c r="A826" s="291"/>
      <c r="B826" s="292"/>
      <c r="C826" s="292"/>
      <c r="D826" s="292"/>
      <c r="E826" s="292"/>
      <c r="F826" s="293"/>
      <c r="G826" s="293"/>
    </row>
    <row r="827">
      <c r="A827" s="291"/>
      <c r="B827" s="292"/>
      <c r="C827" s="292"/>
      <c r="D827" s="292"/>
      <c r="E827" s="292"/>
      <c r="F827" s="293"/>
      <c r="G827" s="293"/>
    </row>
    <row r="828">
      <c r="A828" s="291"/>
      <c r="B828" s="292"/>
      <c r="C828" s="292"/>
      <c r="D828" s="292"/>
      <c r="E828" s="292"/>
      <c r="F828" s="293"/>
      <c r="G828" s="293"/>
    </row>
    <row r="829">
      <c r="A829" s="291"/>
      <c r="B829" s="292"/>
      <c r="C829" s="292"/>
      <c r="D829" s="292"/>
      <c r="E829" s="292"/>
      <c r="F829" s="293"/>
      <c r="G829" s="293"/>
    </row>
    <row r="830">
      <c r="A830" s="291"/>
      <c r="B830" s="292"/>
      <c r="C830" s="292"/>
      <c r="D830" s="292"/>
      <c r="E830" s="292"/>
      <c r="F830" s="293"/>
      <c r="G830" s="293"/>
    </row>
    <row r="831">
      <c r="A831" s="291"/>
      <c r="B831" s="292"/>
      <c r="C831" s="292"/>
      <c r="D831" s="292"/>
      <c r="E831" s="292"/>
      <c r="F831" s="293"/>
      <c r="G831" s="293"/>
    </row>
    <row r="832">
      <c r="A832" s="291"/>
      <c r="B832" s="292"/>
      <c r="C832" s="292"/>
      <c r="D832" s="292"/>
      <c r="E832" s="292"/>
      <c r="F832" s="293"/>
      <c r="G832" s="293"/>
    </row>
    <row r="833">
      <c r="A833" s="291"/>
      <c r="B833" s="292"/>
      <c r="C833" s="292"/>
      <c r="D833" s="292"/>
      <c r="E833" s="292"/>
      <c r="F833" s="293"/>
      <c r="G833" s="293"/>
    </row>
    <row r="834">
      <c r="A834" s="291"/>
      <c r="B834" s="292"/>
      <c r="C834" s="292"/>
      <c r="D834" s="292"/>
      <c r="E834" s="292"/>
      <c r="F834" s="293"/>
      <c r="G834" s="293"/>
    </row>
    <row r="835">
      <c r="A835" s="291"/>
      <c r="B835" s="292"/>
      <c r="C835" s="292"/>
      <c r="D835" s="292"/>
      <c r="E835" s="292"/>
      <c r="F835" s="293"/>
      <c r="G835" s="293"/>
    </row>
    <row r="836">
      <c r="A836" s="291"/>
      <c r="B836" s="292"/>
      <c r="C836" s="292"/>
      <c r="D836" s="292"/>
      <c r="E836" s="292"/>
      <c r="F836" s="293"/>
      <c r="G836" s="293"/>
    </row>
    <row r="837">
      <c r="A837" s="291"/>
      <c r="B837" s="292"/>
      <c r="C837" s="292"/>
      <c r="D837" s="292"/>
      <c r="E837" s="292"/>
      <c r="F837" s="293"/>
      <c r="G837" s="293"/>
    </row>
    <row r="838">
      <c r="A838" s="291"/>
      <c r="B838" s="292"/>
      <c r="C838" s="292"/>
      <c r="D838" s="292"/>
      <c r="E838" s="292"/>
      <c r="F838" s="293"/>
      <c r="G838" s="293"/>
    </row>
    <row r="839">
      <c r="A839" s="291"/>
      <c r="B839" s="292"/>
      <c r="C839" s="292"/>
      <c r="D839" s="292"/>
      <c r="E839" s="292"/>
      <c r="F839" s="293"/>
      <c r="G839" s="293"/>
    </row>
    <row r="840">
      <c r="A840" s="291"/>
      <c r="B840" s="292"/>
      <c r="C840" s="292"/>
      <c r="D840" s="292"/>
      <c r="E840" s="292"/>
      <c r="F840" s="293"/>
      <c r="G840" s="293"/>
    </row>
    <row r="841">
      <c r="A841" s="291"/>
      <c r="B841" s="292"/>
      <c r="C841" s="292"/>
      <c r="D841" s="292"/>
      <c r="E841" s="292"/>
      <c r="F841" s="293"/>
      <c r="G841" s="293"/>
    </row>
    <row r="842">
      <c r="A842" s="291"/>
      <c r="B842" s="292"/>
      <c r="C842" s="292"/>
      <c r="D842" s="292"/>
      <c r="E842" s="292"/>
      <c r="F842" s="293"/>
      <c r="G842" s="293"/>
    </row>
    <row r="843">
      <c r="A843" s="291"/>
      <c r="B843" s="292"/>
      <c r="C843" s="292"/>
      <c r="D843" s="292"/>
      <c r="E843" s="292"/>
      <c r="F843" s="293"/>
      <c r="G843" s="293"/>
    </row>
    <row r="844">
      <c r="A844" s="291"/>
      <c r="B844" s="292"/>
      <c r="C844" s="292"/>
      <c r="D844" s="292"/>
      <c r="E844" s="292"/>
      <c r="F844" s="293"/>
      <c r="G844" s="293"/>
    </row>
    <row r="845">
      <c r="A845" s="291"/>
      <c r="B845" s="292"/>
      <c r="C845" s="292"/>
      <c r="D845" s="292"/>
      <c r="E845" s="292"/>
      <c r="F845" s="293"/>
      <c r="G845" s="293"/>
    </row>
    <row r="846">
      <c r="A846" s="291"/>
      <c r="B846" s="292"/>
      <c r="C846" s="292"/>
      <c r="D846" s="292"/>
      <c r="E846" s="292"/>
      <c r="F846" s="293"/>
      <c r="G846" s="293"/>
    </row>
    <row r="847">
      <c r="A847" s="291"/>
      <c r="B847" s="292"/>
      <c r="C847" s="292"/>
      <c r="D847" s="292"/>
      <c r="E847" s="292"/>
      <c r="F847" s="293"/>
      <c r="G847" s="293"/>
    </row>
    <row r="848">
      <c r="A848" s="291"/>
      <c r="B848" s="292"/>
      <c r="C848" s="292"/>
      <c r="D848" s="292"/>
      <c r="E848" s="292"/>
      <c r="F848" s="293"/>
      <c r="G848" s="293"/>
    </row>
    <row r="849">
      <c r="A849" s="291"/>
      <c r="B849" s="292"/>
      <c r="C849" s="292"/>
      <c r="D849" s="292"/>
      <c r="E849" s="292"/>
      <c r="F849" s="293"/>
      <c r="G849" s="293"/>
    </row>
    <row r="850">
      <c r="A850" s="291"/>
      <c r="B850" s="292"/>
      <c r="C850" s="292"/>
      <c r="D850" s="292"/>
      <c r="E850" s="292"/>
      <c r="F850" s="293"/>
      <c r="G850" s="293"/>
    </row>
    <row r="851">
      <c r="A851" s="291"/>
      <c r="B851" s="292"/>
      <c r="C851" s="292"/>
      <c r="D851" s="292"/>
      <c r="E851" s="292"/>
      <c r="F851" s="293"/>
      <c r="G851" s="293"/>
    </row>
    <row r="852">
      <c r="A852" s="291"/>
      <c r="B852" s="292"/>
      <c r="C852" s="292"/>
      <c r="D852" s="292"/>
      <c r="E852" s="292"/>
      <c r="F852" s="293"/>
      <c r="G852" s="293"/>
    </row>
    <row r="853">
      <c r="A853" s="291"/>
      <c r="B853" s="292"/>
      <c r="C853" s="292"/>
      <c r="D853" s="292"/>
      <c r="E853" s="292"/>
      <c r="F853" s="293"/>
      <c r="G853" s="293"/>
    </row>
    <row r="854">
      <c r="A854" s="291"/>
      <c r="B854" s="292"/>
      <c r="C854" s="292"/>
      <c r="D854" s="292"/>
      <c r="E854" s="292"/>
      <c r="F854" s="293"/>
      <c r="G854" s="293"/>
    </row>
    <row r="855">
      <c r="A855" s="291"/>
      <c r="B855" s="292"/>
      <c r="C855" s="292"/>
      <c r="D855" s="292"/>
      <c r="E855" s="292"/>
      <c r="F855" s="293"/>
      <c r="G855" s="293"/>
    </row>
    <row r="856">
      <c r="A856" s="291"/>
      <c r="B856" s="292"/>
      <c r="C856" s="292"/>
      <c r="D856" s="292"/>
      <c r="E856" s="292"/>
      <c r="F856" s="293"/>
      <c r="G856" s="293"/>
    </row>
    <row r="857">
      <c r="A857" s="291"/>
      <c r="B857" s="292"/>
      <c r="C857" s="292"/>
      <c r="D857" s="292"/>
      <c r="E857" s="292"/>
      <c r="F857" s="293"/>
      <c r="G857" s="293"/>
    </row>
    <row r="858">
      <c r="A858" s="291"/>
      <c r="B858" s="292"/>
      <c r="C858" s="292"/>
      <c r="D858" s="292"/>
      <c r="E858" s="292"/>
      <c r="F858" s="293"/>
      <c r="G858" s="293"/>
    </row>
    <row r="859">
      <c r="A859" s="291"/>
      <c r="B859" s="292"/>
      <c r="C859" s="292"/>
      <c r="D859" s="292"/>
      <c r="E859" s="292"/>
      <c r="F859" s="293"/>
      <c r="G859" s="293"/>
    </row>
    <row r="860">
      <c r="A860" s="291"/>
      <c r="B860" s="292"/>
      <c r="C860" s="292"/>
      <c r="D860" s="292"/>
      <c r="E860" s="292"/>
      <c r="F860" s="293"/>
      <c r="G860" s="293"/>
    </row>
    <row r="861">
      <c r="A861" s="291"/>
      <c r="B861" s="292"/>
      <c r="C861" s="292"/>
      <c r="D861" s="292"/>
      <c r="E861" s="292"/>
      <c r="F861" s="293"/>
      <c r="G861" s="293"/>
    </row>
    <row r="862">
      <c r="A862" s="291"/>
      <c r="B862" s="292"/>
      <c r="C862" s="292"/>
      <c r="D862" s="292"/>
      <c r="E862" s="292"/>
      <c r="F862" s="293"/>
      <c r="G862" s="293"/>
    </row>
    <row r="863">
      <c r="A863" s="291"/>
      <c r="B863" s="292"/>
      <c r="C863" s="292"/>
      <c r="D863" s="292"/>
      <c r="E863" s="292"/>
      <c r="F863" s="293"/>
      <c r="G863" s="293"/>
    </row>
    <row r="864">
      <c r="A864" s="291"/>
      <c r="B864" s="292"/>
      <c r="C864" s="292"/>
      <c r="D864" s="292"/>
      <c r="E864" s="292"/>
      <c r="F864" s="293"/>
      <c r="G864" s="293"/>
    </row>
    <row r="865">
      <c r="A865" s="291"/>
      <c r="B865" s="292"/>
      <c r="C865" s="292"/>
      <c r="D865" s="292"/>
      <c r="E865" s="292"/>
      <c r="F865" s="293"/>
      <c r="G865" s="293"/>
    </row>
    <row r="866">
      <c r="A866" s="291"/>
      <c r="B866" s="292"/>
      <c r="C866" s="292"/>
      <c r="D866" s="292"/>
      <c r="E866" s="292"/>
      <c r="F866" s="293"/>
      <c r="G866" s="293"/>
    </row>
    <row r="867">
      <c r="A867" s="291"/>
      <c r="B867" s="292"/>
      <c r="C867" s="292"/>
      <c r="D867" s="292"/>
      <c r="E867" s="292"/>
      <c r="F867" s="293"/>
      <c r="G867" s="293"/>
    </row>
    <row r="868">
      <c r="A868" s="291"/>
      <c r="B868" s="292"/>
      <c r="C868" s="292"/>
      <c r="D868" s="292"/>
      <c r="E868" s="292"/>
      <c r="F868" s="293"/>
      <c r="G868" s="293"/>
    </row>
    <row r="869">
      <c r="A869" s="291"/>
      <c r="B869" s="292"/>
      <c r="C869" s="292"/>
      <c r="D869" s="292"/>
      <c r="E869" s="292"/>
      <c r="F869" s="293"/>
      <c r="G869" s="293"/>
    </row>
    <row r="870">
      <c r="A870" s="291"/>
      <c r="B870" s="292"/>
      <c r="C870" s="292"/>
      <c r="D870" s="292"/>
      <c r="E870" s="292"/>
      <c r="F870" s="293"/>
      <c r="G870" s="293"/>
    </row>
    <row r="871">
      <c r="A871" s="291"/>
      <c r="B871" s="292"/>
      <c r="C871" s="292"/>
      <c r="D871" s="292"/>
      <c r="E871" s="292"/>
      <c r="F871" s="293"/>
      <c r="G871" s="293"/>
    </row>
    <row r="872">
      <c r="A872" s="291"/>
      <c r="B872" s="292"/>
      <c r="C872" s="292"/>
      <c r="D872" s="292"/>
      <c r="E872" s="292"/>
      <c r="F872" s="293"/>
      <c r="G872" s="293"/>
    </row>
    <row r="873">
      <c r="A873" s="291"/>
      <c r="B873" s="292"/>
      <c r="C873" s="292"/>
      <c r="D873" s="292"/>
      <c r="E873" s="292"/>
      <c r="F873" s="293"/>
      <c r="G873" s="293"/>
    </row>
    <row r="874">
      <c r="A874" s="291"/>
      <c r="B874" s="292"/>
      <c r="C874" s="292"/>
      <c r="D874" s="292"/>
      <c r="E874" s="292"/>
      <c r="F874" s="293"/>
      <c r="G874" s="293"/>
    </row>
    <row r="875">
      <c r="A875" s="291"/>
      <c r="B875" s="292"/>
      <c r="C875" s="292"/>
      <c r="D875" s="292"/>
      <c r="E875" s="292"/>
      <c r="F875" s="293"/>
      <c r="G875" s="293"/>
    </row>
    <row r="876">
      <c r="A876" s="291"/>
      <c r="B876" s="292"/>
      <c r="C876" s="292"/>
      <c r="D876" s="292"/>
      <c r="E876" s="292"/>
      <c r="F876" s="293"/>
      <c r="G876" s="293"/>
    </row>
    <row r="877">
      <c r="A877" s="291"/>
      <c r="B877" s="292"/>
      <c r="C877" s="292"/>
      <c r="D877" s="292"/>
      <c r="E877" s="292"/>
      <c r="F877" s="293"/>
      <c r="G877" s="293"/>
    </row>
    <row r="878">
      <c r="A878" s="291"/>
      <c r="B878" s="292"/>
      <c r="C878" s="292"/>
      <c r="D878" s="292"/>
      <c r="E878" s="292"/>
      <c r="F878" s="293"/>
      <c r="G878" s="293"/>
    </row>
    <row r="879">
      <c r="A879" s="291"/>
      <c r="B879" s="292"/>
      <c r="C879" s="292"/>
      <c r="D879" s="292"/>
      <c r="E879" s="292"/>
      <c r="F879" s="293"/>
      <c r="G879" s="293"/>
    </row>
    <row r="880">
      <c r="A880" s="291"/>
      <c r="B880" s="292"/>
      <c r="C880" s="292"/>
      <c r="D880" s="292"/>
      <c r="E880" s="292"/>
      <c r="F880" s="293"/>
      <c r="G880" s="293"/>
    </row>
    <row r="881">
      <c r="A881" s="291"/>
      <c r="B881" s="292"/>
      <c r="C881" s="292"/>
      <c r="D881" s="292"/>
      <c r="E881" s="292"/>
      <c r="F881" s="293"/>
      <c r="G881" s="293"/>
    </row>
    <row r="882">
      <c r="A882" s="291"/>
      <c r="B882" s="292"/>
      <c r="C882" s="292"/>
      <c r="D882" s="292"/>
      <c r="E882" s="292"/>
      <c r="F882" s="293"/>
      <c r="G882" s="293"/>
    </row>
    <row r="883">
      <c r="A883" s="291"/>
      <c r="B883" s="292"/>
      <c r="C883" s="292"/>
      <c r="D883" s="292"/>
      <c r="E883" s="292"/>
      <c r="F883" s="293"/>
      <c r="G883" s="293"/>
    </row>
    <row r="884">
      <c r="A884" s="291"/>
      <c r="B884" s="292"/>
      <c r="C884" s="292"/>
      <c r="D884" s="292"/>
      <c r="E884" s="292"/>
      <c r="F884" s="293"/>
      <c r="G884" s="293"/>
    </row>
    <row r="885">
      <c r="A885" s="291"/>
      <c r="B885" s="292"/>
      <c r="C885" s="292"/>
      <c r="D885" s="292"/>
      <c r="E885" s="292"/>
      <c r="F885" s="293"/>
      <c r="G885" s="293"/>
    </row>
    <row r="886">
      <c r="A886" s="291"/>
      <c r="B886" s="292"/>
      <c r="C886" s="292"/>
      <c r="D886" s="292"/>
      <c r="E886" s="292"/>
      <c r="F886" s="293"/>
      <c r="G886" s="293"/>
    </row>
    <row r="887">
      <c r="A887" s="291"/>
      <c r="B887" s="292"/>
      <c r="C887" s="292"/>
      <c r="D887" s="292"/>
      <c r="E887" s="292"/>
      <c r="F887" s="293"/>
      <c r="G887" s="293"/>
    </row>
    <row r="888">
      <c r="A888" s="291"/>
      <c r="B888" s="292"/>
      <c r="C888" s="292"/>
      <c r="D888" s="292"/>
      <c r="E888" s="292"/>
      <c r="F888" s="293"/>
      <c r="G888" s="293"/>
    </row>
    <row r="889">
      <c r="A889" s="291"/>
      <c r="B889" s="292"/>
      <c r="C889" s="292"/>
      <c r="D889" s="292"/>
      <c r="E889" s="292"/>
      <c r="F889" s="293"/>
      <c r="G889" s="293"/>
    </row>
    <row r="890">
      <c r="A890" s="291"/>
      <c r="B890" s="292"/>
      <c r="C890" s="292"/>
      <c r="D890" s="292"/>
      <c r="E890" s="292"/>
      <c r="F890" s="293"/>
      <c r="G890" s="293"/>
    </row>
    <row r="891">
      <c r="A891" s="291"/>
      <c r="B891" s="292"/>
      <c r="C891" s="292"/>
      <c r="D891" s="292"/>
      <c r="E891" s="292"/>
      <c r="F891" s="293"/>
      <c r="G891" s="293"/>
    </row>
    <row r="892">
      <c r="A892" s="291"/>
      <c r="B892" s="292"/>
      <c r="C892" s="292"/>
      <c r="D892" s="292"/>
      <c r="E892" s="292"/>
      <c r="F892" s="293"/>
      <c r="G892" s="293"/>
    </row>
    <row r="893">
      <c r="A893" s="291"/>
      <c r="B893" s="292"/>
      <c r="C893" s="292"/>
      <c r="D893" s="292"/>
      <c r="E893" s="292"/>
      <c r="F893" s="293"/>
      <c r="G893" s="293"/>
    </row>
    <row r="894">
      <c r="A894" s="291"/>
      <c r="B894" s="292"/>
      <c r="C894" s="292"/>
      <c r="D894" s="292"/>
      <c r="E894" s="292"/>
      <c r="F894" s="293"/>
      <c r="G894" s="293"/>
    </row>
    <row r="895">
      <c r="A895" s="291"/>
      <c r="B895" s="292"/>
      <c r="C895" s="292"/>
      <c r="D895" s="292"/>
      <c r="E895" s="292"/>
      <c r="F895" s="293"/>
      <c r="G895" s="293"/>
    </row>
    <row r="896">
      <c r="A896" s="291"/>
      <c r="B896" s="292"/>
      <c r="C896" s="292"/>
      <c r="D896" s="292"/>
      <c r="E896" s="292"/>
      <c r="F896" s="293"/>
      <c r="G896" s="293"/>
    </row>
    <row r="897">
      <c r="A897" s="291"/>
      <c r="B897" s="292"/>
      <c r="C897" s="292"/>
      <c r="D897" s="292"/>
      <c r="E897" s="292"/>
      <c r="F897" s="293"/>
      <c r="G897" s="293"/>
    </row>
    <row r="898">
      <c r="A898" s="291"/>
      <c r="B898" s="292"/>
      <c r="C898" s="292"/>
      <c r="D898" s="292"/>
      <c r="E898" s="292"/>
      <c r="F898" s="293"/>
      <c r="G898" s="293"/>
    </row>
    <row r="899">
      <c r="A899" s="291"/>
      <c r="B899" s="292"/>
      <c r="C899" s="292"/>
      <c r="D899" s="292"/>
      <c r="E899" s="292"/>
      <c r="F899" s="293"/>
      <c r="G899" s="293"/>
    </row>
    <row r="900">
      <c r="A900" s="291"/>
      <c r="B900" s="292"/>
      <c r="C900" s="292"/>
      <c r="D900" s="292"/>
      <c r="E900" s="292"/>
      <c r="F900" s="293"/>
      <c r="G900" s="293"/>
    </row>
    <row r="901">
      <c r="A901" s="291"/>
      <c r="B901" s="292"/>
      <c r="C901" s="292"/>
      <c r="D901" s="292"/>
      <c r="E901" s="292"/>
      <c r="F901" s="293"/>
      <c r="G901" s="293"/>
    </row>
    <row r="902">
      <c r="A902" s="291"/>
      <c r="B902" s="292"/>
      <c r="C902" s="292"/>
      <c r="D902" s="292"/>
      <c r="E902" s="292"/>
      <c r="F902" s="293"/>
      <c r="G902" s="293"/>
    </row>
    <row r="903">
      <c r="A903" s="291"/>
      <c r="B903" s="292"/>
      <c r="C903" s="292"/>
      <c r="D903" s="292"/>
      <c r="E903" s="292"/>
      <c r="F903" s="293"/>
      <c r="G903" s="293"/>
    </row>
    <row r="904">
      <c r="A904" s="291"/>
      <c r="B904" s="292"/>
      <c r="C904" s="292"/>
      <c r="D904" s="292"/>
      <c r="E904" s="292"/>
      <c r="F904" s="293"/>
      <c r="G904" s="293"/>
    </row>
    <row r="905">
      <c r="A905" s="291"/>
      <c r="B905" s="292"/>
      <c r="C905" s="292"/>
      <c r="D905" s="292"/>
      <c r="E905" s="292"/>
      <c r="F905" s="293"/>
      <c r="G905" s="293"/>
    </row>
    <row r="906">
      <c r="A906" s="291"/>
      <c r="B906" s="292"/>
      <c r="C906" s="292"/>
      <c r="D906" s="292"/>
      <c r="E906" s="292"/>
      <c r="F906" s="293"/>
      <c r="G906" s="293"/>
    </row>
    <row r="907">
      <c r="A907" s="291"/>
      <c r="B907" s="292"/>
      <c r="C907" s="292"/>
      <c r="D907" s="292"/>
      <c r="E907" s="292"/>
      <c r="F907" s="293"/>
      <c r="G907" s="293"/>
    </row>
    <row r="908">
      <c r="A908" s="291"/>
      <c r="B908" s="292"/>
      <c r="C908" s="292"/>
      <c r="D908" s="292"/>
      <c r="E908" s="292"/>
      <c r="F908" s="293"/>
      <c r="G908" s="293"/>
    </row>
    <row r="909">
      <c r="A909" s="291"/>
      <c r="B909" s="292"/>
      <c r="C909" s="292"/>
      <c r="D909" s="292"/>
      <c r="E909" s="292"/>
      <c r="F909" s="293"/>
      <c r="G909" s="293"/>
    </row>
    <row r="910">
      <c r="A910" s="291"/>
      <c r="B910" s="292"/>
      <c r="C910" s="292"/>
      <c r="D910" s="292"/>
      <c r="E910" s="292"/>
      <c r="F910" s="293"/>
      <c r="G910" s="293"/>
    </row>
    <row r="911">
      <c r="A911" s="291"/>
      <c r="B911" s="292"/>
      <c r="C911" s="292"/>
      <c r="D911" s="292"/>
      <c r="E911" s="292"/>
      <c r="F911" s="293"/>
      <c r="G911" s="293"/>
    </row>
    <row r="912">
      <c r="A912" s="291"/>
      <c r="B912" s="292"/>
      <c r="C912" s="292"/>
      <c r="D912" s="292"/>
      <c r="E912" s="292"/>
      <c r="F912" s="293"/>
      <c r="G912" s="293"/>
    </row>
    <row r="913">
      <c r="A913" s="291"/>
      <c r="B913" s="292"/>
      <c r="C913" s="292"/>
      <c r="D913" s="292"/>
      <c r="E913" s="292"/>
      <c r="F913" s="293"/>
      <c r="G913" s="293"/>
    </row>
    <row r="914">
      <c r="A914" s="291"/>
      <c r="B914" s="292"/>
      <c r="C914" s="292"/>
      <c r="D914" s="292"/>
      <c r="E914" s="292"/>
      <c r="F914" s="293"/>
      <c r="G914" s="293"/>
    </row>
    <row r="915">
      <c r="A915" s="291"/>
      <c r="B915" s="292"/>
      <c r="C915" s="292"/>
      <c r="D915" s="292"/>
      <c r="E915" s="292"/>
      <c r="F915" s="293"/>
      <c r="G915" s="293"/>
    </row>
    <row r="916">
      <c r="A916" s="291"/>
      <c r="B916" s="292"/>
      <c r="C916" s="292"/>
      <c r="D916" s="292"/>
      <c r="E916" s="292"/>
      <c r="F916" s="293"/>
      <c r="G916" s="293"/>
    </row>
    <row r="917">
      <c r="A917" s="291"/>
      <c r="B917" s="292"/>
      <c r="C917" s="292"/>
      <c r="D917" s="292"/>
      <c r="E917" s="292"/>
      <c r="F917" s="293"/>
      <c r="G917" s="293"/>
    </row>
    <row r="918">
      <c r="A918" s="291"/>
      <c r="B918" s="292"/>
      <c r="C918" s="292"/>
      <c r="D918" s="292"/>
      <c r="E918" s="292"/>
      <c r="F918" s="293"/>
      <c r="G918" s="293"/>
    </row>
    <row r="919">
      <c r="A919" s="291"/>
      <c r="B919" s="292"/>
      <c r="C919" s="292"/>
      <c r="D919" s="292"/>
      <c r="E919" s="292"/>
      <c r="F919" s="293"/>
      <c r="G919" s="293"/>
    </row>
    <row r="920">
      <c r="A920" s="291"/>
      <c r="B920" s="292"/>
      <c r="C920" s="292"/>
      <c r="D920" s="292"/>
      <c r="E920" s="292"/>
      <c r="F920" s="293"/>
      <c r="G920" s="293"/>
    </row>
    <row r="921">
      <c r="A921" s="291"/>
      <c r="B921" s="292"/>
      <c r="C921" s="292"/>
      <c r="D921" s="292"/>
      <c r="E921" s="292"/>
      <c r="F921" s="293"/>
      <c r="G921" s="293"/>
    </row>
    <row r="922">
      <c r="A922" s="291"/>
      <c r="B922" s="292"/>
      <c r="C922" s="292"/>
      <c r="D922" s="292"/>
      <c r="E922" s="292"/>
      <c r="F922" s="293"/>
      <c r="G922" s="293"/>
    </row>
    <row r="923">
      <c r="A923" s="291"/>
      <c r="B923" s="292"/>
      <c r="C923" s="292"/>
      <c r="D923" s="292"/>
      <c r="E923" s="292"/>
      <c r="F923" s="293"/>
      <c r="G923" s="293"/>
    </row>
    <row r="924">
      <c r="A924" s="291"/>
      <c r="B924" s="292"/>
      <c r="C924" s="292"/>
      <c r="D924" s="292"/>
      <c r="E924" s="292"/>
      <c r="F924" s="293"/>
      <c r="G924" s="293"/>
    </row>
    <row r="925">
      <c r="A925" s="291"/>
      <c r="B925" s="292"/>
      <c r="C925" s="292"/>
      <c r="D925" s="292"/>
      <c r="E925" s="292"/>
      <c r="F925" s="293"/>
      <c r="G925" s="293"/>
    </row>
    <row r="926">
      <c r="A926" s="291"/>
      <c r="B926" s="292"/>
      <c r="C926" s="292"/>
      <c r="D926" s="292"/>
      <c r="E926" s="292"/>
      <c r="F926" s="293"/>
      <c r="G926" s="293"/>
    </row>
    <row r="927">
      <c r="A927" s="291"/>
      <c r="B927" s="292"/>
      <c r="C927" s="292"/>
      <c r="D927" s="292"/>
      <c r="E927" s="292"/>
      <c r="F927" s="293"/>
      <c r="G927" s="293"/>
    </row>
    <row r="928">
      <c r="A928" s="291"/>
      <c r="B928" s="292"/>
      <c r="C928" s="292"/>
      <c r="D928" s="292"/>
      <c r="E928" s="292"/>
      <c r="F928" s="293"/>
      <c r="G928" s="293"/>
    </row>
    <row r="929">
      <c r="A929" s="291"/>
      <c r="B929" s="292"/>
      <c r="C929" s="292"/>
      <c r="D929" s="292"/>
      <c r="E929" s="292"/>
      <c r="F929" s="293"/>
      <c r="G929" s="293"/>
    </row>
    <row r="930">
      <c r="A930" s="291"/>
      <c r="B930" s="292"/>
      <c r="C930" s="292"/>
      <c r="D930" s="292"/>
      <c r="E930" s="292"/>
      <c r="F930" s="293"/>
      <c r="G930" s="293"/>
    </row>
    <row r="931">
      <c r="A931" s="291"/>
      <c r="B931" s="292"/>
      <c r="C931" s="292"/>
      <c r="D931" s="292"/>
      <c r="E931" s="292"/>
      <c r="F931" s="293"/>
      <c r="G931" s="293"/>
    </row>
    <row r="932">
      <c r="A932" s="291"/>
      <c r="B932" s="292"/>
      <c r="C932" s="292"/>
      <c r="D932" s="292"/>
      <c r="E932" s="292"/>
      <c r="F932" s="293"/>
      <c r="G932" s="293"/>
    </row>
    <row r="933">
      <c r="A933" s="291"/>
      <c r="B933" s="292"/>
      <c r="C933" s="292"/>
      <c r="D933" s="292"/>
      <c r="E933" s="292"/>
      <c r="F933" s="293"/>
      <c r="G933" s="293"/>
    </row>
    <row r="934">
      <c r="A934" s="291"/>
      <c r="B934" s="292"/>
      <c r="C934" s="292"/>
      <c r="D934" s="292"/>
      <c r="E934" s="292"/>
      <c r="F934" s="293"/>
      <c r="G934" s="293"/>
    </row>
    <row r="935">
      <c r="A935" s="291"/>
      <c r="B935" s="292"/>
      <c r="C935" s="292"/>
      <c r="D935" s="292"/>
      <c r="E935" s="292"/>
      <c r="F935" s="293"/>
      <c r="G935" s="293"/>
    </row>
    <row r="936">
      <c r="A936" s="291"/>
      <c r="B936" s="292"/>
      <c r="C936" s="292"/>
      <c r="D936" s="292"/>
      <c r="E936" s="292"/>
      <c r="F936" s="293"/>
      <c r="G936" s="293"/>
    </row>
    <row r="937">
      <c r="A937" s="291"/>
      <c r="B937" s="292"/>
      <c r="C937" s="292"/>
      <c r="D937" s="292"/>
      <c r="E937" s="292"/>
      <c r="F937" s="293"/>
      <c r="G937" s="293"/>
    </row>
    <row r="938">
      <c r="A938" s="291"/>
      <c r="B938" s="292"/>
      <c r="C938" s="292"/>
      <c r="D938" s="292"/>
      <c r="E938" s="292"/>
      <c r="F938" s="293"/>
      <c r="G938" s="293"/>
    </row>
    <row r="939">
      <c r="A939" s="291"/>
      <c r="B939" s="292"/>
      <c r="C939" s="292"/>
      <c r="D939" s="292"/>
      <c r="E939" s="292"/>
      <c r="F939" s="293"/>
      <c r="G939" s="293"/>
    </row>
    <row r="940">
      <c r="A940" s="291"/>
      <c r="B940" s="292"/>
      <c r="C940" s="292"/>
      <c r="D940" s="292"/>
      <c r="E940" s="292"/>
      <c r="F940" s="293"/>
      <c r="G940" s="293"/>
    </row>
    <row r="941">
      <c r="A941" s="291"/>
      <c r="B941" s="292"/>
      <c r="C941" s="292"/>
      <c r="D941" s="292"/>
      <c r="E941" s="292"/>
      <c r="F941" s="293"/>
      <c r="G941" s="293"/>
    </row>
    <row r="942">
      <c r="A942" s="291"/>
      <c r="B942" s="292"/>
      <c r="C942" s="292"/>
      <c r="D942" s="292"/>
      <c r="E942" s="292"/>
      <c r="F942" s="293"/>
      <c r="G942" s="293"/>
    </row>
    <row r="943">
      <c r="A943" s="291"/>
      <c r="B943" s="292"/>
      <c r="C943" s="292"/>
      <c r="D943" s="292"/>
      <c r="E943" s="292"/>
      <c r="F943" s="293"/>
      <c r="G943" s="293"/>
    </row>
    <row r="944">
      <c r="A944" s="291"/>
      <c r="B944" s="292"/>
      <c r="C944" s="292"/>
      <c r="D944" s="292"/>
      <c r="E944" s="292"/>
      <c r="F944" s="293"/>
      <c r="G944" s="293"/>
    </row>
    <row r="945">
      <c r="A945" s="291"/>
      <c r="B945" s="292"/>
      <c r="C945" s="292"/>
      <c r="D945" s="292"/>
      <c r="E945" s="292"/>
      <c r="F945" s="293"/>
      <c r="G945" s="293"/>
    </row>
    <row r="946">
      <c r="A946" s="291"/>
      <c r="B946" s="292"/>
      <c r="C946" s="292"/>
      <c r="D946" s="292"/>
      <c r="E946" s="292"/>
      <c r="F946" s="293"/>
      <c r="G946" s="293"/>
    </row>
    <row r="947">
      <c r="A947" s="291"/>
      <c r="B947" s="292"/>
      <c r="C947" s="292"/>
      <c r="D947" s="292"/>
      <c r="E947" s="292"/>
      <c r="F947" s="293"/>
      <c r="G947" s="293"/>
    </row>
    <row r="948">
      <c r="A948" s="291"/>
      <c r="B948" s="292"/>
      <c r="C948" s="292"/>
      <c r="D948" s="292"/>
      <c r="E948" s="292"/>
      <c r="F948" s="293"/>
      <c r="G948" s="293"/>
    </row>
    <row r="949">
      <c r="A949" s="291"/>
      <c r="B949" s="292"/>
      <c r="C949" s="292"/>
      <c r="D949" s="292"/>
      <c r="E949" s="292"/>
      <c r="F949" s="293"/>
      <c r="G949" s="293"/>
    </row>
    <row r="950">
      <c r="A950" s="291"/>
      <c r="B950" s="292"/>
      <c r="C950" s="292"/>
      <c r="D950" s="292"/>
      <c r="E950" s="292"/>
      <c r="F950" s="293"/>
      <c r="G950" s="293"/>
    </row>
    <row r="951">
      <c r="A951" s="291"/>
      <c r="B951" s="292"/>
      <c r="C951" s="292"/>
      <c r="D951" s="292"/>
      <c r="E951" s="292"/>
      <c r="F951" s="293"/>
      <c r="G951" s="293"/>
    </row>
    <row r="952">
      <c r="A952" s="291"/>
      <c r="B952" s="292"/>
      <c r="C952" s="292"/>
      <c r="D952" s="292"/>
      <c r="E952" s="292"/>
      <c r="F952" s="293"/>
      <c r="G952" s="293"/>
    </row>
    <row r="953">
      <c r="A953" s="291"/>
      <c r="B953" s="292"/>
      <c r="C953" s="292"/>
      <c r="D953" s="292"/>
      <c r="E953" s="292"/>
      <c r="F953" s="293"/>
      <c r="G953" s="293"/>
    </row>
    <row r="954">
      <c r="A954" s="291"/>
      <c r="B954" s="292"/>
      <c r="C954" s="292"/>
      <c r="D954" s="292"/>
      <c r="E954" s="292"/>
      <c r="F954" s="293"/>
      <c r="G954" s="293"/>
    </row>
    <row r="955">
      <c r="A955" s="291"/>
      <c r="B955" s="292"/>
      <c r="C955" s="292"/>
      <c r="D955" s="292"/>
      <c r="E955" s="292"/>
      <c r="F955" s="293"/>
      <c r="G955" s="293"/>
    </row>
    <row r="956">
      <c r="A956" s="291"/>
      <c r="B956" s="292"/>
      <c r="C956" s="292"/>
      <c r="D956" s="292"/>
      <c r="E956" s="292"/>
      <c r="F956" s="293"/>
      <c r="G956" s="293"/>
    </row>
    <row r="957">
      <c r="A957" s="291"/>
      <c r="B957" s="292"/>
      <c r="C957" s="292"/>
      <c r="D957" s="292"/>
      <c r="E957" s="292"/>
      <c r="F957" s="293"/>
      <c r="G957" s="293"/>
    </row>
    <row r="958">
      <c r="A958" s="291"/>
      <c r="B958" s="292"/>
      <c r="C958" s="292"/>
      <c r="D958" s="292"/>
      <c r="E958" s="292"/>
      <c r="F958" s="293"/>
      <c r="G958" s="293"/>
    </row>
    <row r="959">
      <c r="A959" s="291"/>
      <c r="B959" s="292"/>
      <c r="C959" s="292"/>
      <c r="D959" s="292"/>
      <c r="E959" s="292"/>
      <c r="F959" s="293"/>
      <c r="G959" s="293"/>
    </row>
    <row r="960">
      <c r="A960" s="291"/>
      <c r="B960" s="292"/>
      <c r="C960" s="292"/>
      <c r="D960" s="292"/>
      <c r="E960" s="292"/>
      <c r="F960" s="293"/>
      <c r="G960" s="293"/>
    </row>
    <row r="961">
      <c r="A961" s="291"/>
      <c r="B961" s="292"/>
      <c r="C961" s="292"/>
      <c r="D961" s="292"/>
      <c r="E961" s="292"/>
      <c r="F961" s="293"/>
      <c r="G961" s="293"/>
    </row>
    <row r="962">
      <c r="A962" s="291"/>
      <c r="B962" s="292"/>
      <c r="C962" s="292"/>
      <c r="D962" s="292"/>
      <c r="E962" s="292"/>
      <c r="F962" s="293"/>
      <c r="G962" s="293"/>
    </row>
    <row r="963">
      <c r="A963" s="291"/>
      <c r="B963" s="292"/>
      <c r="C963" s="292"/>
      <c r="D963" s="292"/>
      <c r="E963" s="292"/>
      <c r="F963" s="293"/>
      <c r="G963" s="293"/>
    </row>
    <row r="964">
      <c r="A964" s="291"/>
      <c r="B964" s="292"/>
      <c r="C964" s="292"/>
      <c r="D964" s="292"/>
      <c r="E964" s="292"/>
      <c r="F964" s="293"/>
      <c r="G964" s="293"/>
    </row>
    <row r="965">
      <c r="A965" s="291"/>
      <c r="B965" s="292"/>
      <c r="C965" s="292"/>
      <c r="D965" s="292"/>
      <c r="E965" s="292"/>
      <c r="F965" s="293"/>
      <c r="G965" s="293"/>
    </row>
    <row r="966">
      <c r="A966" s="291"/>
      <c r="B966" s="292"/>
      <c r="C966" s="292"/>
      <c r="D966" s="292"/>
      <c r="E966" s="292"/>
      <c r="F966" s="293"/>
      <c r="G966" s="293"/>
    </row>
    <row r="967">
      <c r="A967" s="291"/>
      <c r="B967" s="292"/>
      <c r="C967" s="292"/>
      <c r="D967" s="292"/>
      <c r="E967" s="292"/>
      <c r="F967" s="293"/>
      <c r="G967" s="293"/>
    </row>
    <row r="968">
      <c r="A968" s="291"/>
      <c r="B968" s="292"/>
      <c r="C968" s="292"/>
      <c r="D968" s="292"/>
      <c r="E968" s="292"/>
      <c r="F968" s="293"/>
      <c r="G968" s="293"/>
    </row>
    <row r="969">
      <c r="A969" s="291"/>
      <c r="B969" s="292"/>
      <c r="C969" s="292"/>
      <c r="D969" s="292"/>
      <c r="E969" s="292"/>
      <c r="F969" s="293"/>
      <c r="G969" s="293"/>
    </row>
    <row r="970">
      <c r="A970" s="291"/>
      <c r="B970" s="292"/>
      <c r="C970" s="292"/>
      <c r="D970" s="292"/>
      <c r="E970" s="292"/>
      <c r="F970" s="293"/>
      <c r="G970" s="293"/>
    </row>
    <row r="971">
      <c r="A971" s="291"/>
      <c r="B971" s="292"/>
      <c r="C971" s="292"/>
      <c r="D971" s="292"/>
      <c r="E971" s="292"/>
      <c r="F971" s="293"/>
      <c r="G971" s="293"/>
    </row>
    <row r="972">
      <c r="A972" s="291"/>
      <c r="B972" s="292"/>
      <c r="C972" s="292"/>
      <c r="D972" s="292"/>
      <c r="E972" s="292"/>
      <c r="F972" s="293"/>
      <c r="G972" s="293"/>
    </row>
    <row r="973">
      <c r="A973" s="291"/>
      <c r="B973" s="292"/>
      <c r="C973" s="292"/>
      <c r="D973" s="292"/>
      <c r="E973" s="292"/>
      <c r="F973" s="293"/>
      <c r="G973" s="293"/>
    </row>
    <row r="974">
      <c r="A974" s="291"/>
      <c r="B974" s="292"/>
      <c r="C974" s="292"/>
      <c r="D974" s="292"/>
      <c r="E974" s="292"/>
      <c r="F974" s="293"/>
      <c r="G974" s="293"/>
    </row>
    <row r="975">
      <c r="A975" s="291"/>
      <c r="B975" s="292"/>
      <c r="C975" s="292"/>
      <c r="D975" s="292"/>
      <c r="E975" s="292"/>
      <c r="F975" s="293"/>
      <c r="G975" s="293"/>
    </row>
    <row r="976">
      <c r="A976" s="291"/>
      <c r="B976" s="292"/>
      <c r="C976" s="292"/>
      <c r="D976" s="292"/>
      <c r="E976" s="292"/>
      <c r="F976" s="293"/>
      <c r="G976" s="293"/>
    </row>
    <row r="977">
      <c r="A977" s="291"/>
      <c r="B977" s="292"/>
      <c r="C977" s="292"/>
      <c r="D977" s="292"/>
      <c r="E977" s="292"/>
      <c r="F977" s="293"/>
      <c r="G977" s="293"/>
    </row>
    <row r="978">
      <c r="A978" s="291"/>
      <c r="B978" s="292"/>
      <c r="C978" s="292"/>
      <c r="D978" s="292"/>
      <c r="E978" s="292"/>
      <c r="F978" s="293"/>
      <c r="G978" s="293"/>
    </row>
    <row r="979">
      <c r="A979" s="291"/>
      <c r="B979" s="292"/>
      <c r="C979" s="292"/>
      <c r="D979" s="292"/>
      <c r="E979" s="292"/>
      <c r="F979" s="293"/>
      <c r="G979" s="293"/>
    </row>
    <row r="980">
      <c r="A980" s="291"/>
      <c r="B980" s="292"/>
      <c r="C980" s="292"/>
      <c r="D980" s="292"/>
      <c r="E980" s="292"/>
      <c r="F980" s="293"/>
      <c r="G980" s="293"/>
    </row>
    <row r="981">
      <c r="A981" s="291"/>
      <c r="B981" s="292"/>
      <c r="C981" s="292"/>
      <c r="D981" s="292"/>
      <c r="E981" s="292"/>
      <c r="F981" s="293"/>
      <c r="G981" s="293"/>
    </row>
    <row r="982">
      <c r="A982" s="291"/>
      <c r="B982" s="292"/>
      <c r="C982" s="292"/>
      <c r="D982" s="292"/>
      <c r="E982" s="292"/>
      <c r="F982" s="293"/>
      <c r="G982" s="293"/>
    </row>
    <row r="983">
      <c r="A983" s="291"/>
      <c r="B983" s="292"/>
      <c r="C983" s="292"/>
      <c r="D983" s="292"/>
      <c r="E983" s="292"/>
      <c r="F983" s="293"/>
      <c r="G983" s="293"/>
    </row>
    <row r="984">
      <c r="A984" s="291"/>
      <c r="B984" s="292"/>
      <c r="C984" s="292"/>
      <c r="D984" s="292"/>
      <c r="E984" s="292"/>
      <c r="F984" s="293"/>
      <c r="G984" s="293"/>
    </row>
    <row r="985">
      <c r="A985" s="291"/>
      <c r="B985" s="292"/>
      <c r="C985" s="292"/>
      <c r="D985" s="292"/>
      <c r="E985" s="292"/>
      <c r="F985" s="293"/>
      <c r="G985" s="293"/>
    </row>
    <row r="986">
      <c r="A986" s="291"/>
      <c r="B986" s="292"/>
      <c r="C986" s="292"/>
      <c r="D986" s="292"/>
      <c r="E986" s="292"/>
      <c r="F986" s="293"/>
      <c r="G986" s="293"/>
    </row>
    <row r="987">
      <c r="A987" s="291"/>
      <c r="B987" s="292"/>
      <c r="C987" s="292"/>
      <c r="D987" s="292"/>
      <c r="E987" s="292"/>
      <c r="F987" s="293"/>
      <c r="G987" s="293"/>
    </row>
    <row r="988">
      <c r="A988" s="291"/>
      <c r="B988" s="292"/>
      <c r="C988" s="292"/>
      <c r="D988" s="292"/>
      <c r="E988" s="292"/>
      <c r="F988" s="293"/>
      <c r="G988" s="293"/>
    </row>
    <row r="989">
      <c r="A989" s="291"/>
      <c r="B989" s="292"/>
      <c r="C989" s="292"/>
      <c r="D989" s="292"/>
      <c r="E989" s="292"/>
      <c r="F989" s="293"/>
      <c r="G989" s="293"/>
    </row>
    <row r="990">
      <c r="A990" s="291"/>
      <c r="B990" s="292"/>
      <c r="C990" s="292"/>
      <c r="D990" s="292"/>
      <c r="E990" s="292"/>
      <c r="F990" s="293"/>
      <c r="G990" s="293"/>
    </row>
    <row r="991">
      <c r="A991" s="291"/>
      <c r="B991" s="292"/>
      <c r="C991" s="292"/>
      <c r="D991" s="292"/>
      <c r="E991" s="292"/>
      <c r="F991" s="293"/>
      <c r="G991" s="293"/>
    </row>
    <row r="992">
      <c r="A992" s="291"/>
      <c r="B992" s="292"/>
      <c r="C992" s="292"/>
      <c r="D992" s="292"/>
      <c r="E992" s="292"/>
      <c r="F992" s="293"/>
      <c r="G992" s="293"/>
    </row>
    <row r="993">
      <c r="A993" s="291"/>
      <c r="B993" s="292"/>
      <c r="C993" s="292"/>
      <c r="D993" s="292"/>
      <c r="E993" s="292"/>
      <c r="F993" s="293"/>
      <c r="G993" s="293"/>
    </row>
    <row r="994">
      <c r="A994" s="291"/>
      <c r="B994" s="292"/>
      <c r="C994" s="292"/>
      <c r="D994" s="292"/>
      <c r="E994" s="292"/>
      <c r="F994" s="293"/>
      <c r="G994" s="293"/>
    </row>
    <row r="995">
      <c r="A995" s="291"/>
      <c r="B995" s="292"/>
      <c r="C995" s="292"/>
      <c r="D995" s="292"/>
      <c r="E995" s="292"/>
      <c r="F995" s="293"/>
      <c r="G995" s="293"/>
    </row>
    <row r="996">
      <c r="A996" s="291"/>
      <c r="B996" s="292"/>
      <c r="C996" s="292"/>
      <c r="D996" s="292"/>
      <c r="E996" s="292"/>
      <c r="F996" s="293"/>
      <c r="G996" s="293"/>
    </row>
    <row r="997">
      <c r="A997" s="291"/>
      <c r="B997" s="292"/>
      <c r="C997" s="292"/>
      <c r="D997" s="292"/>
      <c r="E997" s="292"/>
      <c r="F997" s="293"/>
      <c r="G997" s="293"/>
    </row>
    <row r="998">
      <c r="A998" s="291"/>
      <c r="B998" s="292"/>
      <c r="C998" s="292"/>
      <c r="D998" s="292"/>
      <c r="E998" s="292"/>
      <c r="F998" s="293"/>
      <c r="G998" s="293"/>
    </row>
    <row r="999">
      <c r="A999" s="291"/>
      <c r="B999" s="292"/>
      <c r="C999" s="292"/>
      <c r="D999" s="292"/>
      <c r="E999" s="292"/>
      <c r="F999" s="293"/>
      <c r="G999" s="293"/>
    </row>
    <row r="1000">
      <c r="A1000" s="291"/>
      <c r="B1000" s="292"/>
      <c r="C1000" s="292"/>
      <c r="D1000" s="292"/>
      <c r="E1000" s="292"/>
      <c r="F1000" s="293"/>
      <c r="G1000" s="293"/>
    </row>
  </sheetData>
  <dataValidations>
    <dataValidation type="list" allowBlank="1" showErrorMessage="1" sqref="C2:C269">
      <formula1>"Content creator,Influencer,Media,Channel,Youtuber,Artist,Craft Artists"</formula1>
    </dataValidation>
    <dataValidation type="list" allowBlank="1" showErrorMessage="1" sqref="D2:D4 D8:D11 D13:D22 D24:D28 D30:D41 D43:D89 D91:D95 D97:D241 D243:D248 D250:D269">
      <formula1>"Stream,Education,Beauty,Food,Fitness &amp; Health,Entrepreneurship,Fashion,Actor,Comedian,Sport,Dancer,Art,Movie,Tarot,Lifestyle,Astrology,Meme,Talk &amp; Show,Comic, Cartoon,Financial,Traveler,Streetstyle,Podcast,Entertainment,News,Hip hop,Pop,Rock,Magazine,Jour"&amp;"nalist,Model,Science,writer,Kids,Motivation,Tattoo,Musican,photographer,Book,Song,author,psychologist,Clothes,Tech"</formula1>
    </dataValidation>
    <dataValidation type="list" allowBlank="1" showErrorMessage="1" sqref="D29 D90 D96">
      <formula1>"Stream,Education,Beauty,Food,Fitness &amp; Health,Entrepreneurship,Fashion,Actor,Comedian,Sport,Dancer,Art,Movie,Tarot,Lifestyle,Astrology,Meme,Talk &amp; Show,Comic, Cartoon,Financial,Traveler,Streetstyle,Podcast,Entertainment,News,Hip hop,Pop,Rock,Magazine,Jour"&amp;"nalist,Model,Science,writer,Kids,Motivation,Politician,Tattoo,Musican,photographer,Book,Song"</formula1>
    </dataValidation>
    <dataValidation type="list" allowBlank="1" showErrorMessage="1" sqref="D5:D7 D12 D23 D42 D242 D249">
      <formula1>"Stream,Education,Beauty,Food,Fitness &amp; Health,Entrepreneurship,Fashion,Actor,Comedian,Sport,Dancer,Art,Movie,Tarot,Lifestyle,Astrology,Meme,Talk &amp; Show,Comic, Cartoon,Financial,Traveler,Streetstyle,Podcast,Entertainment,News,Hip hop,Pop,Rock,Magazine,Jour"&amp;"nalist,Model,Science,writer,Kids,Motivation,Politician,Tattoo"</formula1>
    </dataValidation>
  </dataValidations>
  <hyperlinks>
    <hyperlink r:id="rId1" ref="A2"/>
    <hyperlink r:id="rId2" ref="A3"/>
    <hyperlink r:id="rId3" ref="A4"/>
    <hyperlink r:id="rId4" ref="A5"/>
    <hyperlink r:id="rId5" ref="A6"/>
    <hyperlink r:id="rId6" ref="A7"/>
    <hyperlink r:id="rId7" ref="A8"/>
    <hyperlink r:id="rId8" ref="A9"/>
    <hyperlink r:id="rId9" ref="A10"/>
    <hyperlink r:id="rId10" ref="A11"/>
    <hyperlink r:id="rId11" ref="A12"/>
    <hyperlink r:id="rId12" ref="A13"/>
    <hyperlink r:id="rId13" ref="A14"/>
    <hyperlink r:id="rId14" ref="A15"/>
    <hyperlink r:id="rId15" ref="A16"/>
    <hyperlink r:id="rId16" ref="A17"/>
    <hyperlink r:id="rId17" ref="A18"/>
    <hyperlink r:id="rId18" ref="A19"/>
    <hyperlink r:id="rId19" ref="A20"/>
    <hyperlink r:id="rId20" ref="A21"/>
    <hyperlink r:id="rId21" ref="A22"/>
    <hyperlink r:id="rId22" ref="A23"/>
    <hyperlink r:id="rId23" ref="A24"/>
    <hyperlink r:id="rId24" ref="A25"/>
    <hyperlink r:id="rId25" ref="A26"/>
    <hyperlink r:id="rId26" ref="A27"/>
    <hyperlink r:id="rId27" ref="A28"/>
    <hyperlink r:id="rId28" ref="A29"/>
    <hyperlink r:id="rId29" ref="A30"/>
    <hyperlink r:id="rId30" ref="A31"/>
    <hyperlink r:id="rId31" ref="A32"/>
    <hyperlink r:id="rId32" ref="A33"/>
    <hyperlink r:id="rId33" ref="A34"/>
    <hyperlink r:id="rId34" ref="A35"/>
    <hyperlink r:id="rId35" ref="A36"/>
    <hyperlink r:id="rId36" ref="A37"/>
    <hyperlink r:id="rId37" ref="A38"/>
    <hyperlink r:id="rId38" ref="A39"/>
    <hyperlink r:id="rId39" ref="A40"/>
    <hyperlink r:id="rId40" ref="A41"/>
    <hyperlink r:id="rId41" ref="A42"/>
    <hyperlink r:id="rId42" ref="A43"/>
    <hyperlink r:id="rId43" ref="A44"/>
    <hyperlink r:id="rId44" ref="A45"/>
    <hyperlink r:id="rId45" ref="A46"/>
    <hyperlink r:id="rId46" ref="A47"/>
    <hyperlink r:id="rId47" ref="A48"/>
    <hyperlink r:id="rId48" ref="A49"/>
    <hyperlink r:id="rId49" ref="A50"/>
    <hyperlink r:id="rId50" ref="A51"/>
    <hyperlink r:id="rId51" ref="A52"/>
    <hyperlink r:id="rId52" ref="A53"/>
    <hyperlink r:id="rId53" ref="A54"/>
    <hyperlink r:id="rId54" ref="A55"/>
    <hyperlink r:id="rId55" ref="A56"/>
    <hyperlink r:id="rId56" ref="A57"/>
    <hyperlink r:id="rId57" ref="A58"/>
    <hyperlink r:id="rId58" ref="A59"/>
    <hyperlink r:id="rId59" ref="A60"/>
    <hyperlink r:id="rId60" ref="A61"/>
    <hyperlink r:id="rId61" ref="A62"/>
    <hyperlink r:id="rId62" ref="A63"/>
    <hyperlink r:id="rId63" ref="A64"/>
    <hyperlink r:id="rId64" ref="A65"/>
    <hyperlink r:id="rId65" ref="A66"/>
    <hyperlink r:id="rId66" ref="A67"/>
    <hyperlink r:id="rId67" ref="A68"/>
    <hyperlink r:id="rId68" ref="A69"/>
    <hyperlink r:id="rId69" ref="A70"/>
    <hyperlink r:id="rId70" ref="A71"/>
    <hyperlink r:id="rId71" ref="A72"/>
    <hyperlink r:id="rId72" ref="A73"/>
    <hyperlink r:id="rId73" ref="A74"/>
    <hyperlink r:id="rId74" ref="A75"/>
    <hyperlink r:id="rId75" ref="A76"/>
    <hyperlink r:id="rId76" ref="A77"/>
    <hyperlink r:id="rId77" ref="A78"/>
    <hyperlink r:id="rId78" ref="A79"/>
    <hyperlink r:id="rId79" ref="A80"/>
    <hyperlink r:id="rId80" ref="A81"/>
    <hyperlink r:id="rId81" ref="A82"/>
    <hyperlink r:id="rId82" ref="A83"/>
    <hyperlink r:id="rId83" ref="A84"/>
    <hyperlink r:id="rId84" ref="A85"/>
    <hyperlink r:id="rId85" ref="A86"/>
    <hyperlink r:id="rId86" ref="A87"/>
    <hyperlink r:id="rId87" ref="A88"/>
    <hyperlink r:id="rId88" ref="A89"/>
    <hyperlink r:id="rId89" ref="A90"/>
    <hyperlink r:id="rId90" ref="A91"/>
    <hyperlink r:id="rId91" ref="A92"/>
    <hyperlink r:id="rId92" ref="A93"/>
    <hyperlink r:id="rId93" ref="A94"/>
    <hyperlink r:id="rId94" ref="A95"/>
    <hyperlink r:id="rId95" ref="A96"/>
    <hyperlink r:id="rId96" ref="A97"/>
    <hyperlink r:id="rId97" ref="A98"/>
    <hyperlink r:id="rId98" ref="A99"/>
    <hyperlink r:id="rId99" ref="A100"/>
    <hyperlink r:id="rId100" ref="A101"/>
    <hyperlink r:id="rId101" ref="A102"/>
    <hyperlink r:id="rId102" ref="A103"/>
    <hyperlink r:id="rId103" ref="A104"/>
    <hyperlink r:id="rId104" ref="A105"/>
    <hyperlink r:id="rId105" ref="A106"/>
    <hyperlink r:id="rId106" ref="A107"/>
    <hyperlink r:id="rId107" ref="A108"/>
    <hyperlink r:id="rId108" ref="A109"/>
    <hyperlink r:id="rId109" ref="A110"/>
    <hyperlink r:id="rId110" ref="A111"/>
    <hyperlink r:id="rId111" ref="A112"/>
    <hyperlink r:id="rId112" ref="A113"/>
    <hyperlink r:id="rId113" ref="A114"/>
    <hyperlink r:id="rId114" ref="A115"/>
    <hyperlink r:id="rId115" ref="A116"/>
    <hyperlink r:id="rId116" ref="A117"/>
    <hyperlink r:id="rId117" ref="A118"/>
    <hyperlink r:id="rId118" ref="A119"/>
    <hyperlink r:id="rId119" ref="A120"/>
    <hyperlink r:id="rId120" ref="A121"/>
    <hyperlink r:id="rId121" ref="A122"/>
    <hyperlink r:id="rId122" ref="A123"/>
    <hyperlink r:id="rId123" ref="A124"/>
    <hyperlink r:id="rId124" ref="A125"/>
    <hyperlink r:id="rId125" ref="A126"/>
    <hyperlink r:id="rId126" ref="A127"/>
    <hyperlink r:id="rId127" ref="A128"/>
    <hyperlink r:id="rId128" ref="A129"/>
    <hyperlink r:id="rId129" ref="A130"/>
    <hyperlink r:id="rId130" ref="A131"/>
    <hyperlink r:id="rId131" ref="A132"/>
    <hyperlink r:id="rId132" ref="A133"/>
    <hyperlink r:id="rId133" ref="A134"/>
    <hyperlink r:id="rId134" ref="A135"/>
    <hyperlink r:id="rId135" ref="A136"/>
    <hyperlink r:id="rId136" ref="A137"/>
    <hyperlink r:id="rId137" ref="A138"/>
    <hyperlink r:id="rId138" ref="A139"/>
    <hyperlink r:id="rId139" ref="A140"/>
    <hyperlink r:id="rId140" ref="A141"/>
    <hyperlink r:id="rId141" ref="A142"/>
    <hyperlink r:id="rId142" ref="A143"/>
    <hyperlink r:id="rId143" ref="A144"/>
    <hyperlink r:id="rId144" ref="A145"/>
    <hyperlink r:id="rId145" ref="A146"/>
    <hyperlink r:id="rId146" ref="A147"/>
    <hyperlink r:id="rId147" ref="A148"/>
    <hyperlink r:id="rId148" ref="A149"/>
    <hyperlink r:id="rId149" ref="A150"/>
    <hyperlink r:id="rId150" ref="A151"/>
    <hyperlink r:id="rId151" ref="A152"/>
    <hyperlink r:id="rId152" ref="A153"/>
    <hyperlink r:id="rId153" ref="A154"/>
    <hyperlink r:id="rId154" ref="A155"/>
    <hyperlink r:id="rId155" ref="A156"/>
    <hyperlink r:id="rId156" ref="A157"/>
    <hyperlink r:id="rId157" ref="A158"/>
    <hyperlink r:id="rId158" ref="A159"/>
    <hyperlink r:id="rId159" ref="A160"/>
    <hyperlink r:id="rId160" ref="A161"/>
    <hyperlink r:id="rId161" ref="A162"/>
    <hyperlink r:id="rId162" ref="A163"/>
    <hyperlink r:id="rId163" ref="A164"/>
    <hyperlink r:id="rId164" ref="A165"/>
    <hyperlink r:id="rId165" ref="A166"/>
    <hyperlink r:id="rId166" ref="A167"/>
    <hyperlink r:id="rId167" ref="A168"/>
    <hyperlink r:id="rId168" ref="A169"/>
    <hyperlink r:id="rId169" ref="A170"/>
    <hyperlink r:id="rId170" ref="A171"/>
    <hyperlink r:id="rId171" ref="A172"/>
    <hyperlink r:id="rId172" ref="A173"/>
    <hyperlink r:id="rId173" ref="A174"/>
    <hyperlink r:id="rId174" ref="A175"/>
    <hyperlink r:id="rId175" ref="A176"/>
    <hyperlink r:id="rId176" ref="A177"/>
    <hyperlink r:id="rId177" ref="A178"/>
    <hyperlink r:id="rId178" ref="A179"/>
    <hyperlink r:id="rId179" ref="A180"/>
    <hyperlink r:id="rId180" ref="A181"/>
    <hyperlink r:id="rId181" ref="A182"/>
    <hyperlink r:id="rId182" ref="A183"/>
    <hyperlink r:id="rId183" ref="A184"/>
    <hyperlink r:id="rId184" ref="A185"/>
    <hyperlink r:id="rId185" ref="A186"/>
    <hyperlink r:id="rId186" ref="A187"/>
    <hyperlink r:id="rId187" ref="A188"/>
    <hyperlink r:id="rId188" ref="A189"/>
    <hyperlink r:id="rId189" ref="A190"/>
    <hyperlink r:id="rId190" ref="A191"/>
    <hyperlink r:id="rId191" ref="A192"/>
    <hyperlink r:id="rId192" ref="A193"/>
    <hyperlink r:id="rId193" ref="A194"/>
    <hyperlink r:id="rId194" ref="A195"/>
    <hyperlink r:id="rId195" ref="A196"/>
    <hyperlink r:id="rId196" ref="A197"/>
    <hyperlink r:id="rId197" ref="A198"/>
    <hyperlink r:id="rId198" ref="A199"/>
    <hyperlink r:id="rId199" ref="A200"/>
    <hyperlink r:id="rId200" ref="A201"/>
    <hyperlink r:id="rId201" ref="A202"/>
    <hyperlink r:id="rId202" ref="A203"/>
    <hyperlink r:id="rId203" ref="A204"/>
    <hyperlink r:id="rId204" ref="A205"/>
    <hyperlink r:id="rId205" ref="A206"/>
    <hyperlink r:id="rId206" ref="A207"/>
    <hyperlink r:id="rId207" ref="A208"/>
    <hyperlink r:id="rId208" ref="A209"/>
    <hyperlink r:id="rId209" ref="A210"/>
    <hyperlink r:id="rId210" ref="A211"/>
    <hyperlink r:id="rId211" ref="A212"/>
    <hyperlink r:id="rId212" ref="A213"/>
    <hyperlink r:id="rId213" ref="A214"/>
    <hyperlink r:id="rId214" ref="A215"/>
    <hyperlink r:id="rId215" ref="A216"/>
    <hyperlink r:id="rId216" ref="A217"/>
    <hyperlink r:id="rId217" ref="A218"/>
    <hyperlink r:id="rId218" ref="A219"/>
    <hyperlink r:id="rId219" ref="A220"/>
    <hyperlink r:id="rId220" ref="A221"/>
    <hyperlink r:id="rId221" ref="A222"/>
    <hyperlink r:id="rId222" ref="A223"/>
    <hyperlink r:id="rId223" ref="A224"/>
    <hyperlink r:id="rId224" ref="A225"/>
    <hyperlink r:id="rId225" ref="A226"/>
    <hyperlink r:id="rId226" ref="A227"/>
    <hyperlink r:id="rId227" ref="A228"/>
    <hyperlink r:id="rId228" ref="A229"/>
    <hyperlink r:id="rId229" ref="A230"/>
    <hyperlink r:id="rId230" ref="A231"/>
    <hyperlink r:id="rId231" ref="A232"/>
    <hyperlink r:id="rId232" ref="A233"/>
    <hyperlink r:id="rId233" ref="A234"/>
    <hyperlink r:id="rId234" ref="A235"/>
    <hyperlink r:id="rId235" ref="A236"/>
    <hyperlink r:id="rId236" ref="A237"/>
    <hyperlink r:id="rId237" ref="A238"/>
    <hyperlink r:id="rId238" ref="A239"/>
    <hyperlink r:id="rId239" ref="A240"/>
    <hyperlink r:id="rId240" ref="A241"/>
    <hyperlink r:id="rId241" ref="A242"/>
    <hyperlink r:id="rId242" ref="A243"/>
    <hyperlink r:id="rId243" ref="A244"/>
    <hyperlink r:id="rId244" ref="A245"/>
    <hyperlink r:id="rId245" ref="A246"/>
    <hyperlink r:id="rId246" ref="A247"/>
    <hyperlink r:id="rId247" ref="A248"/>
    <hyperlink r:id="rId248" ref="A249"/>
    <hyperlink r:id="rId249" ref="A250"/>
    <hyperlink r:id="rId250" ref="A251"/>
    <hyperlink r:id="rId251" ref="A252"/>
    <hyperlink r:id="rId252" ref="A253"/>
    <hyperlink r:id="rId253" ref="A254"/>
    <hyperlink r:id="rId254" ref="A255"/>
    <hyperlink r:id="rId255" ref="A256"/>
    <hyperlink r:id="rId256" ref="A257"/>
    <hyperlink r:id="rId257" ref="A258"/>
    <hyperlink r:id="rId258" ref="A259"/>
    <hyperlink r:id="rId259" ref="A260"/>
    <hyperlink r:id="rId260" ref="A261"/>
    <hyperlink r:id="rId261" ref="A262"/>
    <hyperlink r:id="rId262" ref="A263"/>
    <hyperlink r:id="rId263" ref="A264"/>
    <hyperlink r:id="rId264" ref="A265"/>
    <hyperlink r:id="rId265" ref="A266"/>
    <hyperlink r:id="rId266" ref="A267"/>
    <hyperlink r:id="rId267" ref="A268"/>
    <hyperlink r:id="rId268" ref="A269"/>
  </hyperlinks>
  <drawing r:id="rId269"/>
</worksheet>
</file>

<file path=xl/worksheets/sheet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 outlineLevelCol="1"/>
  <cols>
    <col customWidth="1" min="1" max="1" width="4.88"/>
    <col customWidth="1" min="2" max="2" width="12.63"/>
    <col customWidth="1" min="3" max="3" width="5.88"/>
    <col customWidth="1" min="4" max="4" width="12.63" outlineLevel="1"/>
    <col customWidth="1" min="5" max="5" width="6.25"/>
    <col customWidth="1" min="6" max="6" width="12.63"/>
    <col customWidth="1" min="7" max="7" width="5.88"/>
    <col customWidth="1" min="8" max="8" width="12.63" outlineLevel="1"/>
    <col customWidth="1" min="9" max="9" width="6.0"/>
    <col customWidth="1" min="10" max="10" width="12.63"/>
    <col customWidth="1" min="11" max="11" width="5.88"/>
    <col customWidth="1" min="12" max="12" width="12.63" outlineLevel="1"/>
    <col customWidth="1" min="13" max="13" width="6.38"/>
    <col collapsed="1" customWidth="1" min="15" max="15" width="5.88"/>
    <col customWidth="1" hidden="1" min="16" max="16" width="13.63" outlineLevel="1"/>
    <col customWidth="1" min="17" max="17" width="6.25"/>
    <col collapsed="1" customWidth="1" min="19" max="19" width="5.88"/>
    <col customWidth="1" hidden="1" min="20" max="20" width="12.13" outlineLevel="1"/>
    <col customWidth="1" min="21" max="21" width="6.38"/>
    <col collapsed="1" customWidth="1" min="23" max="23" width="5.88"/>
    <col hidden="1" min="24" max="24" width="12.63" outlineLevel="1"/>
    <col customWidth="1" min="25" max="25" width="5.13"/>
    <col customWidth="1" min="27" max="27" width="5.5"/>
  </cols>
  <sheetData>
    <row r="1" ht="47.25" customHeight="1">
      <c r="A1" s="65"/>
      <c r="B1" s="295" t="s">
        <v>43</v>
      </c>
      <c r="X1" s="108"/>
      <c r="Y1" s="296">
        <f>C4+G4+K4+O4+S4+W4+AA4+O89+G61+K61+O61+S79+W61+S89+S61+S73+W79+K89+C61+O107+S107+W107+W89</f>
        <v>1019</v>
      </c>
      <c r="AB1" s="67"/>
      <c r="AC1" s="67"/>
      <c r="AD1" s="67"/>
      <c r="AE1" s="67"/>
      <c r="AF1" s="67"/>
    </row>
    <row r="2">
      <c r="A2" s="65"/>
      <c r="B2" s="65"/>
      <c r="C2" s="65"/>
      <c r="D2" s="67"/>
      <c r="E2" s="67"/>
      <c r="F2" s="65"/>
      <c r="G2" s="65"/>
      <c r="H2" s="65"/>
      <c r="I2" s="67"/>
      <c r="J2" s="65"/>
      <c r="K2" s="65"/>
      <c r="L2" s="65"/>
      <c r="M2" s="67"/>
      <c r="N2" s="65"/>
      <c r="O2" s="65"/>
      <c r="P2" s="65"/>
      <c r="Q2" s="67"/>
      <c r="R2" s="65"/>
      <c r="S2" s="65"/>
      <c r="T2" s="65"/>
      <c r="U2" s="67"/>
      <c r="V2" s="65"/>
      <c r="W2" s="65"/>
      <c r="X2" s="67"/>
      <c r="Y2" s="65"/>
      <c r="Z2" s="67"/>
      <c r="AA2" s="105"/>
      <c r="AB2" s="67"/>
      <c r="AC2" s="67"/>
      <c r="AD2" s="67"/>
      <c r="AE2" s="67"/>
      <c r="AF2" s="67"/>
    </row>
    <row r="3">
      <c r="A3" s="65"/>
      <c r="B3" s="65"/>
      <c r="C3" s="65"/>
      <c r="D3" s="67"/>
      <c r="E3" s="67"/>
      <c r="F3" s="65"/>
      <c r="G3" s="65"/>
      <c r="H3" s="65"/>
      <c r="I3" s="67"/>
      <c r="J3" s="65"/>
      <c r="K3" s="65"/>
      <c r="L3" s="65"/>
      <c r="M3" s="67"/>
      <c r="N3" s="65"/>
      <c r="O3" s="65"/>
      <c r="P3" s="65"/>
      <c r="Q3" s="67"/>
      <c r="R3" s="65"/>
      <c r="S3" s="65"/>
      <c r="T3" s="65"/>
      <c r="U3" s="67"/>
      <c r="V3" s="65"/>
      <c r="W3" s="65"/>
      <c r="X3" s="67"/>
      <c r="Y3" s="67"/>
      <c r="Z3" s="67"/>
      <c r="AA3" s="105"/>
      <c r="AB3" s="67"/>
      <c r="AC3" s="67"/>
      <c r="AD3" s="67"/>
      <c r="AE3" s="67"/>
      <c r="AF3" s="67"/>
    </row>
    <row r="4">
      <c r="A4" s="67"/>
      <c r="B4" s="297" t="s">
        <v>84</v>
      </c>
      <c r="C4" s="298">
        <f>SUM(A5:A20)</f>
        <v>16</v>
      </c>
      <c r="D4" s="67"/>
      <c r="E4" s="67"/>
      <c r="F4" s="297" t="s">
        <v>158</v>
      </c>
      <c r="G4" s="298">
        <f>SUM(E5:E36)</f>
        <v>32</v>
      </c>
      <c r="H4" s="67"/>
      <c r="I4" s="299"/>
      <c r="J4" s="297" t="s">
        <v>262</v>
      </c>
      <c r="K4" s="298">
        <f>SUM(I5:I58)</f>
        <v>54</v>
      </c>
      <c r="L4" s="67"/>
      <c r="M4" s="299"/>
      <c r="N4" s="297" t="s">
        <v>269</v>
      </c>
      <c r="O4" s="298">
        <f>SUM(M5:M46)</f>
        <v>42</v>
      </c>
      <c r="P4" s="67"/>
      <c r="Q4" s="299"/>
      <c r="R4" s="297" t="s">
        <v>126</v>
      </c>
      <c r="S4" s="298">
        <f>SUM(Q5:Q41)</f>
        <v>37</v>
      </c>
      <c r="T4" s="67"/>
      <c r="U4" s="299"/>
      <c r="V4" s="297" t="s">
        <v>79</v>
      </c>
      <c r="W4" s="298">
        <f>SUM(U5:U43)</f>
        <v>39</v>
      </c>
      <c r="X4" s="67"/>
      <c r="Y4" s="299"/>
      <c r="Z4" s="297" t="s">
        <v>60</v>
      </c>
      <c r="AA4" s="300">
        <f>SUM(Y5:Y138)</f>
        <v>134</v>
      </c>
      <c r="AB4" s="67"/>
      <c r="AC4" s="67"/>
      <c r="AD4" s="67"/>
      <c r="AE4" s="67"/>
      <c r="AF4" s="67"/>
    </row>
    <row r="5">
      <c r="A5" s="299">
        <v>1.0</v>
      </c>
      <c r="B5" s="117" t="s">
        <v>1966</v>
      </c>
      <c r="C5" s="301">
        <v>70.0</v>
      </c>
      <c r="D5" s="67"/>
      <c r="E5" s="299">
        <v>1.0</v>
      </c>
      <c r="F5" s="302" t="s">
        <v>1756</v>
      </c>
      <c r="G5" s="303">
        <v>127.0</v>
      </c>
      <c r="H5" s="67"/>
      <c r="I5" s="299">
        <v>1.0</v>
      </c>
      <c r="J5" s="117" t="s">
        <v>1768</v>
      </c>
      <c r="K5" s="301">
        <v>124.0</v>
      </c>
      <c r="L5" s="67"/>
      <c r="M5" s="299">
        <v>1.0</v>
      </c>
      <c r="N5" s="302" t="s">
        <v>2083</v>
      </c>
      <c r="O5" s="303">
        <v>42.0</v>
      </c>
      <c r="P5" s="67"/>
      <c r="Q5" s="299">
        <v>1.0</v>
      </c>
      <c r="R5" s="302" t="s">
        <v>808</v>
      </c>
      <c r="S5" s="303" t="s">
        <v>807</v>
      </c>
      <c r="T5" s="67"/>
      <c r="U5" s="299">
        <v>1.0</v>
      </c>
      <c r="V5" s="302" t="s">
        <v>142</v>
      </c>
      <c r="W5" s="303">
        <v>148.0</v>
      </c>
      <c r="X5" s="299">
        <v>1.0</v>
      </c>
      <c r="Y5" s="299">
        <v>1.0</v>
      </c>
      <c r="Z5" s="302" t="s">
        <v>1843</v>
      </c>
      <c r="AA5" s="304">
        <v>108.0</v>
      </c>
      <c r="AB5" s="67"/>
      <c r="AC5" s="67"/>
      <c r="AD5" s="67"/>
      <c r="AE5" s="67"/>
      <c r="AF5" s="67"/>
    </row>
    <row r="6">
      <c r="A6" s="299">
        <v>1.0</v>
      </c>
      <c r="B6" s="117" t="s">
        <v>1397</v>
      </c>
      <c r="C6" s="301">
        <v>538.0</v>
      </c>
      <c r="D6" s="67"/>
      <c r="E6" s="299">
        <v>1.0</v>
      </c>
      <c r="F6" s="302" t="s">
        <v>539</v>
      </c>
      <c r="G6" s="303" t="s">
        <v>541</v>
      </c>
      <c r="H6" s="67"/>
      <c r="I6" s="299">
        <v>1.0</v>
      </c>
      <c r="J6" s="117" t="s">
        <v>433</v>
      </c>
      <c r="K6" s="301" t="s">
        <v>432</v>
      </c>
      <c r="L6" s="67"/>
      <c r="M6" s="299">
        <v>1.0</v>
      </c>
      <c r="N6" s="302" t="s">
        <v>268</v>
      </c>
      <c r="O6" s="303" t="s">
        <v>270</v>
      </c>
      <c r="P6" s="67"/>
      <c r="Q6" s="299">
        <v>1.0</v>
      </c>
      <c r="R6" s="302" t="s">
        <v>1278</v>
      </c>
      <c r="S6" s="303" t="s">
        <v>1276</v>
      </c>
      <c r="T6" s="67"/>
      <c r="U6" s="299">
        <v>1.0</v>
      </c>
      <c r="V6" s="302" t="s">
        <v>1566</v>
      </c>
      <c r="W6" s="303">
        <v>224.0</v>
      </c>
      <c r="X6" s="299">
        <v>1.0</v>
      </c>
      <c r="Y6" s="299">
        <v>1.0</v>
      </c>
      <c r="Z6" s="302" t="s">
        <v>1607</v>
      </c>
      <c r="AA6" s="304">
        <v>197.0</v>
      </c>
      <c r="AB6" s="67"/>
      <c r="AC6" s="67"/>
      <c r="AD6" s="67"/>
      <c r="AE6" s="67"/>
      <c r="AF6" s="67"/>
    </row>
    <row r="7">
      <c r="A7" s="299">
        <v>1.0</v>
      </c>
      <c r="B7" s="117" t="s">
        <v>83</v>
      </c>
      <c r="C7" s="301" t="s">
        <v>82</v>
      </c>
      <c r="D7" s="67"/>
      <c r="E7" s="299">
        <v>1.0</v>
      </c>
      <c r="F7" s="117" t="s">
        <v>542</v>
      </c>
      <c r="G7" s="301" t="s">
        <v>541</v>
      </c>
      <c r="H7" s="67"/>
      <c r="I7" s="299">
        <v>1.0</v>
      </c>
      <c r="J7" s="117" t="s">
        <v>509</v>
      </c>
      <c r="K7" s="301" t="s">
        <v>510</v>
      </c>
      <c r="L7" s="67"/>
      <c r="M7" s="299">
        <v>1.0</v>
      </c>
      <c r="N7" s="302" t="s">
        <v>727</v>
      </c>
      <c r="O7" s="303" t="s">
        <v>726</v>
      </c>
      <c r="P7" s="67"/>
      <c r="Q7" s="299">
        <v>1.0</v>
      </c>
      <c r="R7" s="302" t="s">
        <v>955</v>
      </c>
      <c r="S7" s="303" t="s">
        <v>953</v>
      </c>
      <c r="T7" s="67"/>
      <c r="U7" s="299">
        <v>1.0</v>
      </c>
      <c r="V7" s="302" t="s">
        <v>374</v>
      </c>
      <c r="W7" s="303" t="s">
        <v>376</v>
      </c>
      <c r="X7" s="299">
        <v>1.0</v>
      </c>
      <c r="Y7" s="299">
        <v>1.0</v>
      </c>
      <c r="Z7" s="302" t="s">
        <v>1738</v>
      </c>
      <c r="AA7" s="304">
        <v>138.0</v>
      </c>
      <c r="AB7" s="67"/>
      <c r="AC7" s="67"/>
      <c r="AD7" s="67"/>
      <c r="AE7" s="67"/>
      <c r="AF7" s="67"/>
    </row>
    <row r="8">
      <c r="A8" s="299">
        <v>1.0</v>
      </c>
      <c r="B8" s="117" t="s">
        <v>177</v>
      </c>
      <c r="C8" s="301" t="s">
        <v>176</v>
      </c>
      <c r="D8" s="67"/>
      <c r="E8" s="299">
        <v>1.0</v>
      </c>
      <c r="F8" s="117" t="s">
        <v>239</v>
      </c>
      <c r="G8" s="301" t="s">
        <v>241</v>
      </c>
      <c r="H8" s="67"/>
      <c r="I8" s="299">
        <v>1.0</v>
      </c>
      <c r="J8" s="117" t="s">
        <v>1190</v>
      </c>
      <c r="K8" s="301" t="s">
        <v>1188</v>
      </c>
      <c r="L8" s="67"/>
      <c r="M8" s="299">
        <v>1.0</v>
      </c>
      <c r="N8" s="302" t="s">
        <v>552</v>
      </c>
      <c r="O8" s="303" t="s">
        <v>553</v>
      </c>
      <c r="P8" s="67"/>
      <c r="Q8" s="299">
        <v>1.0</v>
      </c>
      <c r="R8" s="117" t="s">
        <v>641</v>
      </c>
      <c r="S8" s="301">
        <v>208.0</v>
      </c>
      <c r="T8" s="67"/>
      <c r="U8" s="299">
        <v>1.0</v>
      </c>
      <c r="V8" s="117" t="s">
        <v>1423</v>
      </c>
      <c r="W8" s="301">
        <v>441.0</v>
      </c>
      <c r="X8" s="299">
        <v>1.0</v>
      </c>
      <c r="Y8" s="299">
        <v>1.0</v>
      </c>
      <c r="Z8" s="117" t="s">
        <v>90</v>
      </c>
      <c r="AA8" s="304" t="s">
        <v>91</v>
      </c>
      <c r="AB8" s="67"/>
      <c r="AC8" s="67"/>
      <c r="AD8" s="67"/>
      <c r="AE8" s="67"/>
      <c r="AF8" s="67"/>
    </row>
    <row r="9">
      <c r="A9" s="299">
        <v>1.0</v>
      </c>
      <c r="B9" s="117" t="s">
        <v>1694</v>
      </c>
      <c r="C9" s="301">
        <v>156.0</v>
      </c>
      <c r="D9" s="67"/>
      <c r="E9" s="299">
        <v>1.0</v>
      </c>
      <c r="F9" s="117" t="s">
        <v>941</v>
      </c>
      <c r="G9" s="301" t="s">
        <v>940</v>
      </c>
      <c r="H9" s="67"/>
      <c r="I9" s="299">
        <v>1.0</v>
      </c>
      <c r="J9" s="117" t="s">
        <v>883</v>
      </c>
      <c r="K9" s="301" t="s">
        <v>884</v>
      </c>
      <c r="L9" s="67"/>
      <c r="M9" s="299">
        <v>1.0</v>
      </c>
      <c r="N9" s="302" t="s">
        <v>2023</v>
      </c>
      <c r="O9" s="303">
        <v>54.0</v>
      </c>
      <c r="P9" s="67"/>
      <c r="Q9" s="299">
        <v>1.0</v>
      </c>
      <c r="R9" s="117" t="s">
        <v>847</v>
      </c>
      <c r="S9" s="301" t="s">
        <v>848</v>
      </c>
      <c r="T9" s="67"/>
      <c r="U9" s="299">
        <v>1.0</v>
      </c>
      <c r="V9" s="117" t="s">
        <v>1643</v>
      </c>
      <c r="W9" s="301">
        <v>176.0</v>
      </c>
      <c r="X9" s="299">
        <v>1.0</v>
      </c>
      <c r="Y9" s="299">
        <v>1.0</v>
      </c>
      <c r="Z9" s="117" t="s">
        <v>951</v>
      </c>
      <c r="AA9" s="304">
        <v>236.0</v>
      </c>
      <c r="AB9" s="67"/>
      <c r="AC9" s="67"/>
      <c r="AD9" s="67"/>
      <c r="AE9" s="67"/>
      <c r="AF9" s="67"/>
    </row>
    <row r="10">
      <c r="A10" s="299">
        <v>1.0</v>
      </c>
      <c r="B10" s="117" t="s">
        <v>1683</v>
      </c>
      <c r="C10" s="301">
        <v>161.0</v>
      </c>
      <c r="D10" s="67"/>
      <c r="E10" s="299">
        <v>1.0</v>
      </c>
      <c r="F10" s="117" t="s">
        <v>732</v>
      </c>
      <c r="G10" s="301" t="s">
        <v>731</v>
      </c>
      <c r="H10" s="67"/>
      <c r="I10" s="299">
        <v>1.0</v>
      </c>
      <c r="J10" s="117" t="s">
        <v>811</v>
      </c>
      <c r="K10" s="301" t="s">
        <v>810</v>
      </c>
      <c r="L10" s="108"/>
      <c r="M10" s="299">
        <v>1.0</v>
      </c>
      <c r="N10" s="117" t="s">
        <v>1740</v>
      </c>
      <c r="O10" s="301">
        <v>137.0</v>
      </c>
      <c r="P10" s="67"/>
      <c r="Q10" s="299">
        <v>1.0</v>
      </c>
      <c r="R10" s="117" t="s">
        <v>1876</v>
      </c>
      <c r="S10" s="301">
        <v>99.0</v>
      </c>
      <c r="T10" s="67"/>
      <c r="U10" s="299">
        <v>1.0</v>
      </c>
      <c r="V10" s="117" t="s">
        <v>927</v>
      </c>
      <c r="W10" s="301" t="s">
        <v>928</v>
      </c>
      <c r="X10" s="299">
        <v>1.0</v>
      </c>
      <c r="Y10" s="299">
        <v>1.0</v>
      </c>
      <c r="Z10" s="117" t="s">
        <v>772</v>
      </c>
      <c r="AA10" s="304" t="s">
        <v>773</v>
      </c>
      <c r="AB10" s="67"/>
      <c r="AC10" s="67"/>
      <c r="AD10" s="67"/>
      <c r="AE10" s="67"/>
      <c r="AF10" s="67"/>
    </row>
    <row r="11">
      <c r="A11" s="299">
        <v>1.0</v>
      </c>
      <c r="B11" s="117" t="s">
        <v>1011</v>
      </c>
      <c r="C11" s="301" t="s">
        <v>1012</v>
      </c>
      <c r="D11" s="67"/>
      <c r="E11" s="299">
        <v>1.0</v>
      </c>
      <c r="F11" s="117" t="s">
        <v>610</v>
      </c>
      <c r="G11" s="301" t="s">
        <v>608</v>
      </c>
      <c r="H11" s="67"/>
      <c r="I11" s="299">
        <v>1.0</v>
      </c>
      <c r="J11" s="117" t="s">
        <v>1246</v>
      </c>
      <c r="K11" s="301" t="s">
        <v>1240</v>
      </c>
      <c r="L11" s="67"/>
      <c r="M11" s="299">
        <v>1.0</v>
      </c>
      <c r="N11" s="117" t="s">
        <v>1742</v>
      </c>
      <c r="O11" s="301">
        <v>136.0</v>
      </c>
      <c r="P11" s="67"/>
      <c r="Q11" s="299">
        <v>1.0</v>
      </c>
      <c r="R11" s="117" t="s">
        <v>644</v>
      </c>
      <c r="S11" s="301" t="s">
        <v>643</v>
      </c>
      <c r="T11" s="67"/>
      <c r="U11" s="299">
        <v>1.0</v>
      </c>
      <c r="V11" s="117" t="s">
        <v>1719</v>
      </c>
      <c r="W11" s="301">
        <v>143.0</v>
      </c>
      <c r="X11" s="305"/>
      <c r="Y11" s="299">
        <v>1.0</v>
      </c>
      <c r="Z11" s="117" t="s">
        <v>1717</v>
      </c>
      <c r="AA11" s="304">
        <v>144.0</v>
      </c>
      <c r="AB11" s="67"/>
      <c r="AC11" s="67"/>
      <c r="AD11" s="67"/>
      <c r="AE11" s="67"/>
      <c r="AF11" s="67"/>
    </row>
    <row r="12">
      <c r="A12" s="299">
        <v>1.0</v>
      </c>
      <c r="B12" s="117" t="s">
        <v>1238</v>
      </c>
      <c r="C12" s="301" t="s">
        <v>1237</v>
      </c>
      <c r="D12" s="67"/>
      <c r="E12" s="299">
        <v>1.0</v>
      </c>
      <c r="F12" s="117" t="s">
        <v>2404</v>
      </c>
      <c r="G12" s="301" t="s">
        <v>276</v>
      </c>
      <c r="H12" s="67"/>
      <c r="I12" s="299">
        <v>1.0</v>
      </c>
      <c r="J12" s="117" t="s">
        <v>2267</v>
      </c>
      <c r="K12" s="301">
        <v>18.0</v>
      </c>
      <c r="L12" s="67"/>
      <c r="M12" s="299">
        <v>1.0</v>
      </c>
      <c r="N12" s="117" t="s">
        <v>1761</v>
      </c>
      <c r="O12" s="301">
        <v>126.0</v>
      </c>
      <c r="P12" s="67"/>
      <c r="Q12" s="299">
        <v>1.0</v>
      </c>
      <c r="R12" s="117" t="s">
        <v>824</v>
      </c>
      <c r="S12" s="301" t="s">
        <v>822</v>
      </c>
      <c r="T12" s="67"/>
      <c r="U12" s="299">
        <v>1.0</v>
      </c>
      <c r="V12" s="117" t="s">
        <v>2243</v>
      </c>
      <c r="W12" s="301">
        <v>20.0</v>
      </c>
      <c r="X12" s="299">
        <v>1.0</v>
      </c>
      <c r="Y12" s="299">
        <v>1.0</v>
      </c>
      <c r="Z12" s="117" t="s">
        <v>1206</v>
      </c>
      <c r="AA12" s="304" t="s">
        <v>1207</v>
      </c>
      <c r="AB12" s="67"/>
      <c r="AC12" s="67"/>
      <c r="AD12" s="67"/>
      <c r="AE12" s="67"/>
      <c r="AF12" s="67"/>
    </row>
    <row r="13">
      <c r="A13" s="299">
        <v>1.0</v>
      </c>
      <c r="B13" s="117" t="s">
        <v>1345</v>
      </c>
      <c r="C13" s="301" t="s">
        <v>1339</v>
      </c>
      <c r="D13" s="67"/>
      <c r="E13" s="299">
        <v>1.0</v>
      </c>
      <c r="F13" s="117" t="s">
        <v>531</v>
      </c>
      <c r="G13" s="301" t="s">
        <v>532</v>
      </c>
      <c r="H13" s="67"/>
      <c r="I13" s="299">
        <v>1.0</v>
      </c>
      <c r="J13" s="306" t="s">
        <v>1257</v>
      </c>
      <c r="K13" s="307" t="s">
        <v>1254</v>
      </c>
      <c r="L13" s="67"/>
      <c r="M13" s="299">
        <v>1.0</v>
      </c>
      <c r="N13" s="117" t="s">
        <v>880</v>
      </c>
      <c r="O13" s="301" t="s">
        <v>881</v>
      </c>
      <c r="P13" s="67"/>
      <c r="Q13" s="299">
        <v>1.0</v>
      </c>
      <c r="R13" s="117" t="s">
        <v>997</v>
      </c>
      <c r="S13" s="301" t="s">
        <v>995</v>
      </c>
      <c r="T13" s="67"/>
      <c r="U13" s="299">
        <v>1.0</v>
      </c>
      <c r="V13" s="117" t="s">
        <v>1179</v>
      </c>
      <c r="W13" s="301" t="s">
        <v>1177</v>
      </c>
      <c r="X13" s="299">
        <v>1.0</v>
      </c>
      <c r="Y13" s="299">
        <v>1.0</v>
      </c>
      <c r="Z13" s="117" t="s">
        <v>232</v>
      </c>
      <c r="AA13" s="304" t="s">
        <v>233</v>
      </c>
      <c r="AB13" s="67"/>
      <c r="AC13" s="67"/>
      <c r="AD13" s="67"/>
      <c r="AE13" s="67"/>
      <c r="AF13" s="67"/>
    </row>
    <row r="14">
      <c r="A14" s="299">
        <v>1.0</v>
      </c>
      <c r="B14" s="117" t="s">
        <v>1308</v>
      </c>
      <c r="C14" s="301" t="s">
        <v>1303</v>
      </c>
      <c r="D14" s="67"/>
      <c r="E14" s="299">
        <v>1.0</v>
      </c>
      <c r="F14" s="117" t="s">
        <v>2291</v>
      </c>
      <c r="G14" s="301">
        <v>16.0</v>
      </c>
      <c r="H14" s="67"/>
      <c r="I14" s="299">
        <v>1.0</v>
      </c>
      <c r="J14" s="306" t="s">
        <v>2124</v>
      </c>
      <c r="K14" s="307">
        <v>35.0</v>
      </c>
      <c r="L14" s="67"/>
      <c r="M14" s="299">
        <v>1.0</v>
      </c>
      <c r="N14" s="117" t="s">
        <v>426</v>
      </c>
      <c r="O14" s="301" t="s">
        <v>427</v>
      </c>
      <c r="P14" s="67"/>
      <c r="Q14" s="299">
        <v>1.0</v>
      </c>
      <c r="R14" s="117" t="s">
        <v>936</v>
      </c>
      <c r="S14" s="301" t="s">
        <v>932</v>
      </c>
      <c r="T14" s="67"/>
      <c r="U14" s="299">
        <v>1.0</v>
      </c>
      <c r="V14" s="117" t="s">
        <v>1307</v>
      </c>
      <c r="W14" s="301" t="s">
        <v>1303</v>
      </c>
      <c r="X14" s="299">
        <v>1.0</v>
      </c>
      <c r="Y14" s="299">
        <v>1.0</v>
      </c>
      <c r="Z14" s="117" t="s">
        <v>1293</v>
      </c>
      <c r="AA14" s="304" t="s">
        <v>1294</v>
      </c>
      <c r="AB14" s="67"/>
      <c r="AC14" s="67"/>
      <c r="AD14" s="67"/>
      <c r="AE14" s="67"/>
      <c r="AF14" s="67"/>
    </row>
    <row r="15">
      <c r="A15" s="299">
        <v>1.0</v>
      </c>
      <c r="B15" s="117" t="s">
        <v>573</v>
      </c>
      <c r="C15" s="301" t="s">
        <v>574</v>
      </c>
      <c r="D15" s="67"/>
      <c r="E15" s="299">
        <v>1.0</v>
      </c>
      <c r="F15" s="117" t="s">
        <v>180</v>
      </c>
      <c r="G15" s="301" t="s">
        <v>181</v>
      </c>
      <c r="H15" s="67"/>
      <c r="I15" s="299">
        <v>1.0</v>
      </c>
      <c r="J15" s="306" t="s">
        <v>1199</v>
      </c>
      <c r="K15" s="307" t="s">
        <v>1200</v>
      </c>
      <c r="L15" s="67"/>
      <c r="M15" s="299">
        <v>1.0</v>
      </c>
      <c r="N15" s="117" t="s">
        <v>417</v>
      </c>
      <c r="O15" s="301" t="s">
        <v>418</v>
      </c>
      <c r="P15" s="67"/>
      <c r="Q15" s="299">
        <v>1.0</v>
      </c>
      <c r="R15" s="117" t="s">
        <v>1148</v>
      </c>
      <c r="S15" s="301" t="s">
        <v>1147</v>
      </c>
      <c r="T15" s="67"/>
      <c r="U15" s="299">
        <v>1.0</v>
      </c>
      <c r="V15" s="117" t="s">
        <v>178</v>
      </c>
      <c r="W15" s="301" t="s">
        <v>179</v>
      </c>
      <c r="X15" s="299">
        <v>1.0</v>
      </c>
      <c r="Y15" s="299">
        <v>1.0</v>
      </c>
      <c r="Z15" s="117" t="s">
        <v>1089</v>
      </c>
      <c r="AA15" s="304" t="s">
        <v>1082</v>
      </c>
      <c r="AB15" s="67"/>
      <c r="AC15" s="67"/>
      <c r="AD15" s="67"/>
      <c r="AE15" s="67"/>
      <c r="AF15" s="67"/>
    </row>
    <row r="16">
      <c r="A16" s="299">
        <v>1.0</v>
      </c>
      <c r="B16" s="117" t="s">
        <v>1269</v>
      </c>
      <c r="C16" s="301" t="s">
        <v>1268</v>
      </c>
      <c r="D16" s="67"/>
      <c r="E16" s="299">
        <v>1.0</v>
      </c>
      <c r="F16" s="117" t="s">
        <v>157</v>
      </c>
      <c r="G16" s="301" t="s">
        <v>159</v>
      </c>
      <c r="H16" s="67"/>
      <c r="I16" s="299">
        <v>1.0</v>
      </c>
      <c r="J16" s="306" t="s">
        <v>387</v>
      </c>
      <c r="K16" s="307" t="s">
        <v>388</v>
      </c>
      <c r="L16" s="67"/>
      <c r="M16" s="299">
        <v>1.0</v>
      </c>
      <c r="N16" s="117" t="s">
        <v>912</v>
      </c>
      <c r="O16" s="301" t="s">
        <v>913</v>
      </c>
      <c r="P16" s="67"/>
      <c r="Q16" s="299">
        <v>1.0</v>
      </c>
      <c r="R16" s="117" t="s">
        <v>789</v>
      </c>
      <c r="S16" s="301" t="s">
        <v>790</v>
      </c>
      <c r="T16" s="67"/>
      <c r="U16" s="299">
        <v>1.0</v>
      </c>
      <c r="V16" s="117" t="s">
        <v>1783</v>
      </c>
      <c r="W16" s="301">
        <v>119.0</v>
      </c>
      <c r="X16" s="299">
        <v>1.0</v>
      </c>
      <c r="Y16" s="299">
        <v>1.0</v>
      </c>
      <c r="Z16" s="117" t="s">
        <v>2405</v>
      </c>
      <c r="AA16" s="304" t="s">
        <v>586</v>
      </c>
      <c r="AB16" s="67"/>
      <c r="AC16" s="67"/>
      <c r="AD16" s="67"/>
      <c r="AE16" s="67"/>
      <c r="AF16" s="67"/>
    </row>
    <row r="17">
      <c r="A17" s="299">
        <v>1.0</v>
      </c>
      <c r="B17" s="117" t="s">
        <v>1779</v>
      </c>
      <c r="C17" s="301">
        <v>120.0</v>
      </c>
      <c r="D17" s="67"/>
      <c r="E17" s="299">
        <v>1.0</v>
      </c>
      <c r="F17" s="117" t="s">
        <v>854</v>
      </c>
      <c r="G17" s="301" t="s">
        <v>856</v>
      </c>
      <c r="H17" s="67"/>
      <c r="I17" s="299">
        <v>1.0</v>
      </c>
      <c r="J17" s="308" t="s">
        <v>1820</v>
      </c>
      <c r="K17" s="65">
        <v>111.0</v>
      </c>
      <c r="L17" s="67"/>
      <c r="M17" s="299">
        <v>1.0</v>
      </c>
      <c r="N17" s="117" t="s">
        <v>649</v>
      </c>
      <c r="O17" s="301" t="s">
        <v>648</v>
      </c>
      <c r="P17" s="67"/>
      <c r="Q17" s="299">
        <v>1.0</v>
      </c>
      <c r="R17" s="117" t="s">
        <v>1297</v>
      </c>
      <c r="S17" s="301" t="s">
        <v>1298</v>
      </c>
      <c r="T17" s="67"/>
      <c r="U17" s="299">
        <v>1.0</v>
      </c>
      <c r="V17" s="117" t="s">
        <v>793</v>
      </c>
      <c r="W17" s="301" t="s">
        <v>794</v>
      </c>
      <c r="X17" s="299">
        <v>1.0</v>
      </c>
      <c r="Y17" s="299">
        <v>1.0</v>
      </c>
      <c r="Z17" s="117" t="s">
        <v>603</v>
      </c>
      <c r="AA17" s="304" t="s">
        <v>604</v>
      </c>
      <c r="AB17" s="67"/>
      <c r="AC17" s="67"/>
      <c r="AD17" s="67"/>
      <c r="AE17" s="67"/>
      <c r="AF17" s="67"/>
    </row>
    <row r="18">
      <c r="A18" s="299">
        <v>1.0</v>
      </c>
      <c r="B18" s="117" t="s">
        <v>302</v>
      </c>
      <c r="C18" s="301" t="s">
        <v>301</v>
      </c>
      <c r="D18" s="67"/>
      <c r="E18" s="299">
        <v>1.0</v>
      </c>
      <c r="F18" s="117" t="s">
        <v>1726</v>
      </c>
      <c r="G18" s="301">
        <v>141.0</v>
      </c>
      <c r="H18" s="67"/>
      <c r="I18" s="299">
        <v>1.0</v>
      </c>
      <c r="J18" s="117" t="s">
        <v>1053</v>
      </c>
      <c r="K18" s="301" t="s">
        <v>1050</v>
      </c>
      <c r="L18" s="67"/>
      <c r="M18" s="299">
        <v>1.0</v>
      </c>
      <c r="N18" s="117" t="s">
        <v>1175</v>
      </c>
      <c r="O18" s="301" t="s">
        <v>1172</v>
      </c>
      <c r="P18" s="67"/>
      <c r="Q18" s="299">
        <v>1.0</v>
      </c>
      <c r="R18" s="117" t="s">
        <v>616</v>
      </c>
      <c r="S18" s="301" t="s">
        <v>617</v>
      </c>
      <c r="T18" s="67"/>
      <c r="U18" s="299">
        <v>1.0</v>
      </c>
      <c r="V18" s="117" t="s">
        <v>1849</v>
      </c>
      <c r="W18" s="301">
        <v>107.0</v>
      </c>
      <c r="X18" s="299">
        <v>1.0</v>
      </c>
      <c r="Y18" s="299">
        <v>1.0</v>
      </c>
      <c r="Z18" s="117" t="s">
        <v>821</v>
      </c>
      <c r="AA18" s="304" t="s">
        <v>822</v>
      </c>
      <c r="AB18" s="67"/>
      <c r="AC18" s="67"/>
      <c r="AD18" s="67"/>
      <c r="AE18" s="67"/>
      <c r="AF18" s="67"/>
    </row>
    <row r="19">
      <c r="A19" s="299">
        <v>1.0</v>
      </c>
      <c r="B19" s="117" t="s">
        <v>695</v>
      </c>
      <c r="C19" s="301" t="s">
        <v>693</v>
      </c>
      <c r="D19" s="67"/>
      <c r="E19" s="299">
        <v>1.0</v>
      </c>
      <c r="F19" s="117" t="s">
        <v>1005</v>
      </c>
      <c r="G19" s="301" t="s">
        <v>1001</v>
      </c>
      <c r="H19" s="67"/>
      <c r="I19" s="299">
        <v>1.0</v>
      </c>
      <c r="J19" s="117" t="s">
        <v>1750</v>
      </c>
      <c r="K19" s="301">
        <v>132.0</v>
      </c>
      <c r="L19" s="67"/>
      <c r="M19" s="299">
        <v>1.0</v>
      </c>
      <c r="N19" s="117" t="s">
        <v>1245</v>
      </c>
      <c r="O19" s="301" t="s">
        <v>1240</v>
      </c>
      <c r="P19" s="108"/>
      <c r="Q19" s="299">
        <v>1.0</v>
      </c>
      <c r="R19" s="117" t="s">
        <v>612</v>
      </c>
      <c r="S19" s="301" t="s">
        <v>613</v>
      </c>
      <c r="T19" s="108"/>
      <c r="U19" s="299">
        <v>1.0</v>
      </c>
      <c r="V19" s="117" t="s">
        <v>754</v>
      </c>
      <c r="W19" s="301" t="s">
        <v>755</v>
      </c>
      <c r="X19" s="299">
        <v>1.0</v>
      </c>
      <c r="Y19" s="299">
        <v>1.0</v>
      </c>
      <c r="Z19" s="117" t="s">
        <v>1920</v>
      </c>
      <c r="AA19" s="304">
        <v>83.0</v>
      </c>
      <c r="AB19" s="67"/>
      <c r="AC19" s="67"/>
      <c r="AD19" s="67"/>
      <c r="AE19" s="67"/>
      <c r="AF19" s="67"/>
    </row>
    <row r="20">
      <c r="A20" s="299">
        <v>1.0</v>
      </c>
      <c r="B20" s="309" t="s">
        <v>395</v>
      </c>
      <c r="C20" s="310" t="s">
        <v>396</v>
      </c>
      <c r="D20" s="67"/>
      <c r="E20" s="299">
        <v>1.0</v>
      </c>
      <c r="F20" s="117" t="s">
        <v>926</v>
      </c>
      <c r="G20" s="301" t="s">
        <v>925</v>
      </c>
      <c r="H20" s="67"/>
      <c r="I20" s="299">
        <v>1.0</v>
      </c>
      <c r="J20" s="117" t="s">
        <v>948</v>
      </c>
      <c r="K20" s="301" t="s">
        <v>945</v>
      </c>
      <c r="L20" s="67"/>
      <c r="M20" s="299">
        <v>1.0</v>
      </c>
      <c r="N20" s="117" t="s">
        <v>1180</v>
      </c>
      <c r="O20" s="301" t="s">
        <v>1177</v>
      </c>
      <c r="P20" s="108"/>
      <c r="Q20" s="299">
        <v>1.0</v>
      </c>
      <c r="R20" s="117" t="s">
        <v>1164</v>
      </c>
      <c r="S20" s="301" t="s">
        <v>1160</v>
      </c>
      <c r="T20" s="108"/>
      <c r="U20" s="299">
        <v>1.0</v>
      </c>
      <c r="V20" s="117" t="s">
        <v>1324</v>
      </c>
      <c r="W20" s="301" t="s">
        <v>1322</v>
      </c>
      <c r="X20" s="299">
        <v>1.0</v>
      </c>
      <c r="Y20" s="299">
        <v>1.0</v>
      </c>
      <c r="Z20" s="117" t="s">
        <v>1540</v>
      </c>
      <c r="AA20" s="304">
        <v>245.0</v>
      </c>
      <c r="AB20" s="67"/>
      <c r="AC20" s="67"/>
      <c r="AD20" s="67"/>
      <c r="AE20" s="67"/>
      <c r="AF20" s="67"/>
    </row>
    <row r="21">
      <c r="A21" s="299"/>
      <c r="B21" s="311"/>
      <c r="C21" s="65"/>
      <c r="D21" s="67"/>
      <c r="E21" s="299">
        <v>1.0</v>
      </c>
      <c r="F21" s="117" t="s">
        <v>1209</v>
      </c>
      <c r="G21" s="301" t="s">
        <v>1207</v>
      </c>
      <c r="H21" s="67"/>
      <c r="I21" s="299">
        <v>1.0</v>
      </c>
      <c r="J21" s="117" t="s">
        <v>260</v>
      </c>
      <c r="K21" s="301" t="s">
        <v>263</v>
      </c>
      <c r="L21" s="67"/>
      <c r="M21" s="299">
        <v>1.0</v>
      </c>
      <c r="N21" s="117" t="s">
        <v>1333</v>
      </c>
      <c r="O21" s="301" t="s">
        <v>1332</v>
      </c>
      <c r="P21" s="108"/>
      <c r="Q21" s="299">
        <v>1.0</v>
      </c>
      <c r="R21" s="117" t="s">
        <v>1320</v>
      </c>
      <c r="S21" s="301" t="s">
        <v>1317</v>
      </c>
      <c r="T21" s="108"/>
      <c r="U21" s="299">
        <v>1.0</v>
      </c>
      <c r="V21" s="117" t="s">
        <v>758</v>
      </c>
      <c r="W21" s="301" t="s">
        <v>759</v>
      </c>
      <c r="X21" s="299">
        <v>1.0</v>
      </c>
      <c r="Y21" s="299">
        <v>1.0</v>
      </c>
      <c r="Z21" s="117" t="s">
        <v>1804</v>
      </c>
      <c r="AA21" s="304">
        <v>114.0</v>
      </c>
      <c r="AB21" s="67"/>
      <c r="AC21" s="67"/>
      <c r="AD21" s="67"/>
      <c r="AE21" s="67"/>
      <c r="AF21" s="67"/>
    </row>
    <row r="22">
      <c r="A22" s="299"/>
      <c r="B22" s="311"/>
      <c r="C22" s="65"/>
      <c r="D22" s="67"/>
      <c r="E22" s="299">
        <v>1.0</v>
      </c>
      <c r="F22" s="117" t="s">
        <v>823</v>
      </c>
      <c r="G22" s="301" t="s">
        <v>822</v>
      </c>
      <c r="H22" s="67"/>
      <c r="I22" s="299">
        <v>1.0</v>
      </c>
      <c r="J22" s="117" t="s">
        <v>569</v>
      </c>
      <c r="K22" s="301" t="s">
        <v>570</v>
      </c>
      <c r="L22" s="67"/>
      <c r="M22" s="299">
        <v>1.0</v>
      </c>
      <c r="N22" s="117" t="s">
        <v>1314</v>
      </c>
      <c r="O22" s="301" t="s">
        <v>1311</v>
      </c>
      <c r="P22" s="108"/>
      <c r="Q22" s="299">
        <v>1.0</v>
      </c>
      <c r="R22" s="117" t="s">
        <v>699</v>
      </c>
      <c r="S22" s="301" t="s">
        <v>697</v>
      </c>
      <c r="T22" s="108"/>
      <c r="U22" s="299">
        <v>1.0</v>
      </c>
      <c r="V22" s="117" t="s">
        <v>2406</v>
      </c>
      <c r="W22" s="301" t="s">
        <v>80</v>
      </c>
      <c r="X22" s="299">
        <v>1.0</v>
      </c>
      <c r="Y22" s="299">
        <v>1.0</v>
      </c>
      <c r="Z22" s="117" t="s">
        <v>115</v>
      </c>
      <c r="AA22" s="304" t="s">
        <v>114</v>
      </c>
      <c r="AB22" s="67"/>
      <c r="AC22" s="67"/>
      <c r="AD22" s="67"/>
      <c r="AE22" s="67"/>
      <c r="AF22" s="67"/>
    </row>
    <row r="23">
      <c r="A23" s="299"/>
      <c r="B23" s="311"/>
      <c r="C23" s="65"/>
      <c r="D23" s="67"/>
      <c r="E23" s="299">
        <v>1.0</v>
      </c>
      <c r="F23" s="117" t="s">
        <v>444</v>
      </c>
      <c r="G23" s="301" t="s">
        <v>445</v>
      </c>
      <c r="H23" s="67"/>
      <c r="I23" s="299">
        <v>1.0</v>
      </c>
      <c r="J23" s="308" t="s">
        <v>851</v>
      </c>
      <c r="K23" s="65" t="s">
        <v>852</v>
      </c>
      <c r="L23" s="67"/>
      <c r="M23" s="299">
        <v>1.0</v>
      </c>
      <c r="N23" s="117" t="s">
        <v>1793</v>
      </c>
      <c r="O23" s="301">
        <v>116.0</v>
      </c>
      <c r="P23" s="108"/>
      <c r="Q23" s="299">
        <v>1.0</v>
      </c>
      <c r="R23" s="117" t="s">
        <v>611</v>
      </c>
      <c r="S23" s="301" t="s">
        <v>608</v>
      </c>
      <c r="T23" s="108"/>
      <c r="U23" s="299">
        <v>1.0</v>
      </c>
      <c r="V23" s="117" t="s">
        <v>1653</v>
      </c>
      <c r="W23" s="301">
        <v>172.0</v>
      </c>
      <c r="X23" s="299">
        <v>1.0</v>
      </c>
      <c r="Y23" s="299">
        <v>1.0</v>
      </c>
      <c r="Z23" s="117" t="s">
        <v>1517</v>
      </c>
      <c r="AA23" s="304">
        <v>270.0</v>
      </c>
      <c r="AB23" s="67"/>
      <c r="AC23" s="67"/>
      <c r="AD23" s="67"/>
      <c r="AE23" s="67"/>
      <c r="AF23" s="67"/>
    </row>
    <row r="24">
      <c r="A24" s="299"/>
      <c r="B24" s="67"/>
      <c r="C24" s="67"/>
      <c r="D24" s="67"/>
      <c r="E24" s="299">
        <v>1.0</v>
      </c>
      <c r="F24" s="117" t="s">
        <v>1334</v>
      </c>
      <c r="G24" s="301" t="s">
        <v>1332</v>
      </c>
      <c r="H24" s="67"/>
      <c r="I24" s="299">
        <v>1.0</v>
      </c>
      <c r="J24" s="308" t="s">
        <v>990</v>
      </c>
      <c r="K24" s="65" t="s">
        <v>989</v>
      </c>
      <c r="L24" s="67"/>
      <c r="M24" s="299">
        <v>1.0</v>
      </c>
      <c r="N24" s="117" t="s">
        <v>1677</v>
      </c>
      <c r="O24" s="301">
        <v>163.0</v>
      </c>
      <c r="P24" s="108"/>
      <c r="Q24" s="299">
        <v>1.0</v>
      </c>
      <c r="R24" s="117" t="s">
        <v>587</v>
      </c>
      <c r="S24" s="301" t="s">
        <v>586</v>
      </c>
      <c r="T24" s="108"/>
      <c r="U24" s="299">
        <v>1.0</v>
      </c>
      <c r="V24" s="117" t="s">
        <v>1189</v>
      </c>
      <c r="W24" s="301" t="s">
        <v>1188</v>
      </c>
      <c r="X24" s="305"/>
      <c r="Y24" s="299">
        <v>1.0</v>
      </c>
      <c r="Z24" s="117" t="s">
        <v>607</v>
      </c>
      <c r="AA24" s="304" t="s">
        <v>608</v>
      </c>
      <c r="AB24" s="67"/>
      <c r="AC24" s="67"/>
      <c r="AD24" s="67"/>
      <c r="AE24" s="67"/>
      <c r="AF24" s="67"/>
    </row>
    <row r="25">
      <c r="A25" s="299"/>
      <c r="B25" s="67"/>
      <c r="C25" s="67"/>
      <c r="D25" s="67"/>
      <c r="E25" s="299">
        <v>1.0</v>
      </c>
      <c r="F25" s="308" t="s">
        <v>2368</v>
      </c>
      <c r="G25" s="65">
        <v>10.0</v>
      </c>
      <c r="H25" s="67"/>
      <c r="I25" s="299">
        <v>1.0</v>
      </c>
      <c r="J25" s="312" t="s">
        <v>660</v>
      </c>
      <c r="K25" s="313" t="s">
        <v>661</v>
      </c>
      <c r="L25" s="67"/>
      <c r="M25" s="299">
        <v>1.0</v>
      </c>
      <c r="N25" s="117" t="s">
        <v>1863</v>
      </c>
      <c r="O25" s="301">
        <v>103.0</v>
      </c>
      <c r="P25" s="108"/>
      <c r="Q25" s="299">
        <v>1.0</v>
      </c>
      <c r="R25" s="117" t="s">
        <v>1337</v>
      </c>
      <c r="S25" s="301" t="s">
        <v>1332</v>
      </c>
      <c r="T25" s="108"/>
      <c r="U25" s="299">
        <v>1.0</v>
      </c>
      <c r="V25" s="117" t="s">
        <v>747</v>
      </c>
      <c r="W25" s="301" t="s">
        <v>746</v>
      </c>
      <c r="X25" s="299"/>
      <c r="Y25" s="299">
        <v>1.0</v>
      </c>
      <c r="Z25" s="117" t="s">
        <v>843</v>
      </c>
      <c r="AA25" s="304">
        <v>226.0</v>
      </c>
      <c r="AB25" s="67"/>
      <c r="AC25" s="67"/>
      <c r="AD25" s="67"/>
      <c r="AE25" s="67"/>
      <c r="AF25" s="67"/>
    </row>
    <row r="26">
      <c r="A26" s="299"/>
      <c r="B26" s="67"/>
      <c r="C26" s="67"/>
      <c r="D26" s="67"/>
      <c r="E26" s="299">
        <v>1.0</v>
      </c>
      <c r="F26" s="308" t="s">
        <v>1195</v>
      </c>
      <c r="G26" s="65" t="s">
        <v>1193</v>
      </c>
      <c r="H26" s="67"/>
      <c r="I26" s="299">
        <v>1.0</v>
      </c>
      <c r="J26" s="308" t="s">
        <v>1137</v>
      </c>
      <c r="K26" s="65" t="s">
        <v>1134</v>
      </c>
      <c r="L26" s="67"/>
      <c r="M26" s="299">
        <v>1.0</v>
      </c>
      <c r="N26" s="117" t="s">
        <v>911</v>
      </c>
      <c r="O26" s="301" t="s">
        <v>909</v>
      </c>
      <c r="P26" s="67"/>
      <c r="Q26" s="299">
        <v>1.0</v>
      </c>
      <c r="R26" s="117" t="s">
        <v>1281</v>
      </c>
      <c r="S26" s="301" t="s">
        <v>1280</v>
      </c>
      <c r="T26" s="67"/>
      <c r="U26" s="299">
        <v>1.0</v>
      </c>
      <c r="V26" s="117" t="s">
        <v>216</v>
      </c>
      <c r="W26" s="301" t="s">
        <v>217</v>
      </c>
      <c r="X26" s="299"/>
      <c r="Y26" s="299">
        <v>1.0</v>
      </c>
      <c r="Z26" s="117" t="s">
        <v>1844</v>
      </c>
      <c r="AA26" s="304">
        <v>108.0</v>
      </c>
      <c r="AB26" s="67"/>
      <c r="AC26" s="67"/>
      <c r="AD26" s="67"/>
      <c r="AE26" s="67"/>
      <c r="AF26" s="67"/>
    </row>
    <row r="27">
      <c r="A27" s="299"/>
      <c r="B27" s="108"/>
      <c r="C27" s="108"/>
      <c r="D27" s="108"/>
      <c r="E27" s="299">
        <v>1.0</v>
      </c>
      <c r="F27" s="312" t="s">
        <v>460</v>
      </c>
      <c r="G27" s="313" t="s">
        <v>461</v>
      </c>
      <c r="H27" s="108"/>
      <c r="I27" s="299">
        <v>1.0</v>
      </c>
      <c r="J27" s="312" t="s">
        <v>1777</v>
      </c>
      <c r="K27" s="313">
        <v>121.0</v>
      </c>
      <c r="L27" s="108"/>
      <c r="M27" s="299">
        <v>1.0</v>
      </c>
      <c r="N27" s="117" t="s">
        <v>916</v>
      </c>
      <c r="O27" s="301" t="s">
        <v>917</v>
      </c>
      <c r="P27" s="108"/>
      <c r="Q27" s="299">
        <v>1.0</v>
      </c>
      <c r="R27" s="117" t="s">
        <v>700</v>
      </c>
      <c r="S27" s="301" t="s">
        <v>697</v>
      </c>
      <c r="T27" s="108"/>
      <c r="U27" s="299">
        <v>1.0</v>
      </c>
      <c r="V27" s="117" t="s">
        <v>1767</v>
      </c>
      <c r="W27" s="301">
        <v>124.0</v>
      </c>
      <c r="X27" s="299">
        <v>1.0</v>
      </c>
      <c r="Y27" s="299">
        <v>1.0</v>
      </c>
      <c r="Z27" s="117" t="s">
        <v>1701</v>
      </c>
      <c r="AA27" s="304">
        <v>151.0</v>
      </c>
      <c r="AB27" s="67"/>
      <c r="AC27" s="67"/>
      <c r="AD27" s="67"/>
      <c r="AE27" s="67"/>
      <c r="AF27" s="67"/>
    </row>
    <row r="28">
      <c r="A28" s="299"/>
      <c r="B28" s="108"/>
      <c r="C28" s="108"/>
      <c r="D28" s="108"/>
      <c r="E28" s="299">
        <v>1.0</v>
      </c>
      <c r="F28" s="312" t="s">
        <v>1157</v>
      </c>
      <c r="G28" s="313" t="s">
        <v>1154</v>
      </c>
      <c r="H28" s="108"/>
      <c r="I28" s="299">
        <v>1.0</v>
      </c>
      <c r="J28" s="312" t="s">
        <v>429</v>
      </c>
      <c r="K28" s="313" t="s">
        <v>430</v>
      </c>
      <c r="L28" s="108"/>
      <c r="M28" s="299">
        <v>1.0</v>
      </c>
      <c r="N28" s="117" t="s">
        <v>961</v>
      </c>
      <c r="O28" s="301" t="s">
        <v>962</v>
      </c>
      <c r="P28" s="108"/>
      <c r="Q28" s="299">
        <v>1.0</v>
      </c>
      <c r="R28" s="309" t="s">
        <v>222</v>
      </c>
      <c r="S28" s="310" t="s">
        <v>221</v>
      </c>
      <c r="T28" s="108"/>
      <c r="U28" s="299">
        <v>1.0</v>
      </c>
      <c r="V28" s="306" t="s">
        <v>1880</v>
      </c>
      <c r="W28" s="307">
        <v>98.5</v>
      </c>
      <c r="X28" s="299">
        <v>1.0</v>
      </c>
      <c r="Y28" s="299">
        <v>1.0</v>
      </c>
      <c r="Z28" s="117" t="s">
        <v>1921</v>
      </c>
      <c r="AA28" s="304">
        <v>83.0</v>
      </c>
      <c r="AB28" s="67"/>
      <c r="AC28" s="67"/>
      <c r="AD28" s="67"/>
      <c r="AE28" s="67"/>
      <c r="AF28" s="67"/>
    </row>
    <row r="29">
      <c r="A29" s="299"/>
      <c r="B29" s="108"/>
      <c r="C29" s="108"/>
      <c r="D29" s="108"/>
      <c r="E29" s="299">
        <v>1.0</v>
      </c>
      <c r="F29" s="312" t="s">
        <v>1108</v>
      </c>
      <c r="G29" s="108"/>
      <c r="H29" s="108"/>
      <c r="I29" s="299">
        <v>1.0</v>
      </c>
      <c r="J29" s="312" t="s">
        <v>1034</v>
      </c>
      <c r="K29" s="313" t="s">
        <v>1033</v>
      </c>
      <c r="L29" s="108"/>
      <c r="M29" s="299">
        <v>1.0</v>
      </c>
      <c r="N29" s="117" t="s">
        <v>1186</v>
      </c>
      <c r="O29" s="301" t="s">
        <v>1182</v>
      </c>
      <c r="P29" s="108"/>
      <c r="Q29" s="299">
        <v>1.0</v>
      </c>
      <c r="R29" s="306" t="s">
        <v>1623</v>
      </c>
      <c r="S29" s="307">
        <v>185.0</v>
      </c>
      <c r="T29" s="108"/>
      <c r="U29" s="299">
        <v>1.0</v>
      </c>
      <c r="V29" s="312" t="s">
        <v>2077</v>
      </c>
      <c r="W29" s="313">
        <v>43.0</v>
      </c>
      <c r="X29" s="299">
        <v>1.0</v>
      </c>
      <c r="Y29" s="299">
        <v>1.0</v>
      </c>
      <c r="Z29" s="117" t="s">
        <v>1400</v>
      </c>
      <c r="AA29" s="304">
        <v>521.0</v>
      </c>
      <c r="AB29" s="67"/>
      <c r="AC29" s="67"/>
      <c r="AD29" s="67"/>
      <c r="AE29" s="67"/>
      <c r="AF29" s="67"/>
    </row>
    <row r="30">
      <c r="A30" s="299"/>
      <c r="B30" s="108"/>
      <c r="C30" s="108"/>
      <c r="D30" s="108"/>
      <c r="E30" s="299">
        <v>1.0</v>
      </c>
      <c r="F30" s="312" t="s">
        <v>897</v>
      </c>
      <c r="G30" s="108"/>
      <c r="H30" s="108"/>
      <c r="I30" s="299">
        <v>1.0</v>
      </c>
      <c r="J30" s="312" t="s">
        <v>1068</v>
      </c>
      <c r="K30" s="313" t="s">
        <v>1065</v>
      </c>
      <c r="L30" s="108"/>
      <c r="M30" s="299">
        <v>1.0</v>
      </c>
      <c r="N30" s="117" t="s">
        <v>1575</v>
      </c>
      <c r="O30" s="301">
        <v>218.0</v>
      </c>
      <c r="P30" s="108"/>
      <c r="Q30" s="299">
        <v>1.0</v>
      </c>
      <c r="R30" s="306" t="s">
        <v>2407</v>
      </c>
      <c r="S30" s="307" t="s">
        <v>2408</v>
      </c>
      <c r="T30" s="108"/>
      <c r="U30" s="299">
        <v>1.0</v>
      </c>
      <c r="V30" s="308" t="s">
        <v>669</v>
      </c>
      <c r="W30" s="65" t="s">
        <v>670</v>
      </c>
      <c r="X30" s="299">
        <v>1.0</v>
      </c>
      <c r="Y30" s="299">
        <v>1.0</v>
      </c>
      <c r="Z30" s="117" t="s">
        <v>1601</v>
      </c>
      <c r="AA30" s="304">
        <v>201.0</v>
      </c>
      <c r="AB30" s="67"/>
      <c r="AC30" s="67"/>
      <c r="AD30" s="67"/>
      <c r="AE30" s="67"/>
      <c r="AF30" s="67"/>
    </row>
    <row r="31">
      <c r="A31" s="299"/>
      <c r="B31" s="67"/>
      <c r="C31" s="67"/>
      <c r="D31" s="67"/>
      <c r="E31" s="299">
        <v>1.0</v>
      </c>
      <c r="F31" s="308" t="s">
        <v>2072</v>
      </c>
      <c r="G31" s="67"/>
      <c r="H31" s="67"/>
      <c r="I31" s="299">
        <v>1.0</v>
      </c>
      <c r="J31" s="312" t="s">
        <v>305</v>
      </c>
      <c r="K31" s="313" t="s">
        <v>306</v>
      </c>
      <c r="L31" s="108"/>
      <c r="M31" s="314">
        <v>1.0</v>
      </c>
      <c r="N31" s="306" t="s">
        <v>993</v>
      </c>
      <c r="O31" s="307" t="s">
        <v>992</v>
      </c>
      <c r="P31" s="108"/>
      <c r="Q31" s="299">
        <v>1.0</v>
      </c>
      <c r="R31" s="306" t="s">
        <v>202</v>
      </c>
      <c r="S31" s="307" t="s">
        <v>203</v>
      </c>
      <c r="T31" s="108"/>
      <c r="U31" s="299">
        <v>1.0</v>
      </c>
      <c r="V31" s="312" t="s">
        <v>968</v>
      </c>
      <c r="W31" s="313" t="s">
        <v>969</v>
      </c>
      <c r="X31" s="67"/>
      <c r="Y31" s="299">
        <v>1.0</v>
      </c>
      <c r="Z31" s="117" t="s">
        <v>1628</v>
      </c>
      <c r="AA31" s="304">
        <v>184.0</v>
      </c>
      <c r="AB31" s="67"/>
      <c r="AC31" s="67"/>
      <c r="AD31" s="67"/>
      <c r="AE31" s="67"/>
      <c r="AF31" s="67"/>
    </row>
    <row r="32">
      <c r="A32" s="108"/>
      <c r="B32" s="108"/>
      <c r="C32" s="108"/>
      <c r="D32" s="108"/>
      <c r="E32" s="299">
        <v>1.0</v>
      </c>
      <c r="F32" s="312" t="s">
        <v>2245</v>
      </c>
      <c r="G32" s="108"/>
      <c r="H32" s="108"/>
      <c r="I32" s="299">
        <v>1.0</v>
      </c>
      <c r="J32" s="312" t="s">
        <v>651</v>
      </c>
      <c r="K32" s="313" t="s">
        <v>652</v>
      </c>
      <c r="L32" s="108"/>
      <c r="M32" s="314">
        <v>1.0</v>
      </c>
      <c r="N32" s="306" t="s">
        <v>984</v>
      </c>
      <c r="O32" s="307" t="s">
        <v>981</v>
      </c>
      <c r="P32" s="108"/>
      <c r="Q32" s="299">
        <v>1.0</v>
      </c>
      <c r="R32" s="306" t="s">
        <v>976</v>
      </c>
      <c r="S32" s="307" t="s">
        <v>977</v>
      </c>
      <c r="T32" s="108"/>
      <c r="U32" s="299">
        <v>1.0</v>
      </c>
      <c r="V32" s="312" t="s">
        <v>803</v>
      </c>
      <c r="W32" s="313" t="s">
        <v>804</v>
      </c>
      <c r="X32" s="67"/>
      <c r="Y32" s="299">
        <v>1.0</v>
      </c>
      <c r="Z32" s="117" t="s">
        <v>591</v>
      </c>
      <c r="AA32" s="304" t="s">
        <v>590</v>
      </c>
      <c r="AB32" s="67"/>
      <c r="AC32" s="67"/>
      <c r="AD32" s="67"/>
      <c r="AE32" s="67"/>
      <c r="AF32" s="67"/>
    </row>
    <row r="33">
      <c r="A33" s="108"/>
      <c r="B33" s="108"/>
      <c r="C33" s="108"/>
      <c r="D33" s="67"/>
      <c r="E33" s="299">
        <v>1.0</v>
      </c>
      <c r="F33" s="312" t="s">
        <v>728</v>
      </c>
      <c r="G33" s="313" t="s">
        <v>726</v>
      </c>
      <c r="H33" s="67"/>
      <c r="I33" s="299">
        <v>1.0</v>
      </c>
      <c r="J33" s="312" t="s">
        <v>2369</v>
      </c>
      <c r="K33" s="313">
        <v>10.0</v>
      </c>
      <c r="L33" s="108"/>
      <c r="M33" s="314">
        <v>1.0</v>
      </c>
      <c r="N33" s="312" t="s">
        <v>1318</v>
      </c>
      <c r="O33" s="313" t="s">
        <v>1317</v>
      </c>
      <c r="P33" s="108"/>
      <c r="Q33" s="299">
        <v>1.0</v>
      </c>
      <c r="R33" s="309" t="s">
        <v>370</v>
      </c>
      <c r="S33" s="310" t="s">
        <v>369</v>
      </c>
      <c r="T33" s="108"/>
      <c r="U33" s="299">
        <v>1.0</v>
      </c>
      <c r="V33" s="315" t="s">
        <v>730</v>
      </c>
      <c r="W33" s="313" t="s">
        <v>731</v>
      </c>
      <c r="X33" s="67"/>
      <c r="Y33" s="299">
        <v>1.0</v>
      </c>
      <c r="Z33" s="117" t="s">
        <v>1859</v>
      </c>
      <c r="AA33" s="304">
        <v>104.0</v>
      </c>
      <c r="AB33" s="67"/>
      <c r="AC33" s="67"/>
      <c r="AD33" s="67"/>
      <c r="AE33" s="67"/>
      <c r="AF33" s="67"/>
    </row>
    <row r="34">
      <c r="A34" s="108"/>
      <c r="B34" s="108"/>
      <c r="C34" s="108"/>
      <c r="D34" s="108"/>
      <c r="E34" s="299">
        <v>1.0</v>
      </c>
      <c r="F34" s="312" t="s">
        <v>561</v>
      </c>
      <c r="G34" s="313" t="s">
        <v>562</v>
      </c>
      <c r="H34" s="108"/>
      <c r="I34" s="299">
        <v>1.0</v>
      </c>
      <c r="J34" s="312" t="s">
        <v>2409</v>
      </c>
      <c r="K34" s="313" t="s">
        <v>815</v>
      </c>
      <c r="L34" s="108"/>
      <c r="M34" s="314">
        <v>1.0</v>
      </c>
      <c r="N34" s="312" t="s">
        <v>602</v>
      </c>
      <c r="O34" s="313" t="s">
        <v>601</v>
      </c>
      <c r="P34" s="108"/>
      <c r="Q34" s="299">
        <v>1.0</v>
      </c>
      <c r="R34" s="312" t="s">
        <v>1225</v>
      </c>
      <c r="S34" s="313" t="s">
        <v>1223</v>
      </c>
      <c r="T34" s="108"/>
      <c r="U34" s="299">
        <v>1.0</v>
      </c>
      <c r="V34" s="312" t="s">
        <v>162</v>
      </c>
      <c r="W34" s="313" t="s">
        <v>163</v>
      </c>
      <c r="X34" s="67"/>
      <c r="Y34" s="299">
        <v>1.0</v>
      </c>
      <c r="Z34" s="117" t="s">
        <v>633</v>
      </c>
      <c r="AA34" s="304" t="s">
        <v>635</v>
      </c>
      <c r="AB34" s="67"/>
      <c r="AC34" s="67"/>
      <c r="AD34" s="67"/>
      <c r="AE34" s="67"/>
      <c r="AF34" s="67"/>
    </row>
    <row r="35">
      <c r="A35" s="108"/>
      <c r="B35" s="108"/>
      <c r="C35" s="108"/>
      <c r="D35" s="108"/>
      <c r="E35" s="299">
        <v>1.0</v>
      </c>
      <c r="F35" s="312" t="s">
        <v>1335</v>
      </c>
      <c r="G35" s="313" t="s">
        <v>1332</v>
      </c>
      <c r="H35" s="108"/>
      <c r="I35" s="299">
        <v>1.0</v>
      </c>
      <c r="J35" s="312" t="s">
        <v>1530</v>
      </c>
      <c r="K35" s="313">
        <v>258.0</v>
      </c>
      <c r="L35" s="108"/>
      <c r="M35" s="314">
        <v>1.0</v>
      </c>
      <c r="N35" s="312" t="s">
        <v>1023</v>
      </c>
      <c r="O35" s="313" t="s">
        <v>1020</v>
      </c>
      <c r="P35" s="108"/>
      <c r="Q35" s="299">
        <v>1.0</v>
      </c>
      <c r="R35" s="312" t="s">
        <v>1329</v>
      </c>
      <c r="S35" s="313" t="s">
        <v>1327</v>
      </c>
      <c r="T35" s="108"/>
      <c r="U35" s="299">
        <v>1.0</v>
      </c>
      <c r="V35" s="315" t="s">
        <v>1038</v>
      </c>
      <c r="W35" s="313" t="s">
        <v>1037</v>
      </c>
      <c r="X35" s="67"/>
      <c r="Y35" s="299">
        <v>1.0</v>
      </c>
      <c r="Z35" s="117" t="s">
        <v>110</v>
      </c>
      <c r="AA35" s="304" t="s">
        <v>111</v>
      </c>
      <c r="AB35" s="67"/>
      <c r="AC35" s="67"/>
      <c r="AD35" s="67"/>
      <c r="AE35" s="67"/>
      <c r="AF35" s="67"/>
    </row>
    <row r="36">
      <c r="A36" s="108"/>
      <c r="B36" s="108"/>
      <c r="C36" s="108"/>
      <c r="D36" s="108"/>
      <c r="E36" s="299">
        <v>1.0</v>
      </c>
      <c r="F36" s="312" t="s">
        <v>857</v>
      </c>
      <c r="G36" s="313" t="s">
        <v>858</v>
      </c>
      <c r="H36" s="108"/>
      <c r="I36" s="299">
        <v>1.0</v>
      </c>
      <c r="J36" s="312" t="s">
        <v>653</v>
      </c>
      <c r="K36" s="313" t="s">
        <v>652</v>
      </c>
      <c r="L36" s="108"/>
      <c r="M36" s="314">
        <v>1.0</v>
      </c>
      <c r="N36" s="312" t="s">
        <v>1264</v>
      </c>
      <c r="O36" s="313" t="s">
        <v>1261</v>
      </c>
      <c r="P36" s="108"/>
      <c r="Q36" s="299">
        <v>1.0</v>
      </c>
      <c r="R36" s="312" t="s">
        <v>1319</v>
      </c>
      <c r="S36" s="313" t="s">
        <v>1317</v>
      </c>
      <c r="T36" s="108"/>
      <c r="U36" s="299">
        <v>1.0</v>
      </c>
      <c r="V36" s="315" t="s">
        <v>1867</v>
      </c>
      <c r="W36" s="313">
        <v>102.0</v>
      </c>
      <c r="X36" s="67"/>
      <c r="Y36" s="299">
        <v>1.0</v>
      </c>
      <c r="Z36" s="117" t="s">
        <v>1684</v>
      </c>
      <c r="AA36" s="304">
        <v>161.0</v>
      </c>
      <c r="AB36" s="67"/>
      <c r="AC36" s="67"/>
      <c r="AD36" s="67"/>
      <c r="AE36" s="67"/>
      <c r="AF36" s="67"/>
    </row>
    <row r="37">
      <c r="E37" s="299"/>
      <c r="H37" s="108"/>
      <c r="I37" s="299">
        <v>1.0</v>
      </c>
      <c r="J37" s="315" t="s">
        <v>536</v>
      </c>
      <c r="K37" s="313" t="s">
        <v>537</v>
      </c>
      <c r="L37" s="108"/>
      <c r="M37" s="314">
        <v>1.0</v>
      </c>
      <c r="N37" s="315" t="s">
        <v>1208</v>
      </c>
      <c r="O37" s="313" t="s">
        <v>1207</v>
      </c>
      <c r="P37" s="108"/>
      <c r="Q37" s="299">
        <v>1.0</v>
      </c>
      <c r="R37" s="312" t="s">
        <v>1273</v>
      </c>
      <c r="S37" s="313" t="s">
        <v>1271</v>
      </c>
      <c r="T37" s="108"/>
      <c r="U37" s="299">
        <v>1.0</v>
      </c>
      <c r="V37" s="315" t="s">
        <v>266</v>
      </c>
      <c r="W37" s="313" t="s">
        <v>267</v>
      </c>
      <c r="X37" s="67"/>
      <c r="Y37" s="299">
        <v>1.0</v>
      </c>
      <c r="Z37" s="117" t="s">
        <v>1534</v>
      </c>
      <c r="AA37" s="304">
        <v>252.0</v>
      </c>
      <c r="AB37" s="67"/>
      <c r="AC37" s="67"/>
      <c r="AD37" s="67"/>
      <c r="AE37" s="67"/>
      <c r="AF37" s="67"/>
    </row>
    <row r="38">
      <c r="E38" s="299"/>
      <c r="H38" s="108"/>
      <c r="I38" s="299">
        <v>1.0</v>
      </c>
      <c r="J38" s="315" t="s">
        <v>1518</v>
      </c>
      <c r="K38" s="313">
        <v>269.0</v>
      </c>
      <c r="L38" s="108"/>
      <c r="M38" s="314">
        <v>1.0</v>
      </c>
      <c r="N38" s="315" t="s">
        <v>1252</v>
      </c>
      <c r="O38" s="313" t="s">
        <v>1250</v>
      </c>
      <c r="P38" s="108"/>
      <c r="Q38" s="299">
        <v>1.0</v>
      </c>
      <c r="R38" s="312" t="s">
        <v>225</v>
      </c>
      <c r="S38" s="313" t="s">
        <v>226</v>
      </c>
      <c r="T38" s="108"/>
      <c r="U38" s="299">
        <v>1.0</v>
      </c>
      <c r="V38" s="315" t="s">
        <v>817</v>
      </c>
      <c r="W38" s="313" t="s">
        <v>818</v>
      </c>
      <c r="X38" s="67"/>
      <c r="Y38" s="299">
        <v>1.0</v>
      </c>
      <c r="Z38" s="117" t="s">
        <v>1574</v>
      </c>
      <c r="AA38" s="304">
        <v>219.0</v>
      </c>
      <c r="AB38" s="67"/>
      <c r="AC38" s="67"/>
      <c r="AD38" s="67"/>
      <c r="AE38" s="67"/>
      <c r="AF38" s="67"/>
    </row>
    <row r="39">
      <c r="E39" s="299"/>
      <c r="H39" s="108"/>
      <c r="I39" s="299">
        <v>1.0</v>
      </c>
      <c r="J39" s="315" t="s">
        <v>1808</v>
      </c>
      <c r="K39" s="313">
        <v>113.0</v>
      </c>
      <c r="L39" s="108"/>
      <c r="M39" s="314">
        <v>1.0</v>
      </c>
      <c r="N39" s="315" t="s">
        <v>1287</v>
      </c>
      <c r="O39" s="313" t="s">
        <v>1283</v>
      </c>
      <c r="P39" s="108"/>
      <c r="Q39" s="299">
        <v>1.0</v>
      </c>
      <c r="R39" s="312" t="s">
        <v>960</v>
      </c>
      <c r="S39" s="313" t="s">
        <v>957</v>
      </c>
      <c r="T39" s="108"/>
      <c r="U39" s="299">
        <v>1.0</v>
      </c>
      <c r="V39" s="315" t="s">
        <v>1306</v>
      </c>
      <c r="W39" s="313" t="s">
        <v>1303</v>
      </c>
      <c r="X39" s="67"/>
      <c r="Y39" s="299">
        <v>1.0</v>
      </c>
      <c r="Z39" s="117" t="s">
        <v>368</v>
      </c>
      <c r="AA39" s="304" t="s">
        <v>369</v>
      </c>
      <c r="AB39" s="67"/>
      <c r="AC39" s="67"/>
      <c r="AD39" s="67"/>
      <c r="AE39" s="67"/>
      <c r="AF39" s="67"/>
    </row>
    <row r="40">
      <c r="E40" s="299"/>
      <c r="H40" s="108"/>
      <c r="I40" s="299">
        <v>1.0</v>
      </c>
      <c r="J40" s="315" t="s">
        <v>1104</v>
      </c>
      <c r="K40" s="313" t="s">
        <v>1105</v>
      </c>
      <c r="L40" s="67"/>
      <c r="M40" s="314">
        <v>1.0</v>
      </c>
      <c r="N40" s="315" t="s">
        <v>1119</v>
      </c>
      <c r="O40" s="313" t="s">
        <v>1116</v>
      </c>
      <c r="P40" s="67"/>
      <c r="Q40" s="299">
        <v>1.0</v>
      </c>
      <c r="R40" s="312" t="s">
        <v>1288</v>
      </c>
      <c r="S40" s="313" t="s">
        <v>1283</v>
      </c>
      <c r="T40" s="67"/>
      <c r="U40" s="299">
        <v>1.0</v>
      </c>
      <c r="V40" s="315" t="s">
        <v>600</v>
      </c>
      <c r="W40" s="313" t="s">
        <v>601</v>
      </c>
      <c r="X40" s="67"/>
      <c r="Y40" s="299">
        <v>1.0</v>
      </c>
      <c r="Z40" s="117" t="s">
        <v>2078</v>
      </c>
      <c r="AA40" s="304">
        <v>43.0</v>
      </c>
      <c r="AB40" s="67"/>
      <c r="AC40" s="67"/>
      <c r="AD40" s="67"/>
      <c r="AE40" s="67"/>
      <c r="AF40" s="67"/>
    </row>
    <row r="41">
      <c r="E41" s="299"/>
      <c r="H41" s="108"/>
      <c r="I41" s="299">
        <v>1.0</v>
      </c>
      <c r="J41" s="315" t="s">
        <v>869</v>
      </c>
      <c r="K41" s="313" t="s">
        <v>870</v>
      </c>
      <c r="L41" s="108"/>
      <c r="M41" s="314">
        <v>1.0</v>
      </c>
      <c r="N41" s="315" t="s">
        <v>1142</v>
      </c>
      <c r="O41" s="313" t="s">
        <v>1140</v>
      </c>
      <c r="P41" s="108"/>
      <c r="Q41" s="299">
        <v>1.0</v>
      </c>
      <c r="R41" s="312" t="s">
        <v>1336</v>
      </c>
      <c r="S41" s="313" t="s">
        <v>1332</v>
      </c>
      <c r="T41" s="108"/>
      <c r="U41" s="299">
        <v>1.0</v>
      </c>
      <c r="V41" s="315" t="s">
        <v>1063</v>
      </c>
      <c r="W41" s="313" t="s">
        <v>1061</v>
      </c>
      <c r="X41" s="67"/>
      <c r="Y41" s="299">
        <v>1.0</v>
      </c>
      <c r="Z41" s="117" t="s">
        <v>249</v>
      </c>
      <c r="AA41" s="304" t="s">
        <v>250</v>
      </c>
      <c r="AB41" s="67"/>
      <c r="AC41" s="67"/>
      <c r="AD41" s="67"/>
      <c r="AE41" s="67"/>
      <c r="AF41" s="67"/>
    </row>
    <row r="42">
      <c r="H42" s="108"/>
      <c r="I42" s="299">
        <v>1.0</v>
      </c>
      <c r="J42" s="315" t="s">
        <v>890</v>
      </c>
      <c r="K42" s="313" t="s">
        <v>887</v>
      </c>
      <c r="L42" s="108"/>
      <c r="M42" s="314">
        <v>1.0</v>
      </c>
      <c r="N42" s="315" t="s">
        <v>882</v>
      </c>
      <c r="O42" s="313" t="s">
        <v>881</v>
      </c>
      <c r="P42" s="108"/>
      <c r="Q42" s="299"/>
      <c r="R42" s="108"/>
      <c r="S42" s="108"/>
      <c r="T42" s="108"/>
      <c r="U42" s="299">
        <v>1.0</v>
      </c>
      <c r="V42" s="315" t="s">
        <v>806</v>
      </c>
      <c r="W42" s="313" t="s">
        <v>807</v>
      </c>
      <c r="X42" s="67"/>
      <c r="Y42" s="299">
        <v>1.0</v>
      </c>
      <c r="Z42" s="117" t="s">
        <v>2230</v>
      </c>
      <c r="AA42" s="304">
        <v>22.0</v>
      </c>
      <c r="AB42" s="67"/>
      <c r="AC42" s="67"/>
      <c r="AD42" s="67"/>
      <c r="AE42" s="67"/>
      <c r="AF42" s="67"/>
    </row>
    <row r="43">
      <c r="H43" s="108"/>
      <c r="I43" s="299">
        <v>1.0</v>
      </c>
      <c r="J43" s="315" t="s">
        <v>1196</v>
      </c>
      <c r="K43" s="313" t="s">
        <v>1193</v>
      </c>
      <c r="L43" s="108"/>
      <c r="M43" s="314">
        <v>1.0</v>
      </c>
      <c r="N43" s="315" t="s">
        <v>1998</v>
      </c>
      <c r="O43" s="313">
        <v>61.0</v>
      </c>
      <c r="P43" s="108"/>
      <c r="Q43" s="108"/>
      <c r="R43" s="108"/>
      <c r="S43" s="108"/>
      <c r="T43" s="108"/>
      <c r="U43" s="299">
        <v>1.0</v>
      </c>
      <c r="V43" s="315" t="s">
        <v>1163</v>
      </c>
      <c r="W43" s="313" t="s">
        <v>1160</v>
      </c>
      <c r="X43" s="67"/>
      <c r="Y43" s="299">
        <v>1.0</v>
      </c>
      <c r="Z43" s="117" t="s">
        <v>2316</v>
      </c>
      <c r="AA43" s="304">
        <v>14.0</v>
      </c>
      <c r="AB43" s="67"/>
      <c r="AC43" s="67"/>
      <c r="AD43" s="67"/>
      <c r="AE43" s="67"/>
      <c r="AF43" s="67"/>
    </row>
    <row r="44">
      <c r="H44" s="108"/>
      <c r="I44" s="299">
        <v>1.0</v>
      </c>
      <c r="J44" s="315" t="s">
        <v>859</v>
      </c>
      <c r="K44" s="313" t="s">
        <v>858</v>
      </c>
      <c r="L44" s="108"/>
      <c r="M44" s="314">
        <v>1.0</v>
      </c>
      <c r="N44" s="315" t="s">
        <v>1212</v>
      </c>
      <c r="O44" s="313" t="s">
        <v>1211</v>
      </c>
      <c r="P44" s="108"/>
      <c r="Q44" s="108"/>
      <c r="R44" s="108"/>
      <c r="S44" s="108"/>
      <c r="T44" s="108"/>
      <c r="W44" s="108"/>
      <c r="X44" s="67"/>
      <c r="Y44" s="299">
        <v>1.0</v>
      </c>
      <c r="Z44" s="117" t="s">
        <v>985</v>
      </c>
      <c r="AA44" s="304" t="s">
        <v>986</v>
      </c>
      <c r="AB44" s="67"/>
      <c r="AC44" s="67"/>
      <c r="AD44" s="67"/>
      <c r="AE44" s="67"/>
      <c r="AF44" s="67"/>
    </row>
    <row r="45">
      <c r="H45" s="108"/>
      <c r="I45" s="299">
        <v>1.0</v>
      </c>
      <c r="J45" s="315" t="s">
        <v>458</v>
      </c>
      <c r="K45" s="313" t="s">
        <v>459</v>
      </c>
      <c r="L45" s="108"/>
      <c r="M45" s="314">
        <v>1.0</v>
      </c>
      <c r="N45" s="315" t="s">
        <v>1229</v>
      </c>
      <c r="O45" s="313" t="s">
        <v>1227</v>
      </c>
      <c r="P45" s="108"/>
      <c r="Q45" s="108"/>
      <c r="R45" s="108"/>
      <c r="S45" s="108"/>
      <c r="T45" s="108"/>
      <c r="U45" s="299"/>
      <c r="V45" s="316"/>
      <c r="W45" s="317"/>
      <c r="X45" s="67"/>
      <c r="Y45" s="299">
        <v>1.0</v>
      </c>
      <c r="Z45" s="318" t="s">
        <v>1831</v>
      </c>
      <c r="AA45" s="319">
        <v>110.0</v>
      </c>
      <c r="AB45" s="67"/>
      <c r="AC45" s="67"/>
      <c r="AD45" s="67"/>
      <c r="AE45" s="67"/>
      <c r="AF45" s="67"/>
    </row>
    <row r="46">
      <c r="H46" s="108"/>
      <c r="I46" s="299">
        <v>1.0</v>
      </c>
      <c r="J46" s="315" t="s">
        <v>1170</v>
      </c>
      <c r="K46" s="313" t="s">
        <v>1166</v>
      </c>
      <c r="L46" s="108"/>
      <c r="M46" s="314">
        <v>1.0</v>
      </c>
      <c r="N46" s="315" t="s">
        <v>2410</v>
      </c>
      <c r="O46" s="313" t="s">
        <v>1025</v>
      </c>
      <c r="P46" s="108"/>
      <c r="Q46" s="108"/>
      <c r="R46" s="108"/>
      <c r="S46" s="108"/>
      <c r="T46" s="108"/>
      <c r="U46" s="108"/>
      <c r="V46" s="108"/>
      <c r="W46" s="108"/>
      <c r="X46" s="67"/>
      <c r="Y46" s="299">
        <v>1.0</v>
      </c>
      <c r="Z46" s="318" t="s">
        <v>2235</v>
      </c>
      <c r="AA46" s="319">
        <v>21.5</v>
      </c>
      <c r="AB46" s="67"/>
      <c r="AC46" s="67"/>
      <c r="AD46" s="67"/>
      <c r="AE46" s="67"/>
      <c r="AF46" s="67"/>
    </row>
    <row r="47">
      <c r="H47" s="108"/>
      <c r="I47" s="299">
        <v>1.0</v>
      </c>
      <c r="J47" s="315" t="s">
        <v>511</v>
      </c>
      <c r="K47" s="313" t="s">
        <v>512</v>
      </c>
      <c r="L47" s="108"/>
      <c r="M47" s="314">
        <v>1.0</v>
      </c>
      <c r="O47" s="108"/>
      <c r="P47" s="108"/>
      <c r="Q47" s="299"/>
      <c r="R47" s="108"/>
      <c r="S47" s="108"/>
      <c r="T47" s="108"/>
      <c r="U47" s="108"/>
      <c r="V47" s="108"/>
      <c r="W47" s="108"/>
      <c r="X47" s="67"/>
      <c r="Y47" s="299">
        <v>1.0</v>
      </c>
      <c r="Z47" s="117" t="s">
        <v>73</v>
      </c>
      <c r="AA47" s="304" t="s">
        <v>75</v>
      </c>
      <c r="AB47" s="67"/>
      <c r="AC47" s="67"/>
      <c r="AD47" s="67"/>
      <c r="AE47" s="67"/>
      <c r="AF47" s="67"/>
    </row>
    <row r="48">
      <c r="H48" s="108"/>
      <c r="I48" s="299">
        <v>1.0</v>
      </c>
      <c r="J48" s="315" t="s">
        <v>2293</v>
      </c>
      <c r="K48" s="313">
        <v>16.0</v>
      </c>
      <c r="L48" s="108"/>
      <c r="M48" s="314">
        <v>1.0</v>
      </c>
      <c r="O48" s="108"/>
      <c r="P48" s="108"/>
      <c r="Q48" s="299"/>
      <c r="R48" s="313"/>
      <c r="S48" s="108"/>
      <c r="T48" s="108"/>
      <c r="W48" s="108"/>
      <c r="X48" s="67"/>
      <c r="Y48" s="299">
        <v>1.0</v>
      </c>
      <c r="Z48" s="117" t="s">
        <v>1602</v>
      </c>
      <c r="AA48" s="304">
        <v>201.0</v>
      </c>
      <c r="AB48" s="67"/>
      <c r="AC48" s="67"/>
      <c r="AD48" s="67"/>
      <c r="AE48" s="67"/>
      <c r="AF48" s="67"/>
    </row>
    <row r="49">
      <c r="H49" s="108"/>
      <c r="I49" s="299">
        <v>1.0</v>
      </c>
      <c r="J49" s="315" t="s">
        <v>473</v>
      </c>
      <c r="K49" s="313" t="s">
        <v>474</v>
      </c>
      <c r="L49" s="108"/>
      <c r="M49" s="314">
        <v>1.0</v>
      </c>
      <c r="O49" s="108"/>
      <c r="P49" s="108"/>
      <c r="Q49" s="299"/>
      <c r="R49" s="108"/>
      <c r="S49" s="108"/>
      <c r="T49" s="108"/>
      <c r="W49" s="108"/>
      <c r="X49" s="67"/>
      <c r="Y49" s="320">
        <v>1.0</v>
      </c>
      <c r="Z49" s="308" t="s">
        <v>128</v>
      </c>
      <c r="AA49" s="321" t="s">
        <v>129</v>
      </c>
      <c r="AB49" s="67"/>
      <c r="AC49" s="67"/>
      <c r="AD49" s="67"/>
      <c r="AE49" s="67"/>
      <c r="AF49" s="67"/>
    </row>
    <row r="50">
      <c r="H50" s="108"/>
      <c r="I50" s="299">
        <v>1.0</v>
      </c>
      <c r="J50" s="315" t="s">
        <v>1325</v>
      </c>
      <c r="K50" s="313" t="s">
        <v>1322</v>
      </c>
      <c r="L50" s="108"/>
      <c r="M50" s="314">
        <v>1.0</v>
      </c>
      <c r="O50" s="108"/>
      <c r="P50" s="108"/>
      <c r="Q50" s="299"/>
      <c r="R50" s="108"/>
      <c r="S50" s="108"/>
      <c r="T50" s="108"/>
      <c r="W50" s="108"/>
      <c r="X50" s="67"/>
      <c r="Y50" s="320">
        <v>1.0</v>
      </c>
      <c r="Z50" s="308" t="s">
        <v>78</v>
      </c>
      <c r="AA50" s="321" t="s">
        <v>80</v>
      </c>
      <c r="AB50" s="67"/>
      <c r="AC50" s="67"/>
      <c r="AD50" s="67"/>
      <c r="AE50" s="67"/>
      <c r="AF50" s="67"/>
    </row>
    <row r="51">
      <c r="H51" s="108"/>
      <c r="I51" s="299">
        <v>1.0</v>
      </c>
      <c r="J51" s="315" t="s">
        <v>756</v>
      </c>
      <c r="K51" s="313" t="s">
        <v>755</v>
      </c>
      <c r="L51" s="108"/>
      <c r="O51" s="108"/>
      <c r="P51" s="108"/>
      <c r="Q51" s="299"/>
      <c r="R51" s="108"/>
      <c r="S51" s="108"/>
      <c r="T51" s="108"/>
      <c r="W51" s="108"/>
      <c r="X51" s="67"/>
      <c r="Y51" s="320">
        <v>1.0</v>
      </c>
      <c r="Z51" s="308" t="s">
        <v>1120</v>
      </c>
      <c r="AA51" s="321" t="s">
        <v>1121</v>
      </c>
      <c r="AB51" s="67"/>
      <c r="AC51" s="67"/>
      <c r="AD51" s="67"/>
      <c r="AE51" s="67"/>
      <c r="AF51" s="67"/>
    </row>
    <row r="52">
      <c r="H52" s="108"/>
      <c r="I52" s="299">
        <v>1.0</v>
      </c>
      <c r="J52" s="315" t="s">
        <v>760</v>
      </c>
      <c r="K52" s="313" t="s">
        <v>759</v>
      </c>
      <c r="L52" s="108"/>
      <c r="O52" s="108"/>
      <c r="P52" s="108"/>
      <c r="Q52" s="299"/>
      <c r="R52" s="108"/>
      <c r="S52" s="108"/>
      <c r="T52" s="108"/>
      <c r="W52" s="108"/>
      <c r="X52" s="67"/>
      <c r="Y52" s="320">
        <v>1.0</v>
      </c>
      <c r="Z52" s="308" t="s">
        <v>1073</v>
      </c>
      <c r="AA52" s="321" t="s">
        <v>1074</v>
      </c>
      <c r="AB52" s="67"/>
      <c r="AC52" s="67"/>
      <c r="AD52" s="67"/>
      <c r="AE52" s="67"/>
      <c r="AF52" s="67"/>
    </row>
    <row r="53">
      <c r="H53" s="108"/>
      <c r="I53" s="299">
        <v>1.0</v>
      </c>
      <c r="J53" s="315" t="s">
        <v>1101</v>
      </c>
      <c r="K53" s="313" t="s">
        <v>1098</v>
      </c>
      <c r="L53" s="108"/>
      <c r="O53" s="108"/>
      <c r="P53" s="108"/>
      <c r="Q53" s="299"/>
      <c r="R53" s="108"/>
      <c r="S53" s="108"/>
      <c r="T53" s="108"/>
      <c r="W53" s="108"/>
      <c r="X53" s="67"/>
      <c r="Y53" s="320">
        <v>1.0</v>
      </c>
      <c r="Z53" s="308" t="s">
        <v>104</v>
      </c>
      <c r="AA53" s="321" t="s">
        <v>103</v>
      </c>
      <c r="AB53" s="67"/>
      <c r="AC53" s="67"/>
      <c r="AD53" s="67"/>
      <c r="AE53" s="67"/>
      <c r="AF53" s="67"/>
    </row>
    <row r="54">
      <c r="H54" s="108"/>
      <c r="I54" s="299">
        <v>1.0</v>
      </c>
      <c r="J54" s="315" t="s">
        <v>1627</v>
      </c>
      <c r="K54" s="313">
        <v>184.0</v>
      </c>
      <c r="L54" s="108"/>
      <c r="O54" s="108"/>
      <c r="P54" s="108"/>
      <c r="Q54" s="299"/>
      <c r="R54" s="108"/>
      <c r="S54" s="108"/>
      <c r="T54" s="108"/>
      <c r="W54" s="108"/>
      <c r="X54" s="67"/>
      <c r="Y54" s="320">
        <v>1.0</v>
      </c>
      <c r="Z54" s="308" t="s">
        <v>1380</v>
      </c>
      <c r="AA54" s="321">
        <v>602.0</v>
      </c>
      <c r="AB54" s="67"/>
      <c r="AC54" s="67"/>
      <c r="AD54" s="67"/>
      <c r="AE54" s="67"/>
      <c r="AF54" s="67"/>
    </row>
    <row r="55">
      <c r="D55" s="108"/>
      <c r="H55" s="108"/>
      <c r="I55" s="299">
        <v>1.0</v>
      </c>
      <c r="J55" s="315" t="s">
        <v>464</v>
      </c>
      <c r="K55" s="313" t="s">
        <v>465</v>
      </c>
      <c r="L55" s="108"/>
      <c r="O55" s="108"/>
      <c r="P55" s="108"/>
      <c r="Q55" s="299"/>
      <c r="R55" s="108"/>
      <c r="S55" s="108"/>
      <c r="T55" s="108"/>
      <c r="W55" s="108"/>
      <c r="X55" s="67"/>
      <c r="Y55" s="320">
        <v>1.0</v>
      </c>
      <c r="Z55" s="308" t="s">
        <v>1253</v>
      </c>
      <c r="AA55" s="321" t="s">
        <v>1254</v>
      </c>
      <c r="AB55" s="67"/>
      <c r="AC55" s="67"/>
      <c r="AD55" s="67"/>
      <c r="AE55" s="67"/>
      <c r="AF55" s="67"/>
    </row>
    <row r="56">
      <c r="D56" s="108"/>
      <c r="H56" s="108"/>
      <c r="I56" s="299">
        <v>1.0</v>
      </c>
      <c r="J56" s="315" t="s">
        <v>347</v>
      </c>
      <c r="K56" s="74" t="s">
        <v>348</v>
      </c>
      <c r="O56" s="108"/>
      <c r="P56" s="108"/>
      <c r="Q56" s="108"/>
      <c r="R56" s="108"/>
      <c r="S56" s="108"/>
      <c r="T56" s="322" t="s">
        <v>2411</v>
      </c>
      <c r="W56" s="108"/>
      <c r="X56" s="67"/>
      <c r="Y56" s="320">
        <v>1.0</v>
      </c>
      <c r="Z56" s="308" t="s">
        <v>1039</v>
      </c>
      <c r="AA56" s="321" t="s">
        <v>1040</v>
      </c>
      <c r="AB56" s="67"/>
      <c r="AC56" s="67"/>
      <c r="AD56" s="67"/>
      <c r="AE56" s="67"/>
      <c r="AF56" s="67"/>
    </row>
    <row r="57">
      <c r="D57" s="108"/>
      <c r="H57" s="108"/>
      <c r="I57" s="299">
        <v>1.0</v>
      </c>
      <c r="J57" s="315" t="s">
        <v>674</v>
      </c>
      <c r="K57" s="74" t="s">
        <v>673</v>
      </c>
      <c r="O57" s="108"/>
      <c r="P57" s="108"/>
      <c r="Q57" s="108"/>
      <c r="R57" s="108"/>
      <c r="S57" s="108"/>
      <c r="T57" s="65"/>
      <c r="W57" s="108"/>
      <c r="X57" s="67"/>
      <c r="Y57" s="320">
        <v>1.0</v>
      </c>
      <c r="Z57" s="308" t="s">
        <v>1861</v>
      </c>
      <c r="AA57" s="321">
        <v>104.0</v>
      </c>
      <c r="AB57" s="67"/>
      <c r="AC57" s="67"/>
      <c r="AD57" s="67"/>
      <c r="AE57" s="67"/>
      <c r="AF57" s="67"/>
    </row>
    <row r="58">
      <c r="D58" s="108"/>
      <c r="H58" s="108"/>
      <c r="I58" s="299">
        <v>1.0</v>
      </c>
      <c r="J58" s="315" t="s">
        <v>1138</v>
      </c>
      <c r="K58" s="74" t="s">
        <v>1134</v>
      </c>
      <c r="O58" s="108"/>
      <c r="P58" s="108"/>
      <c r="Q58" s="108"/>
      <c r="R58" s="108"/>
      <c r="S58" s="108"/>
      <c r="T58" s="65"/>
      <c r="W58" s="108"/>
      <c r="X58" s="67"/>
      <c r="Y58" s="320">
        <v>1.0</v>
      </c>
      <c r="Z58" s="308" t="s">
        <v>122</v>
      </c>
      <c r="AA58" s="321" t="s">
        <v>123</v>
      </c>
      <c r="AB58" s="67"/>
      <c r="AC58" s="67"/>
      <c r="AD58" s="67"/>
      <c r="AE58" s="67"/>
      <c r="AF58" s="67"/>
    </row>
    <row r="59">
      <c r="D59" s="108"/>
      <c r="H59" s="108"/>
      <c r="O59" s="108"/>
      <c r="P59" s="108"/>
      <c r="Q59" s="108"/>
      <c r="R59" s="108"/>
      <c r="S59" s="108"/>
      <c r="T59" s="65"/>
      <c r="W59" s="108"/>
      <c r="X59" s="67"/>
      <c r="Y59" s="320">
        <v>1.0</v>
      </c>
      <c r="Z59" s="308" t="s">
        <v>1574</v>
      </c>
      <c r="AA59" s="321">
        <v>219.0</v>
      </c>
      <c r="AB59" s="67"/>
      <c r="AC59" s="67"/>
      <c r="AD59" s="67"/>
      <c r="AE59" s="67"/>
      <c r="AF59" s="67"/>
    </row>
    <row r="60">
      <c r="D60" s="323"/>
      <c r="H60" s="108"/>
      <c r="O60" s="108"/>
      <c r="P60" s="108"/>
      <c r="Q60" s="108"/>
      <c r="R60" s="108"/>
      <c r="S60" s="108"/>
      <c r="T60" s="65"/>
      <c r="W60" s="108"/>
      <c r="X60" s="67"/>
      <c r="Y60" s="320">
        <v>1.0</v>
      </c>
      <c r="Z60" s="117" t="s">
        <v>2221</v>
      </c>
      <c r="AA60" s="304">
        <v>22.1</v>
      </c>
      <c r="AB60" s="67"/>
      <c r="AC60" s="67"/>
      <c r="AD60" s="67"/>
      <c r="AE60" s="67"/>
      <c r="AF60" s="67"/>
    </row>
    <row r="61">
      <c r="A61" s="320"/>
      <c r="B61" s="324" t="s">
        <v>49</v>
      </c>
      <c r="C61" s="324">
        <f>SUM(A62:A191)</f>
        <v>130</v>
      </c>
      <c r="D61" s="317"/>
      <c r="E61" s="67"/>
      <c r="F61" s="297" t="s">
        <v>54</v>
      </c>
      <c r="G61" s="298">
        <f>SUM(E62:E356)</f>
        <v>295</v>
      </c>
      <c r="H61" s="108"/>
      <c r="I61" s="299"/>
      <c r="J61" s="297" t="s">
        <v>100</v>
      </c>
      <c r="K61" s="298">
        <f>SUM(I62:I80)</f>
        <v>19</v>
      </c>
      <c r="M61" s="299"/>
      <c r="N61" s="297" t="s">
        <v>44</v>
      </c>
      <c r="O61" s="298">
        <f>SUM(M62:M87)</f>
        <v>26</v>
      </c>
      <c r="P61" s="108"/>
      <c r="Q61" s="299"/>
      <c r="R61" s="297" t="s">
        <v>365</v>
      </c>
      <c r="S61" s="298">
        <f>SUM(Q62:Q63)</f>
        <v>2</v>
      </c>
      <c r="T61" s="65"/>
      <c r="U61" s="65"/>
      <c r="V61" s="297" t="s">
        <v>252</v>
      </c>
      <c r="W61" s="298">
        <f>SUM(U62:U69)</f>
        <v>8</v>
      </c>
      <c r="X61" s="67"/>
      <c r="Y61" s="320">
        <v>1.0</v>
      </c>
      <c r="Z61" s="308" t="s">
        <v>58</v>
      </c>
      <c r="AA61" s="321" t="s">
        <v>61</v>
      </c>
      <c r="AB61" s="67"/>
      <c r="AC61" s="67"/>
      <c r="AD61" s="67"/>
      <c r="AE61" s="67"/>
      <c r="AF61" s="67"/>
    </row>
    <row r="62">
      <c r="A62" s="320">
        <v>1.0</v>
      </c>
      <c r="B62" s="325" t="s">
        <v>1545</v>
      </c>
      <c r="C62" s="326">
        <v>240.0</v>
      </c>
      <c r="D62" s="317"/>
      <c r="E62" s="299">
        <v>1.0</v>
      </c>
      <c r="F62" s="302" t="s">
        <v>1000</v>
      </c>
      <c r="G62" s="310" t="s">
        <v>1001</v>
      </c>
      <c r="H62" s="108"/>
      <c r="I62" s="299">
        <v>1.0</v>
      </c>
      <c r="J62" s="302" t="s">
        <v>725</v>
      </c>
      <c r="K62" s="307" t="s">
        <v>726</v>
      </c>
      <c r="M62" s="299">
        <v>1.0</v>
      </c>
      <c r="N62" s="325" t="s">
        <v>1821</v>
      </c>
      <c r="O62" s="327">
        <v>111.0</v>
      </c>
      <c r="P62" s="108"/>
      <c r="Q62" s="299">
        <v>1.0</v>
      </c>
      <c r="R62" s="325" t="s">
        <v>2328</v>
      </c>
      <c r="S62" s="326">
        <v>13.0</v>
      </c>
      <c r="T62" s="65"/>
      <c r="U62" s="299">
        <v>1.0</v>
      </c>
      <c r="V62" s="308" t="s">
        <v>493</v>
      </c>
      <c r="W62" s="65" t="s">
        <v>494</v>
      </c>
      <c r="X62" s="67"/>
      <c r="Y62" s="320">
        <v>1.0</v>
      </c>
      <c r="Z62" s="308" t="s">
        <v>939</v>
      </c>
      <c r="AA62" s="321" t="s">
        <v>940</v>
      </c>
      <c r="AB62" s="67"/>
      <c r="AC62" s="67"/>
      <c r="AD62" s="67"/>
      <c r="AE62" s="67"/>
      <c r="AF62" s="67"/>
    </row>
    <row r="63">
      <c r="A63" s="320">
        <v>1.0</v>
      </c>
      <c r="B63" s="325" t="s">
        <v>1714</v>
      </c>
      <c r="C63" s="326">
        <v>145.0</v>
      </c>
      <c r="D63" s="67"/>
      <c r="E63" s="299">
        <v>1.0</v>
      </c>
      <c r="F63" s="302" t="s">
        <v>234</v>
      </c>
      <c r="G63" s="310" t="s">
        <v>235</v>
      </c>
      <c r="H63" s="108"/>
      <c r="I63" s="299">
        <v>1.0</v>
      </c>
      <c r="J63" s="302" t="s">
        <v>2356</v>
      </c>
      <c r="K63" s="307">
        <v>10.2</v>
      </c>
      <c r="M63" s="299">
        <v>1.0</v>
      </c>
      <c r="N63" s="325" t="s">
        <v>164</v>
      </c>
      <c r="O63" s="317" t="s">
        <v>166</v>
      </c>
      <c r="P63" s="108"/>
      <c r="Q63" s="299">
        <v>1.0</v>
      </c>
      <c r="R63" s="308" t="s">
        <v>363</v>
      </c>
      <c r="S63" s="65" t="s">
        <v>362</v>
      </c>
      <c r="T63" s="65"/>
      <c r="U63" s="299">
        <v>1.0</v>
      </c>
      <c r="V63" s="308" t="s">
        <v>1194</v>
      </c>
      <c r="W63" s="65" t="s">
        <v>1193</v>
      </c>
      <c r="X63" s="67"/>
      <c r="Y63" s="320">
        <v>1.0</v>
      </c>
      <c r="Z63" s="308" t="s">
        <v>888</v>
      </c>
      <c r="AA63" s="321" t="s">
        <v>887</v>
      </c>
      <c r="AB63" s="67"/>
      <c r="AC63" s="67"/>
      <c r="AD63" s="67"/>
      <c r="AE63" s="67"/>
      <c r="AF63" s="67"/>
    </row>
    <row r="64">
      <c r="A64" s="320">
        <v>1.0</v>
      </c>
      <c r="B64" s="328" t="s">
        <v>672</v>
      </c>
      <c r="C64" s="326" t="s">
        <v>673</v>
      </c>
      <c r="D64" s="67"/>
      <c r="E64" s="299">
        <v>1.0</v>
      </c>
      <c r="F64" s="302" t="s">
        <v>2412</v>
      </c>
      <c r="G64" s="310" t="s">
        <v>567</v>
      </c>
      <c r="H64" s="108"/>
      <c r="I64" s="299">
        <v>1.0</v>
      </c>
      <c r="J64" s="302" t="s">
        <v>845</v>
      </c>
      <c r="K64" s="307" t="s">
        <v>844</v>
      </c>
      <c r="M64" s="299">
        <v>1.0</v>
      </c>
      <c r="N64" s="325" t="s">
        <v>2413</v>
      </c>
      <c r="O64" s="317" t="s">
        <v>2414</v>
      </c>
      <c r="P64" s="108"/>
      <c r="Q64" s="299"/>
      <c r="R64" s="65"/>
      <c r="S64" s="65"/>
      <c r="T64" s="65"/>
      <c r="U64" s="299">
        <v>1.0</v>
      </c>
      <c r="V64" s="312" t="s">
        <v>251</v>
      </c>
      <c r="W64" s="65" t="s">
        <v>253</v>
      </c>
      <c r="X64" s="67"/>
      <c r="Y64" s="320">
        <v>1.0</v>
      </c>
      <c r="Z64" s="308" t="s">
        <v>379</v>
      </c>
      <c r="AA64" s="321" t="s">
        <v>381</v>
      </c>
      <c r="AB64" s="67"/>
      <c r="AC64" s="67"/>
      <c r="AD64" s="67"/>
      <c r="AE64" s="67"/>
      <c r="AF64" s="67"/>
    </row>
    <row r="65">
      <c r="A65" s="320">
        <v>1.0</v>
      </c>
      <c r="B65" s="329" t="s">
        <v>1813</v>
      </c>
      <c r="C65" s="326">
        <v>113.0</v>
      </c>
      <c r="D65" s="67"/>
      <c r="E65" s="299">
        <v>1.0</v>
      </c>
      <c r="F65" s="302" t="s">
        <v>1836</v>
      </c>
      <c r="G65" s="310">
        <v>109.0</v>
      </c>
      <c r="H65" s="108"/>
      <c r="I65" s="299">
        <v>1.0</v>
      </c>
      <c r="J65" s="302" t="s">
        <v>140</v>
      </c>
      <c r="K65" s="307" t="s">
        <v>141</v>
      </c>
      <c r="M65" s="299">
        <v>1.0</v>
      </c>
      <c r="N65" s="325" t="s">
        <v>757</v>
      </c>
      <c r="O65" s="317" t="s">
        <v>762</v>
      </c>
      <c r="P65" s="108"/>
      <c r="Q65" s="299"/>
      <c r="R65" s="297" t="s">
        <v>577</v>
      </c>
      <c r="S65" s="298">
        <f>SUM(Q66:Q70)</f>
        <v>5</v>
      </c>
      <c r="T65" s="65"/>
      <c r="U65" s="299">
        <v>1.0</v>
      </c>
      <c r="V65" s="312" t="s">
        <v>605</v>
      </c>
      <c r="W65" s="65" t="s">
        <v>606</v>
      </c>
      <c r="X65" s="108"/>
      <c r="Y65" s="320">
        <v>1.0</v>
      </c>
      <c r="Z65" s="312" t="s">
        <v>798</v>
      </c>
      <c r="AA65" s="321" t="s">
        <v>796</v>
      </c>
      <c r="AB65" s="67"/>
      <c r="AC65" s="67"/>
      <c r="AD65" s="67"/>
      <c r="AE65" s="67"/>
      <c r="AF65" s="67"/>
    </row>
    <row r="66">
      <c r="A66" s="320">
        <v>1.0</v>
      </c>
      <c r="B66" s="308" t="s">
        <v>1447</v>
      </c>
      <c r="C66" s="65">
        <v>392.0</v>
      </c>
      <c r="D66" s="67"/>
      <c r="E66" s="299">
        <v>1.0</v>
      </c>
      <c r="F66" s="302" t="s">
        <v>338</v>
      </c>
      <c r="G66" s="303" t="s">
        <v>337</v>
      </c>
      <c r="H66" s="108"/>
      <c r="I66" s="299">
        <v>1.0</v>
      </c>
      <c r="J66" s="306" t="s">
        <v>2180</v>
      </c>
      <c r="K66" s="307">
        <v>26.0</v>
      </c>
      <c r="M66" s="299">
        <v>1.0</v>
      </c>
      <c r="N66" s="325" t="s">
        <v>1828</v>
      </c>
      <c r="O66" s="317">
        <v>110.0</v>
      </c>
      <c r="P66" s="108"/>
      <c r="Q66" s="299">
        <v>1.0</v>
      </c>
      <c r="R66" s="308" t="s">
        <v>2261</v>
      </c>
      <c r="S66" s="65">
        <v>19.0</v>
      </c>
      <c r="T66" s="65"/>
      <c r="U66" s="299">
        <v>1.0</v>
      </c>
      <c r="V66" s="308" t="s">
        <v>871</v>
      </c>
      <c r="W66" s="65" t="s">
        <v>872</v>
      </c>
      <c r="X66" s="108"/>
      <c r="Y66" s="320">
        <v>1.0</v>
      </c>
      <c r="Z66" s="312" t="s">
        <v>377</v>
      </c>
      <c r="AA66" s="321" t="s">
        <v>378</v>
      </c>
      <c r="AB66" s="67"/>
      <c r="AC66" s="67"/>
      <c r="AD66" s="67"/>
      <c r="AE66" s="67"/>
      <c r="AF66" s="67"/>
    </row>
    <row r="67">
      <c r="A67" s="320">
        <v>1.0</v>
      </c>
      <c r="B67" s="308" t="s">
        <v>1537</v>
      </c>
      <c r="C67" s="65">
        <v>249.0</v>
      </c>
      <c r="D67" s="67"/>
      <c r="E67" s="299">
        <v>1.0</v>
      </c>
      <c r="F67" s="302" t="s">
        <v>1722</v>
      </c>
      <c r="G67" s="310">
        <v>143.0</v>
      </c>
      <c r="H67" s="108"/>
      <c r="I67" s="299">
        <v>1.0</v>
      </c>
      <c r="J67" s="306" t="s">
        <v>1244</v>
      </c>
      <c r="K67" s="307" t="s">
        <v>1240</v>
      </c>
      <c r="M67" s="299">
        <v>1.0</v>
      </c>
      <c r="N67" s="312" t="s">
        <v>1272</v>
      </c>
      <c r="O67" s="313" t="s">
        <v>1271</v>
      </c>
      <c r="P67" s="108"/>
      <c r="Q67" s="299">
        <v>1.0</v>
      </c>
      <c r="R67" s="308" t="s">
        <v>575</v>
      </c>
      <c r="S67" s="65" t="s">
        <v>578</v>
      </c>
      <c r="T67" s="65"/>
      <c r="U67" s="299">
        <v>1.0</v>
      </c>
      <c r="V67" s="330" t="s">
        <v>935</v>
      </c>
      <c r="W67" s="327" t="s">
        <v>932</v>
      </c>
      <c r="X67" s="108"/>
      <c r="Y67" s="320">
        <v>1.0</v>
      </c>
      <c r="Z67" s="312" t="s">
        <v>533</v>
      </c>
      <c r="AA67" s="321" t="s">
        <v>534</v>
      </c>
      <c r="AB67" s="67"/>
      <c r="AC67" s="67"/>
      <c r="AD67" s="67"/>
      <c r="AE67" s="67"/>
      <c r="AF67" s="67"/>
    </row>
    <row r="68">
      <c r="A68" s="320">
        <v>1.0</v>
      </c>
      <c r="B68" s="308" t="s">
        <v>2095</v>
      </c>
      <c r="C68" s="65">
        <v>40.0</v>
      </c>
      <c r="D68" s="108"/>
      <c r="E68" s="299">
        <v>1.0</v>
      </c>
      <c r="F68" s="302" t="s">
        <v>538</v>
      </c>
      <c r="G68" s="310" t="s">
        <v>537</v>
      </c>
      <c r="H68" s="108"/>
      <c r="I68" s="299">
        <v>1.0</v>
      </c>
      <c r="J68" s="306" t="s">
        <v>399</v>
      </c>
      <c r="K68" s="307" t="s">
        <v>400</v>
      </c>
      <c r="M68" s="299">
        <v>1.0</v>
      </c>
      <c r="N68" s="312" t="s">
        <v>1577</v>
      </c>
      <c r="O68" s="313">
        <v>217.0</v>
      </c>
      <c r="P68" s="108"/>
      <c r="Q68" s="299">
        <v>1.0</v>
      </c>
      <c r="R68" s="308" t="s">
        <v>1158</v>
      </c>
      <c r="S68" s="65" t="s">
        <v>1154</v>
      </c>
      <c r="T68" s="65"/>
      <c r="U68" s="299">
        <v>1.0</v>
      </c>
      <c r="V68" s="325" t="s">
        <v>901</v>
      </c>
      <c r="W68" s="327" t="s">
        <v>900</v>
      </c>
      <c r="X68" s="108"/>
      <c r="Y68" s="320">
        <v>1.0</v>
      </c>
      <c r="Z68" s="312" t="s">
        <v>998</v>
      </c>
      <c r="AA68" s="321" t="s">
        <v>999</v>
      </c>
      <c r="AB68" s="67"/>
      <c r="AC68" s="67"/>
      <c r="AD68" s="67"/>
      <c r="AE68" s="67"/>
      <c r="AF68" s="67"/>
    </row>
    <row r="69">
      <c r="A69" s="320">
        <v>1.0</v>
      </c>
      <c r="B69" s="308" t="s">
        <v>354</v>
      </c>
      <c r="C69" s="65" t="s">
        <v>355</v>
      </c>
      <c r="D69" s="108"/>
      <c r="E69" s="299">
        <v>1.0</v>
      </c>
      <c r="F69" s="302" t="s">
        <v>190</v>
      </c>
      <c r="G69" s="303" t="s">
        <v>189</v>
      </c>
      <c r="H69" s="65"/>
      <c r="I69" s="299">
        <v>1.0</v>
      </c>
      <c r="J69" s="306" t="s">
        <v>320</v>
      </c>
      <c r="K69" s="307" t="s">
        <v>319</v>
      </c>
      <c r="M69" s="299">
        <v>1.0</v>
      </c>
      <c r="N69" s="312" t="s">
        <v>339</v>
      </c>
      <c r="O69" s="313" t="s">
        <v>340</v>
      </c>
      <c r="P69" s="67"/>
      <c r="Q69" s="299">
        <v>1.0</v>
      </c>
      <c r="R69" s="308" t="s">
        <v>1035</v>
      </c>
      <c r="S69" s="65" t="s">
        <v>1033</v>
      </c>
      <c r="T69" s="65"/>
      <c r="U69" s="299">
        <v>1.0</v>
      </c>
      <c r="V69" s="308" t="s">
        <v>390</v>
      </c>
      <c r="W69" s="65" t="s">
        <v>391</v>
      </c>
      <c r="X69" s="108"/>
      <c r="Y69" s="320">
        <v>1.0</v>
      </c>
      <c r="Z69" s="312" t="s">
        <v>770</v>
      </c>
      <c r="AA69" s="321" t="s">
        <v>771</v>
      </c>
      <c r="AB69" s="67"/>
      <c r="AC69" s="67"/>
      <c r="AD69" s="67"/>
      <c r="AE69" s="67"/>
      <c r="AF69" s="67"/>
    </row>
    <row r="70">
      <c r="A70" s="320">
        <v>1.0</v>
      </c>
      <c r="B70" s="308" t="s">
        <v>1519</v>
      </c>
      <c r="C70" s="65">
        <v>269.0</v>
      </c>
      <c r="D70" s="108"/>
      <c r="E70" s="299">
        <v>1.0</v>
      </c>
      <c r="F70" s="302" t="s">
        <v>300</v>
      </c>
      <c r="G70" s="310" t="s">
        <v>301</v>
      </c>
      <c r="H70" s="67"/>
      <c r="I70" s="299">
        <v>1.0</v>
      </c>
      <c r="J70" s="306" t="s">
        <v>2415</v>
      </c>
      <c r="K70" s="307">
        <v>68.0</v>
      </c>
      <c r="M70" s="299">
        <v>1.0</v>
      </c>
      <c r="N70" s="312" t="s">
        <v>1635</v>
      </c>
      <c r="O70" s="313">
        <v>180.0</v>
      </c>
      <c r="P70" s="67"/>
      <c r="Q70" s="299">
        <v>1.0</v>
      </c>
      <c r="R70" s="308" t="s">
        <v>774</v>
      </c>
      <c r="S70" s="65" t="s">
        <v>773</v>
      </c>
      <c r="T70" s="65"/>
      <c r="W70" s="108"/>
      <c r="X70" s="108"/>
      <c r="Y70" s="320">
        <v>1.0</v>
      </c>
      <c r="Z70" s="312" t="s">
        <v>1018</v>
      </c>
      <c r="AA70" s="321" t="s">
        <v>1017</v>
      </c>
      <c r="AB70" s="67"/>
      <c r="AC70" s="67"/>
      <c r="AD70" s="67"/>
      <c r="AE70" s="67"/>
      <c r="AF70" s="67"/>
    </row>
    <row r="71">
      <c r="A71" s="320">
        <v>1.0</v>
      </c>
      <c r="B71" s="308" t="s">
        <v>1503</v>
      </c>
      <c r="C71" s="65">
        <v>289.0</v>
      </c>
      <c r="D71" s="108"/>
      <c r="E71" s="299">
        <v>1.0</v>
      </c>
      <c r="F71" s="302" t="s">
        <v>1802</v>
      </c>
      <c r="G71" s="303">
        <v>114.0</v>
      </c>
      <c r="H71" s="67"/>
      <c r="I71" s="299">
        <v>1.0</v>
      </c>
      <c r="J71" s="306" t="s">
        <v>2244</v>
      </c>
      <c r="K71" s="307">
        <v>20.0</v>
      </c>
      <c r="L71" s="108"/>
      <c r="M71" s="299">
        <v>1.0</v>
      </c>
      <c r="N71" s="312" t="s">
        <v>1699</v>
      </c>
      <c r="O71" s="313">
        <v>152.0</v>
      </c>
      <c r="P71" s="67"/>
      <c r="Q71" s="299"/>
      <c r="R71" s="67"/>
      <c r="S71" s="67"/>
      <c r="T71" s="108"/>
      <c r="W71" s="108"/>
      <c r="X71" s="108"/>
      <c r="Y71" s="320">
        <v>1.0</v>
      </c>
      <c r="Z71" s="312" t="s">
        <v>462</v>
      </c>
      <c r="AA71" s="331" t="s">
        <v>463</v>
      </c>
      <c r="AB71" s="67"/>
      <c r="AC71" s="67"/>
      <c r="AD71" s="67"/>
      <c r="AE71" s="67"/>
      <c r="AF71" s="67"/>
    </row>
    <row r="72">
      <c r="A72" s="320">
        <v>1.0</v>
      </c>
      <c r="B72" s="308" t="s">
        <v>1778</v>
      </c>
      <c r="C72" s="65">
        <v>121.0</v>
      </c>
      <c r="D72" s="108"/>
      <c r="E72" s="299">
        <v>1.0</v>
      </c>
      <c r="F72" s="302" t="s">
        <v>358</v>
      </c>
      <c r="G72" s="310" t="s">
        <v>355</v>
      </c>
      <c r="H72" s="67"/>
      <c r="I72" s="299">
        <v>1.0</v>
      </c>
      <c r="J72" s="306" t="s">
        <v>1313</v>
      </c>
      <c r="K72" s="307" t="s">
        <v>1311</v>
      </c>
      <c r="L72" s="67"/>
      <c r="M72" s="299">
        <v>1.0</v>
      </c>
      <c r="N72" s="312" t="s">
        <v>1795</v>
      </c>
      <c r="O72" s="313">
        <v>187.0</v>
      </c>
      <c r="P72" s="67"/>
      <c r="Q72" s="299"/>
      <c r="R72" s="67"/>
      <c r="S72" s="67"/>
      <c r="T72" s="108"/>
      <c r="W72" s="108"/>
      <c r="X72" s="108"/>
      <c r="Y72" s="320">
        <v>1.0</v>
      </c>
      <c r="Z72" s="312" t="s">
        <v>1305</v>
      </c>
      <c r="AA72" s="331" t="s">
        <v>1303</v>
      </c>
      <c r="AB72" s="67"/>
      <c r="AC72" s="67"/>
      <c r="AD72" s="67"/>
      <c r="AE72" s="67"/>
      <c r="AF72" s="67"/>
    </row>
    <row r="73">
      <c r="A73" s="320">
        <v>1.0</v>
      </c>
      <c r="B73" s="308" t="s">
        <v>1622</v>
      </c>
      <c r="C73" s="65">
        <v>186.0</v>
      </c>
      <c r="D73" s="108"/>
      <c r="E73" s="299">
        <v>1.0</v>
      </c>
      <c r="F73" s="302" t="s">
        <v>411</v>
      </c>
      <c r="G73" s="310" t="s">
        <v>415</v>
      </c>
      <c r="H73" s="67"/>
      <c r="I73" s="320">
        <v>1.0</v>
      </c>
      <c r="J73" s="312" t="s">
        <v>2155</v>
      </c>
      <c r="K73" s="313">
        <v>30.0</v>
      </c>
      <c r="L73" s="65"/>
      <c r="M73" s="299">
        <v>1.0</v>
      </c>
      <c r="N73" s="312" t="s">
        <v>1510</v>
      </c>
      <c r="O73" s="313">
        <v>280.0</v>
      </c>
      <c r="P73" s="67"/>
      <c r="Q73" s="299"/>
      <c r="R73" s="297" t="s">
        <v>892</v>
      </c>
      <c r="S73" s="298">
        <f>SUM(Q74:Q77)</f>
        <v>4</v>
      </c>
      <c r="T73" s="108"/>
      <c r="U73" s="299"/>
      <c r="V73" s="297" t="s">
        <v>361</v>
      </c>
      <c r="W73" s="298">
        <f>SUM(U74:U75)</f>
        <v>2</v>
      </c>
      <c r="X73" s="108"/>
      <c r="Y73" s="320">
        <v>1.0</v>
      </c>
      <c r="Z73" s="312" t="s">
        <v>2327</v>
      </c>
      <c r="AA73" s="331">
        <v>13.0</v>
      </c>
      <c r="AB73" s="67"/>
      <c r="AC73" s="67"/>
      <c r="AD73" s="67"/>
      <c r="AE73" s="67"/>
      <c r="AF73" s="67"/>
    </row>
    <row r="74">
      <c r="A74" s="320">
        <v>1.0</v>
      </c>
      <c r="B74" s="308" t="s">
        <v>1447</v>
      </c>
      <c r="C74" s="65">
        <v>392.0</v>
      </c>
      <c r="D74" s="332" t="s">
        <v>2411</v>
      </c>
      <c r="E74" s="299">
        <v>1.0</v>
      </c>
      <c r="F74" s="302" t="s">
        <v>229</v>
      </c>
      <c r="G74" s="333" t="s">
        <v>228</v>
      </c>
      <c r="H74" s="67"/>
      <c r="I74" s="320">
        <v>1.0</v>
      </c>
      <c r="J74" s="312" t="s">
        <v>424</v>
      </c>
      <c r="K74" s="313" t="s">
        <v>423</v>
      </c>
      <c r="L74" s="67"/>
      <c r="M74" s="299">
        <v>1.0</v>
      </c>
      <c r="N74" s="312" t="s">
        <v>1690</v>
      </c>
      <c r="O74" s="313">
        <v>158.0</v>
      </c>
      <c r="P74" s="67"/>
      <c r="Q74" s="299">
        <v>1.0</v>
      </c>
      <c r="R74" s="308" t="s">
        <v>1874</v>
      </c>
      <c r="S74" s="65">
        <v>100.0</v>
      </c>
      <c r="T74" s="108"/>
      <c r="U74" s="299">
        <v>1.0</v>
      </c>
      <c r="V74" s="308" t="s">
        <v>359</v>
      </c>
      <c r="W74" s="65" t="s">
        <v>362</v>
      </c>
      <c r="X74" s="108"/>
      <c r="Y74" s="320">
        <v>1.0</v>
      </c>
      <c r="Z74" s="312" t="s">
        <v>1331</v>
      </c>
      <c r="AA74" s="331" t="s">
        <v>1332</v>
      </c>
      <c r="AB74" s="67"/>
      <c r="AC74" s="67"/>
      <c r="AD74" s="67"/>
      <c r="AE74" s="67"/>
      <c r="AF74" s="67"/>
    </row>
    <row r="75">
      <c r="A75" s="320">
        <v>1.0</v>
      </c>
      <c r="B75" s="308" t="s">
        <v>1509</v>
      </c>
      <c r="C75" s="65">
        <v>282.0</v>
      </c>
      <c r="D75" s="67"/>
      <c r="E75" s="299">
        <v>1.0</v>
      </c>
      <c r="F75" s="302" t="s">
        <v>535</v>
      </c>
      <c r="G75" s="303" t="s">
        <v>534</v>
      </c>
      <c r="H75" s="334"/>
      <c r="I75" s="320">
        <v>1.0</v>
      </c>
      <c r="J75" s="312" t="s">
        <v>197</v>
      </c>
      <c r="K75" s="313" t="s">
        <v>198</v>
      </c>
      <c r="L75" s="67"/>
      <c r="M75" s="299">
        <v>1.0</v>
      </c>
      <c r="N75" s="312" t="s">
        <v>1184</v>
      </c>
      <c r="O75" s="313">
        <v>177.0</v>
      </c>
      <c r="P75" s="67"/>
      <c r="Q75" s="299">
        <v>1.0</v>
      </c>
      <c r="R75" s="308" t="s">
        <v>891</v>
      </c>
      <c r="S75" s="65" t="s">
        <v>887</v>
      </c>
      <c r="T75" s="108"/>
      <c r="U75" s="299">
        <v>1.0</v>
      </c>
      <c r="V75" s="308" t="s">
        <v>1589</v>
      </c>
      <c r="W75" s="65">
        <v>206.0</v>
      </c>
      <c r="X75" s="108"/>
      <c r="Y75" s="320">
        <v>1.0</v>
      </c>
      <c r="Z75" s="312" t="s">
        <v>1075</v>
      </c>
      <c r="AA75" s="331" t="s">
        <v>1076</v>
      </c>
      <c r="AB75" s="67"/>
      <c r="AC75" s="67"/>
      <c r="AD75" s="67"/>
      <c r="AE75" s="67"/>
      <c r="AF75" s="67"/>
    </row>
    <row r="76">
      <c r="A76" s="320">
        <v>1.0</v>
      </c>
      <c r="B76" s="308" t="s">
        <v>1428</v>
      </c>
      <c r="C76" s="65">
        <v>429.0</v>
      </c>
      <c r="D76" s="67"/>
      <c r="E76" s="299">
        <v>1.0</v>
      </c>
      <c r="F76" s="302" t="s">
        <v>2101</v>
      </c>
      <c r="G76" s="310">
        <v>38.8</v>
      </c>
      <c r="H76" s="65"/>
      <c r="I76" s="320">
        <v>1.0</v>
      </c>
      <c r="J76" s="312" t="s">
        <v>973</v>
      </c>
      <c r="K76" s="313" t="s">
        <v>971</v>
      </c>
      <c r="L76" s="67"/>
      <c r="M76" s="299">
        <v>1.0</v>
      </c>
      <c r="N76" s="312" t="s">
        <v>1567</v>
      </c>
      <c r="O76" s="313">
        <v>221.0</v>
      </c>
      <c r="P76" s="67"/>
      <c r="Q76" s="299">
        <v>1.0</v>
      </c>
      <c r="R76" s="316" t="s">
        <v>2327</v>
      </c>
      <c r="S76" s="317">
        <v>13.0</v>
      </c>
      <c r="T76" s="108"/>
      <c r="W76" s="108"/>
      <c r="X76" s="108"/>
      <c r="Y76" s="320">
        <v>1.0</v>
      </c>
      <c r="Z76" s="312" t="s">
        <v>2416</v>
      </c>
      <c r="AA76" s="331">
        <v>236.0</v>
      </c>
      <c r="AB76" s="67"/>
      <c r="AC76" s="67"/>
      <c r="AD76" s="67"/>
      <c r="AE76" s="67"/>
      <c r="AF76" s="67"/>
    </row>
    <row r="77">
      <c r="A77" s="320">
        <v>1.0</v>
      </c>
      <c r="B77" s="308" t="s">
        <v>715</v>
      </c>
      <c r="C77" s="65" t="s">
        <v>716</v>
      </c>
      <c r="D77" s="67"/>
      <c r="E77" s="299">
        <v>1.0</v>
      </c>
      <c r="F77" s="302" t="s">
        <v>205</v>
      </c>
      <c r="G77" s="310" t="s">
        <v>206</v>
      </c>
      <c r="H77" s="65"/>
      <c r="I77" s="320">
        <v>1.0</v>
      </c>
      <c r="J77" s="312" t="s">
        <v>99</v>
      </c>
      <c r="K77" s="313" t="s">
        <v>101</v>
      </c>
      <c r="L77" s="65"/>
      <c r="M77" s="299">
        <v>1.0</v>
      </c>
      <c r="N77" s="312" t="s">
        <v>145</v>
      </c>
      <c r="O77" s="313" t="s">
        <v>146</v>
      </c>
      <c r="P77" s="67"/>
      <c r="Q77" s="299">
        <v>1.0</v>
      </c>
      <c r="R77" s="308" t="s">
        <v>1205</v>
      </c>
      <c r="S77" s="65" t="s">
        <v>1202</v>
      </c>
      <c r="T77" s="108"/>
      <c r="W77" s="108"/>
      <c r="X77" s="108"/>
      <c r="Y77" s="320">
        <v>1.0</v>
      </c>
      <c r="Z77" s="312" t="s">
        <v>160</v>
      </c>
      <c r="AA77" s="331" t="s">
        <v>161</v>
      </c>
      <c r="AB77" s="67"/>
      <c r="AC77" s="65"/>
      <c r="AD77" s="67"/>
      <c r="AE77" s="67"/>
      <c r="AF77" s="67"/>
    </row>
    <row r="78">
      <c r="A78" s="320">
        <v>1.0</v>
      </c>
      <c r="B78" s="308" t="s">
        <v>431</v>
      </c>
      <c r="C78" s="65" t="s">
        <v>432</v>
      </c>
      <c r="D78" s="67"/>
      <c r="E78" s="299">
        <v>1.0</v>
      </c>
      <c r="F78" s="302" t="s">
        <v>264</v>
      </c>
      <c r="G78" s="310" t="s">
        <v>263</v>
      </c>
      <c r="H78" s="65"/>
      <c r="I78" s="320">
        <v>1.0</v>
      </c>
      <c r="J78" s="312" t="s">
        <v>2136</v>
      </c>
      <c r="K78" s="313">
        <v>33.0</v>
      </c>
      <c r="L78" s="65"/>
      <c r="M78" s="299">
        <v>1.0</v>
      </c>
      <c r="N78" s="312" t="s">
        <v>1724</v>
      </c>
      <c r="O78" s="313">
        <v>142.0</v>
      </c>
      <c r="P78" s="67"/>
      <c r="Q78" s="299"/>
      <c r="R78" s="65"/>
      <c r="S78" s="67"/>
      <c r="T78" s="108"/>
      <c r="W78" s="108"/>
      <c r="X78" s="108"/>
      <c r="Y78" s="320">
        <v>1.0</v>
      </c>
      <c r="Z78" s="312" t="s">
        <v>825</v>
      </c>
      <c r="AA78" s="331" t="s">
        <v>826</v>
      </c>
      <c r="AB78" s="67"/>
      <c r="AC78" s="65"/>
      <c r="AD78" s="65"/>
      <c r="AE78" s="67"/>
      <c r="AF78" s="67"/>
    </row>
    <row r="79">
      <c r="A79" s="320">
        <v>1.0</v>
      </c>
      <c r="B79" s="308" t="s">
        <v>102</v>
      </c>
      <c r="C79" s="65" t="s">
        <v>103</v>
      </c>
      <c r="D79" s="67"/>
      <c r="E79" s="299">
        <v>1.0</v>
      </c>
      <c r="F79" s="302" t="s">
        <v>1990</v>
      </c>
      <c r="G79" s="310">
        <v>63.0</v>
      </c>
      <c r="H79" s="65"/>
      <c r="I79" s="320">
        <v>1.0</v>
      </c>
      <c r="J79" s="312" t="s">
        <v>1125</v>
      </c>
      <c r="K79" s="313" t="s">
        <v>1124</v>
      </c>
      <c r="L79" s="65" t="s">
        <v>640</v>
      </c>
      <c r="M79" s="299">
        <v>1.0</v>
      </c>
      <c r="N79" s="312" t="s">
        <v>1578</v>
      </c>
      <c r="O79" s="313">
        <v>217.0</v>
      </c>
      <c r="P79" s="67"/>
      <c r="Q79" s="299"/>
      <c r="R79" s="297" t="s">
        <v>243</v>
      </c>
      <c r="S79" s="298">
        <f>SUM(Q80:Q83)</f>
        <v>4</v>
      </c>
      <c r="T79" s="108"/>
      <c r="U79" s="299"/>
      <c r="V79" s="335" t="s">
        <v>1003</v>
      </c>
      <c r="W79" s="336">
        <f>SUM(U80:U81)</f>
        <v>2</v>
      </c>
      <c r="X79" s="108"/>
      <c r="Y79" s="320">
        <v>1.0</v>
      </c>
      <c r="Z79" s="312" t="s">
        <v>609</v>
      </c>
      <c r="AA79" s="331" t="s">
        <v>608</v>
      </c>
      <c r="AB79" s="67"/>
      <c r="AC79" s="67"/>
      <c r="AD79" s="67"/>
      <c r="AE79" s="67"/>
      <c r="AF79" s="67"/>
    </row>
    <row r="80">
      <c r="A80" s="320">
        <v>1.0</v>
      </c>
      <c r="B80" s="308" t="s">
        <v>1081</v>
      </c>
      <c r="C80" s="65" t="s">
        <v>1082</v>
      </c>
      <c r="D80" s="67"/>
      <c r="E80" s="299">
        <v>1.0</v>
      </c>
      <c r="F80" s="302" t="s">
        <v>1771</v>
      </c>
      <c r="G80" s="310">
        <v>123.0</v>
      </c>
      <c r="H80" s="65"/>
      <c r="I80" s="320">
        <v>1.0</v>
      </c>
      <c r="J80" s="325" t="s">
        <v>1052</v>
      </c>
      <c r="K80" s="313" t="s">
        <v>1050</v>
      </c>
      <c r="L80" s="67"/>
      <c r="M80" s="299">
        <v>1.0</v>
      </c>
      <c r="N80" s="312" t="s">
        <v>42</v>
      </c>
      <c r="O80" s="313" t="s">
        <v>46</v>
      </c>
      <c r="P80" s="67"/>
      <c r="Q80" s="299">
        <v>1.0</v>
      </c>
      <c r="R80" s="325" t="s">
        <v>2305</v>
      </c>
      <c r="S80" s="317">
        <v>15.0</v>
      </c>
      <c r="T80" s="108"/>
      <c r="U80" s="299">
        <v>1.0</v>
      </c>
      <c r="V80" s="312" t="s">
        <v>1436</v>
      </c>
      <c r="W80" s="313">
        <v>409.0</v>
      </c>
      <c r="X80" s="108"/>
      <c r="Y80" s="320">
        <v>1.0</v>
      </c>
      <c r="Z80" s="312" t="s">
        <v>191</v>
      </c>
      <c r="AA80" s="331">
        <v>202.0</v>
      </c>
      <c r="AB80" s="67"/>
      <c r="AC80" s="67"/>
      <c r="AD80" s="67"/>
      <c r="AE80" s="67"/>
      <c r="AF80" s="67"/>
    </row>
    <row r="81">
      <c r="A81" s="320">
        <v>1.0</v>
      </c>
      <c r="B81" s="308" t="s">
        <v>2345</v>
      </c>
      <c r="C81" s="65">
        <v>11.5</v>
      </c>
      <c r="D81" s="67"/>
      <c r="E81" s="299">
        <v>1.0</v>
      </c>
      <c r="F81" s="302" t="s">
        <v>1697</v>
      </c>
      <c r="G81" s="310">
        <v>154.0</v>
      </c>
      <c r="H81" s="67"/>
      <c r="L81" s="67"/>
      <c r="M81" s="299">
        <v>1.0</v>
      </c>
      <c r="N81" s="325" t="s">
        <v>1823</v>
      </c>
      <c r="O81" s="327">
        <v>111.0</v>
      </c>
      <c r="P81" s="108"/>
      <c r="Q81" s="299">
        <v>1.0</v>
      </c>
      <c r="R81" s="325" t="s">
        <v>743</v>
      </c>
      <c r="S81" s="317" t="s">
        <v>744</v>
      </c>
      <c r="T81" s="108"/>
      <c r="U81" s="299">
        <v>1.0</v>
      </c>
      <c r="V81" s="312" t="s">
        <v>1002</v>
      </c>
      <c r="W81" s="313" t="s">
        <v>1001</v>
      </c>
      <c r="X81" s="108"/>
      <c r="Y81" s="320">
        <v>1.0</v>
      </c>
      <c r="Z81" s="312" t="s">
        <v>1835</v>
      </c>
      <c r="AA81" s="331">
        <v>109.0</v>
      </c>
      <c r="AB81" s="67"/>
      <c r="AC81" s="67"/>
      <c r="AD81" s="67"/>
      <c r="AE81" s="67"/>
      <c r="AF81" s="67"/>
    </row>
    <row r="82">
      <c r="A82" s="320">
        <v>1.0</v>
      </c>
      <c r="B82" s="308" t="s">
        <v>475</v>
      </c>
      <c r="C82" s="65" t="s">
        <v>2417</v>
      </c>
      <c r="D82" s="67"/>
      <c r="E82" s="299">
        <v>1.0</v>
      </c>
      <c r="F82" s="302" t="s">
        <v>132</v>
      </c>
      <c r="G82" s="310" t="s">
        <v>133</v>
      </c>
      <c r="H82" s="65"/>
      <c r="L82" s="67"/>
      <c r="M82" s="299">
        <v>1.0</v>
      </c>
      <c r="N82" s="312" t="s">
        <v>309</v>
      </c>
      <c r="O82" s="313" t="s">
        <v>308</v>
      </c>
      <c r="P82" s="67"/>
      <c r="Q82" s="299">
        <v>1.0</v>
      </c>
      <c r="R82" s="325" t="s">
        <v>242</v>
      </c>
      <c r="S82" s="317" t="s">
        <v>244</v>
      </c>
      <c r="T82" s="108"/>
      <c r="U82" s="108"/>
      <c r="V82" s="108"/>
      <c r="W82" s="108"/>
      <c r="X82" s="108"/>
      <c r="Y82" s="320">
        <v>1.0</v>
      </c>
      <c r="Z82" s="312" t="s">
        <v>517</v>
      </c>
      <c r="AA82" s="331" t="s">
        <v>518</v>
      </c>
      <c r="AB82" s="67"/>
      <c r="AC82" s="67"/>
      <c r="AD82" s="67"/>
      <c r="AE82" s="67"/>
      <c r="AF82" s="67"/>
    </row>
    <row r="83">
      <c r="A83" s="320">
        <v>1.0</v>
      </c>
      <c r="B83" s="308" t="s">
        <v>918</v>
      </c>
      <c r="C83" s="65" t="s">
        <v>919</v>
      </c>
      <c r="D83" s="67"/>
      <c r="E83" s="299">
        <v>1.0</v>
      </c>
      <c r="F83" s="302" t="s">
        <v>1868</v>
      </c>
      <c r="G83" s="310">
        <v>102.0</v>
      </c>
      <c r="H83" s="67"/>
      <c r="L83" s="67"/>
      <c r="M83" s="299">
        <v>1.0</v>
      </c>
      <c r="N83" s="312" t="s">
        <v>1774</v>
      </c>
      <c r="O83" s="313">
        <v>122.0</v>
      </c>
      <c r="P83" s="65"/>
      <c r="Q83" s="299">
        <v>1.0</v>
      </c>
      <c r="R83" s="325" t="s">
        <v>2372</v>
      </c>
      <c r="S83" s="317" t="s">
        <v>2418</v>
      </c>
      <c r="T83" s="108"/>
      <c r="W83" s="108"/>
      <c r="X83" s="108"/>
      <c r="Y83" s="320">
        <v>1.0</v>
      </c>
      <c r="Z83" s="312" t="s">
        <v>230</v>
      </c>
      <c r="AA83" s="331" t="s">
        <v>231</v>
      </c>
      <c r="AB83" s="67"/>
      <c r="AC83" s="67"/>
      <c r="AD83" s="67"/>
      <c r="AE83" s="67"/>
      <c r="AF83" s="67"/>
    </row>
    <row r="84">
      <c r="A84" s="320">
        <v>1.0</v>
      </c>
      <c r="B84" s="308" t="s">
        <v>214</v>
      </c>
      <c r="C84" s="65" t="s">
        <v>215</v>
      </c>
      <c r="D84" s="65">
        <v>8.6121867E7</v>
      </c>
      <c r="E84" s="299">
        <v>1.0</v>
      </c>
      <c r="F84" s="302" t="s">
        <v>1529</v>
      </c>
      <c r="G84" s="310">
        <v>260.0</v>
      </c>
      <c r="H84" s="67"/>
      <c r="L84" s="67"/>
      <c r="M84" s="299">
        <v>1.0</v>
      </c>
      <c r="N84" s="312" t="s">
        <v>1265</v>
      </c>
      <c r="O84" s="313" t="s">
        <v>1261</v>
      </c>
      <c r="P84" s="65"/>
      <c r="Q84" s="299"/>
      <c r="R84" s="317"/>
      <c r="S84" s="317"/>
      <c r="T84" s="108"/>
      <c r="W84" s="108"/>
      <c r="X84" s="108"/>
      <c r="Y84" s="320">
        <v>1.0</v>
      </c>
      <c r="Z84" s="337"/>
      <c r="AA84" s="331"/>
      <c r="AB84" s="67"/>
      <c r="AC84" s="67"/>
      <c r="AD84" s="67"/>
      <c r="AE84" s="67"/>
      <c r="AF84" s="67"/>
    </row>
    <row r="85">
      <c r="A85" s="320">
        <v>1.0</v>
      </c>
      <c r="B85" s="308" t="s">
        <v>372</v>
      </c>
      <c r="C85" s="65" t="s">
        <v>373</v>
      </c>
      <c r="D85" s="67"/>
      <c r="E85" s="299">
        <v>1.0</v>
      </c>
      <c r="F85" s="302" t="s">
        <v>2052</v>
      </c>
      <c r="G85" s="310">
        <v>48.0</v>
      </c>
      <c r="H85" s="67"/>
      <c r="L85" s="67"/>
      <c r="M85" s="299">
        <v>1.0</v>
      </c>
      <c r="N85" s="312" t="s">
        <v>2226</v>
      </c>
      <c r="O85" s="313">
        <v>22.0</v>
      </c>
      <c r="P85" s="65"/>
      <c r="Q85" s="299"/>
      <c r="R85" s="108"/>
      <c r="S85" s="108"/>
      <c r="T85" s="108"/>
      <c r="W85" s="108"/>
      <c r="X85" s="108"/>
      <c r="Y85" s="320">
        <v>1.0</v>
      </c>
      <c r="Z85" s="312" t="s">
        <v>1117</v>
      </c>
      <c r="AA85" s="331" t="s">
        <v>1116</v>
      </c>
      <c r="AB85" s="67"/>
      <c r="AC85" s="67"/>
      <c r="AD85" s="67"/>
      <c r="AE85" s="67"/>
      <c r="AF85" s="67"/>
    </row>
    <row r="86">
      <c r="A86" s="320">
        <v>1.0</v>
      </c>
      <c r="B86" s="308" t="s">
        <v>581</v>
      </c>
      <c r="C86" s="65" t="s">
        <v>582</v>
      </c>
      <c r="D86" s="67"/>
      <c r="E86" s="299">
        <v>1.0</v>
      </c>
      <c r="F86" s="309" t="s">
        <v>1641</v>
      </c>
      <c r="G86" s="310">
        <v>177.0</v>
      </c>
      <c r="H86" s="67"/>
      <c r="L86" s="67"/>
      <c r="M86" s="299">
        <v>1.0</v>
      </c>
      <c r="N86" s="308" t="s">
        <v>1731</v>
      </c>
      <c r="O86" s="65">
        <v>140.0</v>
      </c>
      <c r="P86" s="67"/>
      <c r="W86" s="108"/>
      <c r="X86" s="108"/>
      <c r="Y86" s="320">
        <v>1.0</v>
      </c>
      <c r="Z86" s="312" t="s">
        <v>889</v>
      </c>
      <c r="AA86" s="331" t="s">
        <v>887</v>
      </c>
      <c r="AB86" s="67"/>
      <c r="AC86" s="67"/>
      <c r="AD86" s="67"/>
      <c r="AE86" s="67"/>
      <c r="AF86" s="67"/>
    </row>
    <row r="87">
      <c r="A87" s="320">
        <v>1.0</v>
      </c>
      <c r="B87" s="308" t="s">
        <v>521</v>
      </c>
      <c r="C87" s="65" t="s">
        <v>520</v>
      </c>
      <c r="D87" s="67"/>
      <c r="E87" s="299">
        <v>1.0</v>
      </c>
      <c r="F87" s="302" t="s">
        <v>1990</v>
      </c>
      <c r="G87" s="310">
        <v>63.0</v>
      </c>
      <c r="H87" s="67"/>
      <c r="L87" s="67"/>
      <c r="M87" s="299">
        <v>1.0</v>
      </c>
      <c r="N87" s="308" t="s">
        <v>698</v>
      </c>
      <c r="O87" s="65" t="s">
        <v>697</v>
      </c>
      <c r="P87" s="67"/>
      <c r="W87" s="108"/>
      <c r="X87" s="108"/>
      <c r="Y87" s="320">
        <v>1.0</v>
      </c>
      <c r="Z87" s="312" t="s">
        <v>1349</v>
      </c>
      <c r="AA87" s="331" t="s">
        <v>1347</v>
      </c>
      <c r="AB87" s="67"/>
      <c r="AC87" s="67"/>
      <c r="AD87" s="67"/>
      <c r="AE87" s="67"/>
      <c r="AF87" s="67"/>
    </row>
    <row r="88">
      <c r="A88" s="320">
        <v>1.0</v>
      </c>
      <c r="B88" s="308" t="s">
        <v>130</v>
      </c>
      <c r="C88" s="65" t="s">
        <v>131</v>
      </c>
      <c r="D88" s="67"/>
      <c r="E88" s="299">
        <v>1.0</v>
      </c>
      <c r="F88" s="302" t="s">
        <v>1749</v>
      </c>
      <c r="G88" s="303">
        <v>133.0</v>
      </c>
      <c r="H88" s="67"/>
      <c r="L88" s="67"/>
      <c r="O88" s="108"/>
      <c r="P88" s="67"/>
      <c r="W88" s="108"/>
      <c r="X88" s="108"/>
      <c r="Y88" s="320">
        <v>1.0</v>
      </c>
      <c r="Z88" s="312" t="s">
        <v>791</v>
      </c>
      <c r="AA88" s="331" t="s">
        <v>792</v>
      </c>
      <c r="AB88" s="67"/>
      <c r="AC88" s="67"/>
      <c r="AD88" s="67"/>
      <c r="AE88" s="67"/>
      <c r="AF88" s="67"/>
    </row>
    <row r="89">
      <c r="A89" s="320">
        <v>1.0</v>
      </c>
      <c r="B89" s="308" t="s">
        <v>678</v>
      </c>
      <c r="C89" s="65" t="s">
        <v>679</v>
      </c>
      <c r="D89" s="67"/>
      <c r="E89" s="299">
        <v>1.0</v>
      </c>
      <c r="F89" s="302" t="s">
        <v>2360</v>
      </c>
      <c r="G89" s="303">
        <v>10.0</v>
      </c>
      <c r="H89" s="67"/>
      <c r="I89" s="67"/>
      <c r="J89" s="297" t="s">
        <v>88</v>
      </c>
      <c r="K89" s="298">
        <f>SUM(I90:I157)</f>
        <v>68</v>
      </c>
      <c r="L89" s="108"/>
      <c r="M89" s="67"/>
      <c r="N89" s="297" t="s">
        <v>120</v>
      </c>
      <c r="O89" s="298">
        <f>SUM(M90:M104)</f>
        <v>15</v>
      </c>
      <c r="P89" s="67"/>
      <c r="Q89" s="299"/>
      <c r="R89" s="297" t="s">
        <v>168</v>
      </c>
      <c r="S89" s="298">
        <f>SUM(Q90:Q99)</f>
        <v>10</v>
      </c>
      <c r="T89" s="108"/>
      <c r="U89" s="67"/>
      <c r="V89" s="297" t="s">
        <v>344</v>
      </c>
      <c r="W89" s="298">
        <f>SUM(U90:U96)</f>
        <v>7</v>
      </c>
      <c r="X89" s="108"/>
      <c r="Y89" s="320">
        <v>1.0</v>
      </c>
      <c r="Z89" s="312" t="s">
        <v>650</v>
      </c>
      <c r="AA89" s="331" t="s">
        <v>648</v>
      </c>
      <c r="AB89" s="67"/>
      <c r="AC89" s="67"/>
      <c r="AD89" s="67"/>
      <c r="AE89" s="67"/>
      <c r="AF89" s="67"/>
    </row>
    <row r="90">
      <c r="A90" s="320">
        <v>1.0</v>
      </c>
      <c r="B90" s="308" t="s">
        <v>2419</v>
      </c>
      <c r="C90" s="65">
        <v>325.0</v>
      </c>
      <c r="D90" s="67"/>
      <c r="E90" s="299">
        <v>1.0</v>
      </c>
      <c r="F90" s="302" t="s">
        <v>416</v>
      </c>
      <c r="G90" s="310" t="s">
        <v>415</v>
      </c>
      <c r="H90" s="67"/>
      <c r="I90" s="299">
        <v>1.0</v>
      </c>
      <c r="J90" s="325" t="s">
        <v>959</v>
      </c>
      <c r="K90" s="65" t="s">
        <v>957</v>
      </c>
      <c r="L90" s="108"/>
      <c r="M90" s="338">
        <v>1.0</v>
      </c>
      <c r="N90" s="309" t="s">
        <v>434</v>
      </c>
      <c r="O90" s="303" t="s">
        <v>435</v>
      </c>
      <c r="P90" s="67"/>
      <c r="Q90" s="299">
        <v>1.0</v>
      </c>
      <c r="R90" s="313" t="s">
        <v>2420</v>
      </c>
      <c r="S90" s="108"/>
      <c r="T90" s="108"/>
      <c r="U90" s="339">
        <v>1.0</v>
      </c>
      <c r="V90" s="308" t="s">
        <v>658</v>
      </c>
      <c r="W90" s="65" t="s">
        <v>659</v>
      </c>
      <c r="X90" s="108"/>
      <c r="Y90" s="320">
        <v>1.0</v>
      </c>
      <c r="Z90" s="312" t="s">
        <v>589</v>
      </c>
      <c r="AA90" s="331" t="s">
        <v>590</v>
      </c>
      <c r="AB90" s="67"/>
      <c r="AC90" s="67"/>
      <c r="AD90" s="67"/>
      <c r="AE90" s="67"/>
      <c r="AF90" s="67"/>
    </row>
    <row r="91">
      <c r="A91" s="320">
        <v>1.0</v>
      </c>
      <c r="B91" s="308" t="s">
        <v>2421</v>
      </c>
      <c r="C91" s="65">
        <v>40.0</v>
      </c>
      <c r="D91" s="67"/>
      <c r="E91" s="299">
        <v>1.0</v>
      </c>
      <c r="F91" s="302" t="s">
        <v>588</v>
      </c>
      <c r="G91" s="303" t="s">
        <v>586</v>
      </c>
      <c r="H91" s="67"/>
      <c r="I91" s="299">
        <v>1.0</v>
      </c>
      <c r="J91" s="325" t="s">
        <v>288</v>
      </c>
      <c r="K91" s="65" t="s">
        <v>289</v>
      </c>
      <c r="L91" s="108"/>
      <c r="M91" s="338">
        <v>1.0</v>
      </c>
      <c r="N91" s="309" t="s">
        <v>118</v>
      </c>
      <c r="O91" s="310" t="s">
        <v>121</v>
      </c>
      <c r="P91" s="67"/>
      <c r="Q91" s="299">
        <v>1.0</v>
      </c>
      <c r="R91" s="313" t="s">
        <v>322</v>
      </c>
      <c r="S91" s="313" t="s">
        <v>323</v>
      </c>
      <c r="T91" s="108"/>
      <c r="U91" s="339">
        <v>1.0</v>
      </c>
      <c r="V91" s="308" t="s">
        <v>1228</v>
      </c>
      <c r="W91" s="65" t="s">
        <v>1227</v>
      </c>
      <c r="X91" s="108"/>
      <c r="Y91" s="320">
        <v>1.0</v>
      </c>
      <c r="Z91" s="312" t="s">
        <v>963</v>
      </c>
      <c r="AA91" s="331" t="s">
        <v>964</v>
      </c>
      <c r="AB91" s="67"/>
      <c r="AC91" s="67"/>
      <c r="AD91" s="67"/>
      <c r="AE91" s="67"/>
      <c r="AF91" s="67"/>
    </row>
    <row r="92">
      <c r="A92" s="320">
        <v>1.0</v>
      </c>
      <c r="B92" s="308" t="s">
        <v>833</v>
      </c>
      <c r="C92" s="65" t="s">
        <v>834</v>
      </c>
      <c r="D92" s="67"/>
      <c r="E92" s="299">
        <v>1.0</v>
      </c>
      <c r="F92" s="302" t="s">
        <v>1284</v>
      </c>
      <c r="G92" s="310" t="s">
        <v>1283</v>
      </c>
      <c r="H92" s="67"/>
      <c r="I92" s="299">
        <v>1.0</v>
      </c>
      <c r="J92" s="325" t="s">
        <v>639</v>
      </c>
      <c r="K92" s="65" t="s">
        <v>640</v>
      </c>
      <c r="L92" s="108"/>
      <c r="M92" s="338">
        <v>1.0</v>
      </c>
      <c r="N92" s="309" t="s">
        <v>1266</v>
      </c>
      <c r="O92" s="310" t="s">
        <v>1261</v>
      </c>
      <c r="P92" s="67"/>
      <c r="Q92" s="299">
        <v>1.0</v>
      </c>
      <c r="R92" s="312" t="s">
        <v>860</v>
      </c>
      <c r="S92" s="313" t="s">
        <v>858</v>
      </c>
      <c r="T92" s="108"/>
      <c r="U92" s="338">
        <v>1.0</v>
      </c>
      <c r="V92" s="308" t="s">
        <v>1312</v>
      </c>
      <c r="W92" s="65" t="s">
        <v>1311</v>
      </c>
      <c r="X92" s="108"/>
      <c r="Y92" s="320">
        <v>1.0</v>
      </c>
      <c r="Z92" s="312" t="s">
        <v>1582</v>
      </c>
      <c r="AA92" s="331">
        <v>212.0</v>
      </c>
      <c r="AB92" s="67"/>
      <c r="AC92" s="67"/>
      <c r="AD92" s="67"/>
      <c r="AE92" s="67"/>
      <c r="AF92" s="67"/>
    </row>
    <row r="93">
      <c r="A93" s="320">
        <v>1.0</v>
      </c>
      <c r="B93" s="308" t="s">
        <v>452</v>
      </c>
      <c r="C93" s="65" t="s">
        <v>453</v>
      </c>
      <c r="D93" s="67"/>
      <c r="E93" s="299">
        <v>1.0</v>
      </c>
      <c r="F93" s="302" t="s">
        <v>2422</v>
      </c>
      <c r="G93" s="310" t="s">
        <v>527</v>
      </c>
      <c r="H93" s="108"/>
      <c r="I93" s="299">
        <v>1.0</v>
      </c>
      <c r="J93" s="325" t="s">
        <v>1975</v>
      </c>
      <c r="K93" s="65">
        <v>68.0</v>
      </c>
      <c r="L93" s="108"/>
      <c r="M93" s="338">
        <v>1.0</v>
      </c>
      <c r="N93" s="302" t="s">
        <v>2355</v>
      </c>
      <c r="O93" s="310">
        <v>10.6</v>
      </c>
      <c r="P93" s="67"/>
      <c r="Q93" s="299">
        <v>1.0</v>
      </c>
      <c r="R93" s="312" t="s">
        <v>654</v>
      </c>
      <c r="S93" s="313" t="s">
        <v>652</v>
      </c>
      <c r="T93" s="108"/>
      <c r="U93" s="338">
        <v>1.0</v>
      </c>
      <c r="V93" s="308" t="s">
        <v>343</v>
      </c>
      <c r="W93" s="65" t="s">
        <v>345</v>
      </c>
      <c r="X93" s="108"/>
      <c r="Y93" s="320">
        <v>1.0</v>
      </c>
      <c r="Z93" s="312" t="s">
        <v>223</v>
      </c>
      <c r="AA93" s="331" t="s">
        <v>224</v>
      </c>
      <c r="AB93" s="67"/>
      <c r="AC93" s="67"/>
      <c r="AD93" s="67"/>
      <c r="AE93" s="67"/>
      <c r="AF93" s="67"/>
    </row>
    <row r="94">
      <c r="A94" s="320">
        <v>1.0</v>
      </c>
      <c r="B94" s="308" t="s">
        <v>1366</v>
      </c>
      <c r="C94" s="65">
        <v>690.0</v>
      </c>
      <c r="D94" s="67"/>
      <c r="E94" s="299">
        <v>1.0</v>
      </c>
      <c r="F94" s="302" t="s">
        <v>677</v>
      </c>
      <c r="G94" s="303" t="s">
        <v>676</v>
      </c>
      <c r="H94" s="108"/>
      <c r="I94" s="299">
        <v>1.0</v>
      </c>
      <c r="J94" s="308" t="s">
        <v>96</v>
      </c>
      <c r="K94" s="65" t="s">
        <v>98</v>
      </c>
      <c r="L94" s="108"/>
      <c r="M94" s="338">
        <v>1.0</v>
      </c>
      <c r="N94" s="302" t="s">
        <v>723</v>
      </c>
      <c r="O94" s="303" t="s">
        <v>722</v>
      </c>
      <c r="P94" s="108"/>
      <c r="Q94" s="299">
        <v>1.0</v>
      </c>
      <c r="R94" s="312" t="s">
        <v>1191</v>
      </c>
      <c r="S94" s="313" t="s">
        <v>1188</v>
      </c>
      <c r="T94" s="108"/>
      <c r="U94" s="338">
        <v>1.0</v>
      </c>
      <c r="V94" s="312" t="s">
        <v>972</v>
      </c>
      <c r="W94" s="313" t="s">
        <v>971</v>
      </c>
      <c r="X94" s="108"/>
      <c r="Y94" s="320">
        <v>1.0</v>
      </c>
      <c r="Z94" s="312" t="s">
        <v>1744</v>
      </c>
      <c r="AA94" s="331">
        <v>136.0</v>
      </c>
      <c r="AB94" s="67"/>
      <c r="AC94" s="67"/>
      <c r="AD94" s="67"/>
      <c r="AE94" s="67"/>
      <c r="AF94" s="67"/>
    </row>
    <row r="95">
      <c r="A95" s="320">
        <v>1.0</v>
      </c>
      <c r="B95" s="308" t="s">
        <v>1657</v>
      </c>
      <c r="C95" s="65">
        <v>170.0</v>
      </c>
      <c r="D95" s="67"/>
      <c r="E95" s="299">
        <v>1.0</v>
      </c>
      <c r="F95" s="302" t="s">
        <v>1751</v>
      </c>
      <c r="G95" s="310">
        <v>130.0</v>
      </c>
      <c r="H95" s="108"/>
      <c r="I95" s="299">
        <v>1.0</v>
      </c>
      <c r="J95" s="308" t="s">
        <v>2423</v>
      </c>
      <c r="K95" s="65" t="s">
        <v>523</v>
      </c>
      <c r="L95" s="108"/>
      <c r="M95" s="338">
        <v>1.0</v>
      </c>
      <c r="N95" s="302" t="s">
        <v>1162</v>
      </c>
      <c r="O95" s="310" t="s">
        <v>1160</v>
      </c>
      <c r="P95" s="108"/>
      <c r="Q95" s="299">
        <v>1.0</v>
      </c>
      <c r="R95" s="312" t="s">
        <v>812</v>
      </c>
      <c r="S95" s="313" t="s">
        <v>810</v>
      </c>
      <c r="T95" s="108"/>
      <c r="U95" s="338">
        <v>1.0</v>
      </c>
      <c r="V95" s="308" t="s">
        <v>696</v>
      </c>
      <c r="W95" s="65" t="s">
        <v>697</v>
      </c>
      <c r="X95" s="108"/>
      <c r="Y95" s="320">
        <v>1.0</v>
      </c>
      <c r="Z95" s="312" t="s">
        <v>515</v>
      </c>
      <c r="AA95" s="331">
        <v>239.0</v>
      </c>
      <c r="AB95" s="67"/>
      <c r="AC95" s="67"/>
      <c r="AD95" s="67"/>
      <c r="AE95" s="67"/>
      <c r="AF95" s="67"/>
    </row>
    <row r="96">
      <c r="A96" s="320">
        <v>1.0</v>
      </c>
      <c r="B96" s="308" t="s">
        <v>1762</v>
      </c>
      <c r="C96" s="65">
        <v>126.0</v>
      </c>
      <c r="D96" s="67"/>
      <c r="E96" s="299">
        <v>1.0</v>
      </c>
      <c r="F96" s="302" t="s">
        <v>254</v>
      </c>
      <c r="G96" s="310" t="s">
        <v>255</v>
      </c>
      <c r="H96" s="108"/>
      <c r="I96" s="299">
        <v>1.0</v>
      </c>
      <c r="J96" s="308" t="s">
        <v>2088</v>
      </c>
      <c r="K96" s="65">
        <v>41.3</v>
      </c>
      <c r="L96" s="108"/>
      <c r="M96" s="338">
        <v>1.0</v>
      </c>
      <c r="N96" s="117" t="s">
        <v>2424</v>
      </c>
      <c r="O96" s="301" t="s">
        <v>2425</v>
      </c>
      <c r="P96" s="108"/>
      <c r="Q96" s="299">
        <v>1.0</v>
      </c>
      <c r="R96" s="312" t="s">
        <v>737</v>
      </c>
      <c r="S96" s="313" t="s">
        <v>738</v>
      </c>
      <c r="T96" s="108"/>
      <c r="U96" s="338">
        <v>1.0</v>
      </c>
      <c r="V96" s="308" t="s">
        <v>816</v>
      </c>
      <c r="W96" s="65" t="s">
        <v>815</v>
      </c>
      <c r="X96" s="108"/>
      <c r="Y96" s="320">
        <v>1.0</v>
      </c>
      <c r="Z96" s="340" t="s">
        <v>739</v>
      </c>
      <c r="AA96" s="319" t="s">
        <v>740</v>
      </c>
      <c r="AB96" s="67"/>
      <c r="AC96" s="67"/>
      <c r="AD96" s="67"/>
      <c r="AE96" s="67"/>
      <c r="AF96" s="67"/>
    </row>
    <row r="97">
      <c r="A97" s="320">
        <v>1.0</v>
      </c>
      <c r="B97" s="308" t="s">
        <v>2426</v>
      </c>
      <c r="C97" s="65">
        <v>113.0</v>
      </c>
      <c r="D97" s="67"/>
      <c r="E97" s="299">
        <v>1.0</v>
      </c>
      <c r="F97" s="302" t="s">
        <v>766</v>
      </c>
      <c r="G97" s="303" t="s">
        <v>767</v>
      </c>
      <c r="H97" s="108"/>
      <c r="I97" s="299">
        <v>1.0</v>
      </c>
      <c r="J97" s="308" t="s">
        <v>1048</v>
      </c>
      <c r="K97" s="65" t="s">
        <v>1045</v>
      </c>
      <c r="L97" s="108"/>
      <c r="M97" s="338">
        <v>1.0</v>
      </c>
      <c r="N97" s="302" t="s">
        <v>485</v>
      </c>
      <c r="O97" s="303" t="s">
        <v>484</v>
      </c>
      <c r="P97" s="108"/>
      <c r="Q97" s="299">
        <v>1.0</v>
      </c>
      <c r="R97" s="312" t="s">
        <v>167</v>
      </c>
      <c r="S97" s="313" t="s">
        <v>169</v>
      </c>
      <c r="T97" s="108"/>
      <c r="U97" s="108"/>
      <c r="V97" s="313" t="s">
        <v>2427</v>
      </c>
      <c r="W97" s="108"/>
      <c r="X97" s="108"/>
      <c r="Y97" s="320">
        <v>1.0</v>
      </c>
      <c r="Z97" s="341" t="s">
        <v>1647</v>
      </c>
      <c r="AA97" s="197">
        <v>174.0</v>
      </c>
      <c r="AB97" s="67"/>
      <c r="AC97" s="67"/>
      <c r="AD97" s="67"/>
      <c r="AE97" s="67"/>
      <c r="AF97" s="67"/>
    </row>
    <row r="98">
      <c r="A98" s="320">
        <v>1.0</v>
      </c>
      <c r="B98" s="308" t="s">
        <v>2428</v>
      </c>
      <c r="C98" s="65" t="s">
        <v>1327</v>
      </c>
      <c r="D98" s="67"/>
      <c r="E98" s="299">
        <v>1.0</v>
      </c>
      <c r="F98" s="117" t="s">
        <v>210</v>
      </c>
      <c r="G98" s="301" t="s">
        <v>211</v>
      </c>
      <c r="H98" s="108"/>
      <c r="I98" s="299">
        <v>1.0</v>
      </c>
      <c r="J98" s="308" t="s">
        <v>194</v>
      </c>
      <c r="K98" s="65" t="s">
        <v>196</v>
      </c>
      <c r="L98" s="108"/>
      <c r="M98" s="338">
        <v>1.0</v>
      </c>
      <c r="N98" s="302" t="s">
        <v>1089</v>
      </c>
      <c r="O98" s="303" t="s">
        <v>1082</v>
      </c>
      <c r="P98" s="108"/>
      <c r="Q98" s="299">
        <v>1.0</v>
      </c>
      <c r="R98" s="312" t="s">
        <v>885</v>
      </c>
      <c r="S98" s="313" t="s">
        <v>884</v>
      </c>
      <c r="T98" s="108"/>
      <c r="U98" s="108"/>
      <c r="V98" s="108"/>
      <c r="W98" s="108"/>
      <c r="X98" s="108"/>
      <c r="Y98" s="320">
        <v>1.0</v>
      </c>
      <c r="Z98" s="312" t="s">
        <v>1850</v>
      </c>
      <c r="AA98" s="331">
        <v>106.0</v>
      </c>
      <c r="AB98" s="67"/>
      <c r="AC98" s="67"/>
      <c r="AD98" s="67"/>
      <c r="AE98" s="67"/>
      <c r="AF98" s="67"/>
    </row>
    <row r="99">
      <c r="A99" s="320">
        <v>1.0</v>
      </c>
      <c r="B99" s="308" t="s">
        <v>1239</v>
      </c>
      <c r="C99" s="65" t="s">
        <v>1240</v>
      </c>
      <c r="D99" s="67"/>
      <c r="E99" s="299">
        <v>1.0</v>
      </c>
      <c r="F99" s="342" t="s">
        <v>1009</v>
      </c>
      <c r="G99" s="343" t="s">
        <v>1010</v>
      </c>
      <c r="H99" s="108"/>
      <c r="I99" s="299">
        <v>1.0</v>
      </c>
      <c r="J99" s="308" t="s">
        <v>2429</v>
      </c>
      <c r="K99" s="65">
        <v>136.0</v>
      </c>
      <c r="L99" s="108"/>
      <c r="M99" s="338">
        <v>1.0</v>
      </c>
      <c r="N99" s="117" t="s">
        <v>667</v>
      </c>
      <c r="O99" s="301" t="s">
        <v>668</v>
      </c>
      <c r="P99" s="108"/>
      <c r="Q99" s="299">
        <v>1.0</v>
      </c>
      <c r="R99" s="308" t="s">
        <v>1355</v>
      </c>
      <c r="S99" s="65" t="s">
        <v>2430</v>
      </c>
      <c r="T99" s="108"/>
      <c r="U99" s="108"/>
      <c r="V99" s="108"/>
      <c r="W99" s="108"/>
      <c r="X99" s="108"/>
      <c r="Y99" s="320">
        <v>1.0</v>
      </c>
      <c r="Z99" s="312" t="s">
        <v>1606</v>
      </c>
      <c r="AA99" s="331">
        <v>197.0</v>
      </c>
      <c r="AB99" s="67"/>
      <c r="AC99" s="67"/>
      <c r="AD99" s="67"/>
      <c r="AE99" s="67"/>
      <c r="AF99" s="67"/>
    </row>
    <row r="100">
      <c r="A100" s="320">
        <v>1.0</v>
      </c>
      <c r="B100" s="308" t="s">
        <v>781</v>
      </c>
      <c r="C100" s="65" t="s">
        <v>782</v>
      </c>
      <c r="D100" s="67"/>
      <c r="E100" s="299">
        <v>1.0</v>
      </c>
      <c r="F100" s="302" t="s">
        <v>2223</v>
      </c>
      <c r="G100" s="303">
        <v>22.0</v>
      </c>
      <c r="H100" s="108"/>
      <c r="I100" s="299">
        <v>1.0</v>
      </c>
      <c r="J100" s="308" t="s">
        <v>186</v>
      </c>
      <c r="K100" s="65" t="s">
        <v>187</v>
      </c>
      <c r="L100" s="108"/>
      <c r="M100" s="338">
        <v>1.0</v>
      </c>
      <c r="N100" s="302" t="s">
        <v>497</v>
      </c>
      <c r="O100" s="303" t="s">
        <v>498</v>
      </c>
      <c r="P100" s="108"/>
      <c r="T100" s="108"/>
      <c r="U100" s="108"/>
      <c r="V100" s="108"/>
      <c r="W100" s="108"/>
      <c r="X100" s="108"/>
      <c r="Y100" s="320">
        <v>1.0</v>
      </c>
      <c r="Z100" s="312" t="s">
        <v>1782</v>
      </c>
      <c r="AA100" s="331">
        <v>120.0</v>
      </c>
      <c r="AB100" s="67"/>
      <c r="AC100" s="67"/>
      <c r="AD100" s="67"/>
      <c r="AE100" s="67"/>
      <c r="AF100" s="67"/>
    </row>
    <row r="101">
      <c r="A101" s="320">
        <v>1.0</v>
      </c>
      <c r="B101" s="308" t="s">
        <v>1561</v>
      </c>
      <c r="C101" s="65">
        <v>227.0</v>
      </c>
      <c r="D101" s="67"/>
      <c r="E101" s="299">
        <v>1.0</v>
      </c>
      <c r="F101" s="302" t="s">
        <v>777</v>
      </c>
      <c r="G101" s="303" t="s">
        <v>776</v>
      </c>
      <c r="H101" s="108"/>
      <c r="I101" s="299">
        <v>1.0</v>
      </c>
      <c r="J101" s="308" t="s">
        <v>1353</v>
      </c>
      <c r="K101" s="65" t="s">
        <v>1354</v>
      </c>
      <c r="L101" s="108"/>
      <c r="M101" s="338">
        <v>1.0</v>
      </c>
      <c r="N101" s="312" t="s">
        <v>1532</v>
      </c>
      <c r="O101" s="313">
        <v>253.0</v>
      </c>
      <c r="P101" s="108"/>
      <c r="W101" s="108"/>
      <c r="Y101" s="320">
        <v>1.0</v>
      </c>
      <c r="Z101" s="315" t="s">
        <v>1083</v>
      </c>
      <c r="AA101" s="331" t="s">
        <v>1082</v>
      </c>
      <c r="AB101" s="67"/>
      <c r="AC101" s="67"/>
      <c r="AD101" s="67"/>
      <c r="AE101" s="67"/>
      <c r="AF101" s="67"/>
    </row>
    <row r="102">
      <c r="A102" s="320">
        <v>1.0</v>
      </c>
      <c r="B102" s="308" t="s">
        <v>2431</v>
      </c>
      <c r="C102" s="65">
        <v>157.0</v>
      </c>
      <c r="D102" s="67"/>
      <c r="E102" s="299">
        <v>1.0</v>
      </c>
      <c r="F102" s="117" t="s">
        <v>1621</v>
      </c>
      <c r="G102" s="301">
        <v>134.0</v>
      </c>
      <c r="H102" s="67"/>
      <c r="I102" s="299">
        <v>1.0</v>
      </c>
      <c r="J102" s="308" t="s">
        <v>2211</v>
      </c>
      <c r="K102" s="65">
        <v>23.8</v>
      </c>
      <c r="L102" s="108"/>
      <c r="M102" s="338">
        <v>1.0</v>
      </c>
      <c r="N102" s="312" t="s">
        <v>314</v>
      </c>
      <c r="O102" s="313" t="s">
        <v>313</v>
      </c>
      <c r="P102" s="108"/>
      <c r="W102" s="108"/>
      <c r="Y102" s="320">
        <v>1.0</v>
      </c>
      <c r="Z102" s="315" t="s">
        <v>1295</v>
      </c>
      <c r="AA102" s="331" t="s">
        <v>1294</v>
      </c>
      <c r="AB102" s="67"/>
      <c r="AC102" s="67"/>
      <c r="AD102" s="67"/>
      <c r="AE102" s="67"/>
      <c r="AF102" s="67"/>
    </row>
    <row r="103">
      <c r="A103" s="320">
        <v>1.0</v>
      </c>
      <c r="B103" s="308" t="s">
        <v>1435</v>
      </c>
      <c r="C103" s="65">
        <v>410.0</v>
      </c>
      <c r="D103" s="67"/>
      <c r="E103" s="299">
        <v>1.0</v>
      </c>
      <c r="F103" s="344" t="s">
        <v>295</v>
      </c>
      <c r="G103" s="301" t="s">
        <v>296</v>
      </c>
      <c r="H103" s="67"/>
      <c r="I103" s="299">
        <v>1.0</v>
      </c>
      <c r="J103" s="308" t="s">
        <v>519</v>
      </c>
      <c r="K103" s="65" t="s">
        <v>520</v>
      </c>
      <c r="L103" s="67"/>
      <c r="M103" s="338">
        <v>1.0</v>
      </c>
      <c r="N103" s="312" t="s">
        <v>1277</v>
      </c>
      <c r="O103" s="313" t="s">
        <v>1276</v>
      </c>
      <c r="P103" s="108"/>
      <c r="W103" s="108"/>
      <c r="Y103" s="320">
        <v>1.0</v>
      </c>
      <c r="Z103" s="315" t="s">
        <v>629</v>
      </c>
      <c r="AA103" s="331" t="s">
        <v>630</v>
      </c>
      <c r="AB103" s="67"/>
      <c r="AC103" s="67"/>
      <c r="AD103" s="67"/>
      <c r="AE103" s="67"/>
      <c r="AF103" s="67"/>
    </row>
    <row r="104">
      <c r="A104" s="320">
        <v>1.0</v>
      </c>
      <c r="B104" s="308" t="s">
        <v>597</v>
      </c>
      <c r="C104" s="65" t="s">
        <v>598</v>
      </c>
      <c r="D104" s="67"/>
      <c r="E104" s="299">
        <v>1.0</v>
      </c>
      <c r="F104" s="328" t="s">
        <v>886</v>
      </c>
      <c r="G104" s="326">
        <v>179.0</v>
      </c>
      <c r="H104" s="299"/>
      <c r="I104" s="299">
        <v>1.0</v>
      </c>
      <c r="J104" s="308" t="s">
        <v>1302</v>
      </c>
      <c r="K104" s="65" t="s">
        <v>1303</v>
      </c>
      <c r="L104" s="67"/>
      <c r="M104" s="338">
        <v>1.0</v>
      </c>
      <c r="N104" s="312" t="s">
        <v>944</v>
      </c>
      <c r="O104" s="313" t="s">
        <v>945</v>
      </c>
      <c r="P104" s="108"/>
      <c r="W104" s="108"/>
      <c r="Y104" s="320">
        <v>1.0</v>
      </c>
      <c r="Z104" s="315" t="s">
        <v>914</v>
      </c>
      <c r="AA104" s="331" t="s">
        <v>915</v>
      </c>
      <c r="AB104" s="67"/>
      <c r="AC104" s="67"/>
      <c r="AD104" s="67"/>
      <c r="AE104" s="67"/>
      <c r="AF104" s="67"/>
    </row>
    <row r="105">
      <c r="A105" s="320">
        <v>1.0</v>
      </c>
      <c r="B105" s="308" t="s">
        <v>763</v>
      </c>
      <c r="C105" s="65" t="s">
        <v>762</v>
      </c>
      <c r="D105" s="67"/>
      <c r="E105" s="299">
        <v>1.0</v>
      </c>
      <c r="F105" s="345" t="s">
        <v>366</v>
      </c>
      <c r="G105" s="327" t="s">
        <v>367</v>
      </c>
      <c r="H105" s="299"/>
      <c r="I105" s="299">
        <v>1.0</v>
      </c>
      <c r="J105" s="308" t="s">
        <v>513</v>
      </c>
      <c r="K105" s="65" t="s">
        <v>514</v>
      </c>
      <c r="L105" s="67"/>
      <c r="O105" s="108"/>
      <c r="P105" s="108"/>
      <c r="W105" s="108"/>
      <c r="Y105" s="320">
        <v>1.0</v>
      </c>
      <c r="Z105" s="315" t="s">
        <v>1150</v>
      </c>
      <c r="AA105" s="331" t="s">
        <v>1151</v>
      </c>
      <c r="AB105" s="67"/>
      <c r="AC105" s="67"/>
      <c r="AD105" s="67"/>
      <c r="AE105" s="67"/>
      <c r="AF105" s="67"/>
    </row>
    <row r="106">
      <c r="A106" s="320">
        <v>1.0</v>
      </c>
      <c r="B106" s="308" t="s">
        <v>2098</v>
      </c>
      <c r="C106" s="65">
        <v>39.0</v>
      </c>
      <c r="D106" s="67"/>
      <c r="E106" s="299">
        <v>1.0</v>
      </c>
      <c r="F106" s="344" t="s">
        <v>1733</v>
      </c>
      <c r="G106" s="301">
        <v>140.0</v>
      </c>
      <c r="H106" s="299"/>
      <c r="I106" s="299">
        <v>1.0</v>
      </c>
      <c r="J106" s="308" t="s">
        <v>318</v>
      </c>
      <c r="K106" s="65" t="s">
        <v>319</v>
      </c>
      <c r="L106" s="67"/>
      <c r="O106" s="108"/>
      <c r="P106" s="108"/>
      <c r="W106" s="108"/>
      <c r="Y106" s="320">
        <v>1.0</v>
      </c>
      <c r="Z106" s="315" t="s">
        <v>671</v>
      </c>
      <c r="AA106" s="331" t="s">
        <v>670</v>
      </c>
      <c r="AB106" s="67"/>
      <c r="AC106" s="67"/>
      <c r="AD106" s="67"/>
      <c r="AE106" s="67"/>
      <c r="AF106" s="67"/>
    </row>
    <row r="107">
      <c r="A107" s="320">
        <v>1.0</v>
      </c>
      <c r="B107" s="308" t="s">
        <v>1113</v>
      </c>
      <c r="C107" s="65" t="s">
        <v>2432</v>
      </c>
      <c r="D107" s="67"/>
      <c r="E107" s="299">
        <v>1.0</v>
      </c>
      <c r="F107" s="344" t="s">
        <v>389</v>
      </c>
      <c r="G107" s="301" t="s">
        <v>388</v>
      </c>
      <c r="H107" s="299"/>
      <c r="I107" s="299">
        <v>1.0</v>
      </c>
      <c r="J107" s="308" t="s">
        <v>1156</v>
      </c>
      <c r="K107" s="65" t="s">
        <v>1154</v>
      </c>
      <c r="L107" s="67"/>
      <c r="M107" s="299"/>
      <c r="N107" s="297" t="s">
        <v>12</v>
      </c>
      <c r="O107" s="298">
        <f>SUM(M108:M126)</f>
        <v>3</v>
      </c>
      <c r="P107" s="108"/>
      <c r="Q107" s="108"/>
      <c r="R107" s="335" t="s">
        <v>59</v>
      </c>
      <c r="S107" s="346">
        <f>SUM(Q108:Q154)</f>
        <v>47</v>
      </c>
      <c r="U107" s="338"/>
      <c r="V107" s="297" t="s">
        <v>71</v>
      </c>
      <c r="W107" s="298">
        <f>SUM(U108:U132)</f>
        <v>25</v>
      </c>
      <c r="Y107" s="320">
        <v>1.0</v>
      </c>
      <c r="Z107" s="315" t="s">
        <v>2433</v>
      </c>
      <c r="AA107" s="331">
        <v>110.0</v>
      </c>
      <c r="AB107" s="67"/>
      <c r="AC107" s="67"/>
      <c r="AD107" s="67"/>
      <c r="AE107" s="67"/>
      <c r="AF107" s="67"/>
    </row>
    <row r="108">
      <c r="A108" s="320">
        <v>1.0</v>
      </c>
      <c r="B108" s="308" t="s">
        <v>1054</v>
      </c>
      <c r="C108" s="65" t="s">
        <v>1055</v>
      </c>
      <c r="D108" s="67"/>
      <c r="E108" s="299">
        <v>1.0</v>
      </c>
      <c r="F108" s="344" t="s">
        <v>392</v>
      </c>
      <c r="G108" s="301" t="s">
        <v>391</v>
      </c>
      <c r="H108" s="299"/>
      <c r="I108" s="299">
        <v>1.0</v>
      </c>
      <c r="J108" s="308" t="s">
        <v>1676</v>
      </c>
      <c r="K108" s="65">
        <v>163.0</v>
      </c>
      <c r="L108" s="108"/>
      <c r="M108" s="299">
        <v>1.0</v>
      </c>
      <c r="N108" s="308" t="s">
        <v>1077</v>
      </c>
      <c r="O108" s="65" t="s">
        <v>1076</v>
      </c>
      <c r="P108" s="108"/>
      <c r="Q108" s="299">
        <v>1.0</v>
      </c>
      <c r="R108" s="312" t="s">
        <v>1587</v>
      </c>
      <c r="S108" s="331">
        <v>207.0</v>
      </c>
      <c r="U108" s="338">
        <v>1.0</v>
      </c>
      <c r="V108" s="65" t="s">
        <v>954</v>
      </c>
      <c r="W108" s="65" t="s">
        <v>953</v>
      </c>
      <c r="Y108" s="320">
        <v>1.0</v>
      </c>
      <c r="Z108" s="315" t="s">
        <v>182</v>
      </c>
      <c r="AA108" s="331">
        <v>200.0</v>
      </c>
      <c r="AB108" s="67"/>
      <c r="AC108" s="67"/>
      <c r="AD108" s="67"/>
      <c r="AE108" s="67"/>
      <c r="AF108" s="67"/>
    </row>
    <row r="109">
      <c r="A109" s="320">
        <v>1.0</v>
      </c>
      <c r="B109" s="308" t="s">
        <v>324</v>
      </c>
      <c r="C109" s="65" t="s">
        <v>325</v>
      </c>
      <c r="D109" s="67"/>
      <c r="E109" s="299">
        <v>1.0</v>
      </c>
      <c r="F109" s="344" t="s">
        <v>293</v>
      </c>
      <c r="G109" s="301" t="s">
        <v>294</v>
      </c>
      <c r="H109" s="299">
        <v>1.0</v>
      </c>
      <c r="I109" s="299">
        <v>1.0</v>
      </c>
      <c r="J109" s="308" t="s">
        <v>1826</v>
      </c>
      <c r="K109" s="65">
        <v>111.0</v>
      </c>
      <c r="L109" s="108"/>
      <c r="M109" s="299">
        <v>1.0</v>
      </c>
      <c r="N109" s="312" t="s">
        <v>647</v>
      </c>
      <c r="O109" s="313" t="s">
        <v>648</v>
      </c>
      <c r="P109" s="108"/>
      <c r="Q109" s="299">
        <v>1.0</v>
      </c>
      <c r="R109" s="312" t="s">
        <v>621</v>
      </c>
      <c r="S109" s="331" t="s">
        <v>622</v>
      </c>
      <c r="U109" s="338">
        <v>1.0</v>
      </c>
      <c r="V109" s="65" t="s">
        <v>2155</v>
      </c>
      <c r="W109" s="65">
        <v>30.0</v>
      </c>
      <c r="Y109" s="320">
        <v>1.0</v>
      </c>
      <c r="Z109" s="315" t="s">
        <v>1556</v>
      </c>
      <c r="AA109" s="331">
        <v>230.0</v>
      </c>
      <c r="AB109" s="67"/>
      <c r="AC109" s="67"/>
      <c r="AD109" s="67"/>
      <c r="AE109" s="67"/>
      <c r="AF109" s="67"/>
    </row>
    <row r="110">
      <c r="A110" s="320">
        <v>1.0</v>
      </c>
      <c r="B110" s="308" t="s">
        <v>1772</v>
      </c>
      <c r="C110" s="65">
        <v>123.0</v>
      </c>
      <c r="D110" s="67"/>
      <c r="E110" s="299">
        <v>1.0</v>
      </c>
      <c r="F110" s="344" t="s">
        <v>247</v>
      </c>
      <c r="G110" s="301" t="s">
        <v>248</v>
      </c>
      <c r="H110" s="305"/>
      <c r="I110" s="299">
        <v>1.0</v>
      </c>
      <c r="J110" s="308" t="s">
        <v>1784</v>
      </c>
      <c r="K110" s="65">
        <v>119.0</v>
      </c>
      <c r="L110" s="108"/>
      <c r="M110" s="299">
        <v>1.0</v>
      </c>
      <c r="N110" s="312" t="s">
        <v>303</v>
      </c>
      <c r="O110" s="313" t="s">
        <v>304</v>
      </c>
      <c r="P110" s="108"/>
      <c r="Q110" s="299">
        <v>1.0</v>
      </c>
      <c r="R110" s="312" t="s">
        <v>2318</v>
      </c>
      <c r="S110" s="331">
        <v>14.0</v>
      </c>
      <c r="U110" s="338">
        <v>1.0</v>
      </c>
      <c r="V110" s="65" t="s">
        <v>1090</v>
      </c>
      <c r="W110" s="65" t="s">
        <v>1091</v>
      </c>
      <c r="Y110" s="320">
        <v>1.0</v>
      </c>
      <c r="Z110" s="315" t="s">
        <v>1776</v>
      </c>
      <c r="AA110" s="331">
        <v>122.0</v>
      </c>
      <c r="AB110" s="67"/>
      <c r="AC110" s="67"/>
      <c r="AD110" s="67"/>
      <c r="AE110" s="67"/>
      <c r="AF110" s="67"/>
    </row>
    <row r="111">
      <c r="A111" s="320">
        <v>1.0</v>
      </c>
      <c r="B111" s="308" t="s">
        <v>1109</v>
      </c>
      <c r="C111" s="65" t="s">
        <v>1110</v>
      </c>
      <c r="D111" s="108"/>
      <c r="E111" s="299">
        <v>1.0</v>
      </c>
      <c r="F111" s="117" t="s">
        <v>1747</v>
      </c>
      <c r="G111" s="301">
        <v>134.0</v>
      </c>
      <c r="H111" s="299"/>
      <c r="I111" s="299">
        <v>1.0</v>
      </c>
      <c r="J111" s="312" t="s">
        <v>1709</v>
      </c>
      <c r="K111" s="313">
        <v>147.0</v>
      </c>
      <c r="L111" s="108"/>
      <c r="M111" s="299"/>
      <c r="N111" s="108"/>
      <c r="O111" s="108"/>
      <c r="P111" s="108"/>
      <c r="Q111" s="299">
        <v>1.0</v>
      </c>
      <c r="R111" s="312" t="s">
        <v>1526</v>
      </c>
      <c r="S111" s="331">
        <v>263.0</v>
      </c>
      <c r="U111" s="338">
        <v>1.0</v>
      </c>
      <c r="V111" s="308" t="s">
        <v>1538</v>
      </c>
      <c r="W111" s="65">
        <v>248.0</v>
      </c>
      <c r="Y111" s="320">
        <v>1.0</v>
      </c>
      <c r="Z111" s="315" t="s">
        <v>307</v>
      </c>
      <c r="AA111" s="331" t="s">
        <v>308</v>
      </c>
      <c r="AB111" s="67"/>
      <c r="AC111" s="67"/>
      <c r="AD111" s="67"/>
      <c r="AE111" s="67"/>
      <c r="AF111" s="67"/>
    </row>
    <row r="112">
      <c r="A112" s="320">
        <v>1.0</v>
      </c>
      <c r="B112" s="308" t="s">
        <v>2434</v>
      </c>
      <c r="C112" s="65" t="s">
        <v>1020</v>
      </c>
      <c r="D112" s="108"/>
      <c r="E112" s="299">
        <v>1.0</v>
      </c>
      <c r="F112" s="117" t="s">
        <v>491</v>
      </c>
      <c r="G112" s="301" t="s">
        <v>492</v>
      </c>
      <c r="H112" s="299"/>
      <c r="I112" s="299">
        <v>1.0</v>
      </c>
      <c r="J112" s="312" t="s">
        <v>439</v>
      </c>
      <c r="K112" s="313" t="s">
        <v>440</v>
      </c>
      <c r="L112" s="108"/>
      <c r="M112" s="299"/>
      <c r="N112" s="108"/>
      <c r="O112" s="108"/>
      <c r="P112" s="108"/>
      <c r="Q112" s="299">
        <v>1.0</v>
      </c>
      <c r="R112" s="312" t="s">
        <v>1187</v>
      </c>
      <c r="S112" s="331" t="s">
        <v>1188</v>
      </c>
      <c r="U112" s="299">
        <v>1.0</v>
      </c>
      <c r="V112" s="306" t="s">
        <v>2435</v>
      </c>
      <c r="W112" s="307">
        <v>192.0</v>
      </c>
      <c r="Y112" s="320">
        <v>1.0</v>
      </c>
      <c r="Z112" s="315" t="s">
        <v>1258</v>
      </c>
      <c r="AA112" s="331" t="s">
        <v>1259</v>
      </c>
      <c r="AB112" s="67"/>
      <c r="AC112" s="67"/>
      <c r="AD112" s="67"/>
      <c r="AE112" s="67"/>
      <c r="AF112" s="67"/>
    </row>
    <row r="113">
      <c r="A113" s="320">
        <v>1.0</v>
      </c>
      <c r="B113" s="308" t="s">
        <v>1392</v>
      </c>
      <c r="C113" s="65">
        <v>559.0</v>
      </c>
      <c r="D113" s="108"/>
      <c r="E113" s="299">
        <v>1.0</v>
      </c>
      <c r="F113" s="117" t="s">
        <v>389</v>
      </c>
      <c r="G113" s="301" t="s">
        <v>388</v>
      </c>
      <c r="H113" s="299"/>
      <c r="I113" s="299">
        <v>1.0</v>
      </c>
      <c r="J113" s="308" t="s">
        <v>413</v>
      </c>
      <c r="K113" s="65" t="s">
        <v>414</v>
      </c>
      <c r="L113" s="108"/>
      <c r="M113" s="299"/>
      <c r="N113" s="67"/>
      <c r="O113" s="67"/>
      <c r="P113" s="67"/>
      <c r="Q113" s="299">
        <v>1.0</v>
      </c>
      <c r="R113" s="312" t="s">
        <v>1226</v>
      </c>
      <c r="S113" s="331" t="s">
        <v>1227</v>
      </c>
      <c r="U113" s="299">
        <v>1.0</v>
      </c>
      <c r="V113" s="308" t="s">
        <v>623</v>
      </c>
      <c r="W113" s="65" t="s">
        <v>622</v>
      </c>
      <c r="Y113" s="320">
        <v>1.0</v>
      </c>
      <c r="Z113" s="315" t="s">
        <v>92</v>
      </c>
      <c r="AA113" s="331" t="s">
        <v>91</v>
      </c>
      <c r="AB113" s="67"/>
      <c r="AC113" s="67"/>
      <c r="AD113" s="67"/>
      <c r="AE113" s="67"/>
      <c r="AF113" s="67"/>
    </row>
    <row r="114">
      <c r="A114" s="320">
        <v>1.0</v>
      </c>
      <c r="B114" s="308" t="s">
        <v>218</v>
      </c>
      <c r="C114" s="65" t="s">
        <v>219</v>
      </c>
      <c r="D114" s="108"/>
      <c r="E114" s="313">
        <v>1.0</v>
      </c>
      <c r="F114" s="117" t="s">
        <v>2436</v>
      </c>
      <c r="G114" s="301" t="s">
        <v>2437</v>
      </c>
      <c r="H114" s="299"/>
      <c r="I114" s="299">
        <v>1.0</v>
      </c>
      <c r="J114" s="308" t="s">
        <v>1165</v>
      </c>
      <c r="K114" s="65" t="s">
        <v>1166</v>
      </c>
      <c r="L114" s="108"/>
      <c r="M114" s="299"/>
      <c r="N114" s="67"/>
      <c r="O114" s="67"/>
      <c r="P114" s="67"/>
      <c r="Q114" s="299">
        <v>1.0</v>
      </c>
      <c r="R114" s="312" t="s">
        <v>1711</v>
      </c>
      <c r="S114" s="331">
        <v>146.0</v>
      </c>
      <c r="U114" s="299">
        <v>1.0</v>
      </c>
      <c r="V114" s="308" t="s">
        <v>694</v>
      </c>
      <c r="W114" s="65" t="s">
        <v>693</v>
      </c>
      <c r="Y114" s="320">
        <v>1.0</v>
      </c>
      <c r="Z114" s="315" t="s">
        <v>488</v>
      </c>
      <c r="AA114" s="331" t="s">
        <v>489</v>
      </c>
      <c r="AB114" s="67"/>
      <c r="AC114" s="67"/>
      <c r="AD114" s="67"/>
      <c r="AE114" s="67"/>
      <c r="AF114" s="67"/>
    </row>
    <row r="115">
      <c r="A115" s="320">
        <v>1.0</v>
      </c>
      <c r="B115" s="308" t="s">
        <v>1441</v>
      </c>
      <c r="C115" s="65">
        <v>403.0</v>
      </c>
      <c r="D115" s="108"/>
      <c r="E115" s="299">
        <v>1.0</v>
      </c>
      <c r="F115" s="308" t="s">
        <v>2347</v>
      </c>
      <c r="G115" s="65">
        <v>11.0</v>
      </c>
      <c r="H115" s="299"/>
      <c r="I115" s="299">
        <v>1.0</v>
      </c>
      <c r="J115" s="308" t="s">
        <v>2279</v>
      </c>
      <c r="K115" s="65">
        <v>17.0</v>
      </c>
      <c r="L115" s="108"/>
      <c r="M115" s="299"/>
      <c r="N115" s="67"/>
      <c r="O115" s="67"/>
      <c r="P115" s="67"/>
      <c r="Q115" s="299">
        <v>1.0</v>
      </c>
      <c r="R115" s="308" t="s">
        <v>1712</v>
      </c>
      <c r="S115" s="321">
        <v>146.0</v>
      </c>
      <c r="U115" s="299">
        <v>1.0</v>
      </c>
      <c r="V115" s="308" t="s">
        <v>170</v>
      </c>
      <c r="W115" s="65" t="s">
        <v>172</v>
      </c>
      <c r="Y115" s="320">
        <v>1.0</v>
      </c>
      <c r="Z115" s="315" t="s">
        <v>1152</v>
      </c>
      <c r="AA115" s="331" t="s">
        <v>1151</v>
      </c>
      <c r="AB115" s="67"/>
      <c r="AC115" s="67"/>
      <c r="AD115" s="67"/>
      <c r="AE115" s="67"/>
      <c r="AF115" s="67"/>
    </row>
    <row r="116">
      <c r="A116" s="320">
        <v>1.0</v>
      </c>
      <c r="B116" s="308" t="s">
        <v>1586</v>
      </c>
      <c r="C116" s="65">
        <v>209.0</v>
      </c>
      <c r="D116" s="108"/>
      <c r="E116" s="299">
        <v>1.0</v>
      </c>
      <c r="F116" s="308" t="s">
        <v>571</v>
      </c>
      <c r="G116" s="65" t="s">
        <v>572</v>
      </c>
      <c r="H116" s="67"/>
      <c r="I116" s="299">
        <v>1.0</v>
      </c>
      <c r="J116" s="312" t="s">
        <v>1784</v>
      </c>
      <c r="K116" s="313">
        <v>119.0</v>
      </c>
      <c r="L116" s="108"/>
      <c r="M116" s="299"/>
      <c r="N116" s="67"/>
      <c r="O116" s="67"/>
      <c r="P116" s="67"/>
      <c r="Q116" s="299">
        <v>1.0</v>
      </c>
      <c r="R116" s="316" t="s">
        <v>2219</v>
      </c>
      <c r="S116" s="197">
        <v>22.7</v>
      </c>
      <c r="U116" s="299">
        <v>1.0</v>
      </c>
      <c r="V116" s="308" t="s">
        <v>1773</v>
      </c>
      <c r="W116" s="65">
        <v>122.0</v>
      </c>
      <c r="Y116" s="320">
        <v>1.0</v>
      </c>
      <c r="Z116" s="315" t="s">
        <v>1021</v>
      </c>
      <c r="AA116" s="331" t="s">
        <v>1020</v>
      </c>
      <c r="AB116" s="67"/>
      <c r="AC116" s="67"/>
      <c r="AD116" s="67"/>
      <c r="AE116" s="67"/>
      <c r="AF116" s="67"/>
    </row>
    <row r="117">
      <c r="A117" s="320">
        <v>1.0</v>
      </c>
      <c r="B117" s="312" t="s">
        <v>2091</v>
      </c>
      <c r="C117" s="313">
        <v>41.0</v>
      </c>
      <c r="D117" s="108"/>
      <c r="E117" s="299">
        <v>1.0</v>
      </c>
      <c r="F117" s="312" t="s">
        <v>1153</v>
      </c>
      <c r="G117" s="313" t="s">
        <v>1154</v>
      </c>
      <c r="H117" s="67"/>
      <c r="I117" s="299">
        <v>1.0</v>
      </c>
      <c r="J117" s="312" t="s">
        <v>707</v>
      </c>
      <c r="K117" s="313" t="s">
        <v>708</v>
      </c>
      <c r="L117" s="108"/>
      <c r="M117" s="299"/>
      <c r="N117" s="108"/>
      <c r="O117" s="67"/>
      <c r="P117" s="67"/>
      <c r="Q117" s="299">
        <v>1.0</v>
      </c>
      <c r="R117" s="316" t="s">
        <v>356</v>
      </c>
      <c r="S117" s="197" t="s">
        <v>355</v>
      </c>
      <c r="U117" s="299">
        <v>1.0</v>
      </c>
      <c r="V117" s="308" t="s">
        <v>2438</v>
      </c>
      <c r="W117" s="65" t="s">
        <v>676</v>
      </c>
      <c r="Y117" s="320">
        <v>1.0</v>
      </c>
      <c r="Z117" s="315" t="s">
        <v>1167</v>
      </c>
      <c r="AA117" s="331" t="s">
        <v>1166</v>
      </c>
      <c r="AB117" s="67"/>
      <c r="AC117" s="67"/>
      <c r="AD117" s="67"/>
      <c r="AE117" s="67"/>
      <c r="AF117" s="67"/>
    </row>
    <row r="118">
      <c r="A118" s="320">
        <v>1.0</v>
      </c>
      <c r="B118" s="308" t="s">
        <v>1691</v>
      </c>
      <c r="C118" s="65">
        <v>157.0</v>
      </c>
      <c r="D118" s="108"/>
      <c r="E118" s="299">
        <v>1.0</v>
      </c>
      <c r="F118" s="312" t="s">
        <v>1851</v>
      </c>
      <c r="G118" s="313">
        <v>106.0</v>
      </c>
      <c r="H118" s="67"/>
      <c r="I118" s="299">
        <v>1.0</v>
      </c>
      <c r="J118" s="312" t="s">
        <v>1168</v>
      </c>
      <c r="K118" s="313" t="s">
        <v>1166</v>
      </c>
      <c r="L118" s="108"/>
      <c r="M118" s="299"/>
      <c r="N118" s="108"/>
      <c r="O118" s="67"/>
      <c r="P118" s="67"/>
      <c r="Q118" s="299">
        <v>1.0</v>
      </c>
      <c r="R118" s="308" t="s">
        <v>1438</v>
      </c>
      <c r="S118" s="321">
        <v>406.0</v>
      </c>
      <c r="U118" s="299">
        <v>1.0</v>
      </c>
      <c r="V118" s="308" t="s">
        <v>1669</v>
      </c>
      <c r="W118" s="65">
        <v>164.0</v>
      </c>
      <c r="Y118" s="320">
        <v>1.0</v>
      </c>
      <c r="Z118" s="315" t="s">
        <v>692</v>
      </c>
      <c r="AA118" s="331" t="s">
        <v>693</v>
      </c>
      <c r="AB118" s="67"/>
      <c r="AC118" s="67"/>
      <c r="AD118" s="67"/>
      <c r="AE118" s="67"/>
      <c r="AF118" s="67"/>
    </row>
    <row r="119">
      <c r="A119" s="320">
        <v>1.0</v>
      </c>
      <c r="B119" s="308" t="s">
        <v>2439</v>
      </c>
      <c r="C119" s="65" t="s">
        <v>1096</v>
      </c>
      <c r="D119" s="108"/>
      <c r="E119" s="299">
        <v>1.0</v>
      </c>
      <c r="F119" s="312" t="s">
        <v>446</v>
      </c>
      <c r="G119" s="313" t="s">
        <v>447</v>
      </c>
      <c r="H119" s="67"/>
      <c r="I119" s="299">
        <v>1.0</v>
      </c>
      <c r="J119" s="312" t="s">
        <v>2265</v>
      </c>
      <c r="K119" s="313">
        <v>18.0</v>
      </c>
      <c r="L119" s="108"/>
      <c r="M119" s="299"/>
      <c r="N119" s="108"/>
      <c r="O119" s="67"/>
      <c r="P119" s="67"/>
      <c r="Q119" s="299">
        <v>1.0</v>
      </c>
      <c r="R119" s="308" t="s">
        <v>713</v>
      </c>
      <c r="S119" s="321">
        <v>113.0</v>
      </c>
      <c r="U119" s="299">
        <v>1.0</v>
      </c>
      <c r="V119" s="308" t="s">
        <v>594</v>
      </c>
      <c r="W119" s="65" t="s">
        <v>593</v>
      </c>
      <c r="Y119" s="320">
        <v>1.0</v>
      </c>
      <c r="Z119" s="315" t="s">
        <v>1085</v>
      </c>
      <c r="AA119" s="331" t="s">
        <v>1082</v>
      </c>
      <c r="AB119" s="67"/>
      <c r="AC119" s="67"/>
      <c r="AD119" s="67"/>
      <c r="AE119" s="67"/>
      <c r="AF119" s="67"/>
    </row>
    <row r="120">
      <c r="A120" s="320">
        <v>1.0</v>
      </c>
      <c r="B120" s="308" t="s">
        <v>1431</v>
      </c>
      <c r="C120" s="65">
        <v>421.0</v>
      </c>
      <c r="D120" s="108"/>
      <c r="E120" s="299">
        <v>1.0</v>
      </c>
      <c r="F120" s="312" t="s">
        <v>1521</v>
      </c>
      <c r="G120" s="313">
        <v>267.0</v>
      </c>
      <c r="H120" s="67"/>
      <c r="I120" s="320">
        <v>1.0</v>
      </c>
      <c r="J120" s="312" t="s">
        <v>1090</v>
      </c>
      <c r="K120" s="313" t="s">
        <v>1091</v>
      </c>
      <c r="L120" s="108"/>
      <c r="M120" s="299"/>
      <c r="N120" s="108"/>
      <c r="O120" s="67"/>
      <c r="P120" s="67"/>
      <c r="Q120" s="299">
        <v>1.0</v>
      </c>
      <c r="R120" s="308" t="s">
        <v>585</v>
      </c>
      <c r="S120" s="321" t="s">
        <v>586</v>
      </c>
      <c r="U120" s="299">
        <v>1.0</v>
      </c>
      <c r="V120" s="308" t="s">
        <v>69</v>
      </c>
      <c r="W120" s="65" t="s">
        <v>72</v>
      </c>
      <c r="Y120" s="320">
        <v>1.0</v>
      </c>
      <c r="Z120" s="315" t="s">
        <v>1086</v>
      </c>
      <c r="AA120" s="331" t="s">
        <v>1082</v>
      </c>
      <c r="AB120" s="67"/>
      <c r="AC120" s="67"/>
      <c r="AD120" s="67"/>
      <c r="AE120" s="67"/>
      <c r="AF120" s="67"/>
    </row>
    <row r="121">
      <c r="A121" s="320">
        <v>1.0</v>
      </c>
      <c r="B121" s="308" t="s">
        <v>2440</v>
      </c>
      <c r="C121" s="65" t="s">
        <v>2441</v>
      </c>
      <c r="D121" s="108"/>
      <c r="E121" s="299">
        <v>1.0</v>
      </c>
      <c r="F121" s="312" t="s">
        <v>284</v>
      </c>
      <c r="G121" s="313" t="s">
        <v>285</v>
      </c>
      <c r="H121" s="67"/>
      <c r="I121" s="339">
        <v>1.0</v>
      </c>
      <c r="J121" s="312" t="s">
        <v>680</v>
      </c>
      <c r="K121" s="313" t="s">
        <v>679</v>
      </c>
      <c r="L121" s="108"/>
      <c r="M121" s="299"/>
      <c r="N121" s="108"/>
      <c r="O121" s="67"/>
      <c r="P121" s="67"/>
      <c r="Q121" s="299">
        <v>1.0</v>
      </c>
      <c r="R121" s="308" t="s">
        <v>745</v>
      </c>
      <c r="S121" s="321" t="s">
        <v>746</v>
      </c>
      <c r="U121" s="299">
        <v>1.0</v>
      </c>
      <c r="V121" s="308" t="s">
        <v>1224</v>
      </c>
      <c r="W121" s="65" t="s">
        <v>1223</v>
      </c>
      <c r="Y121" s="320">
        <v>1.0</v>
      </c>
      <c r="Z121" s="315" t="s">
        <v>733</v>
      </c>
      <c r="AA121" s="331" t="s">
        <v>734</v>
      </c>
      <c r="AB121" s="67"/>
      <c r="AC121" s="67"/>
      <c r="AD121" s="67"/>
      <c r="AE121" s="67"/>
      <c r="AF121" s="67"/>
    </row>
    <row r="122">
      <c r="A122" s="320">
        <v>1.0</v>
      </c>
      <c r="B122" s="308" t="s">
        <v>1366</v>
      </c>
      <c r="C122" s="65">
        <v>690.0</v>
      </c>
      <c r="D122" s="108"/>
      <c r="E122" s="299">
        <v>1.0</v>
      </c>
      <c r="F122" s="312" t="s">
        <v>970</v>
      </c>
      <c r="G122" s="313" t="s">
        <v>971</v>
      </c>
      <c r="H122" s="67"/>
      <c r="I122" s="339">
        <v>1.0</v>
      </c>
      <c r="J122" s="312" t="s">
        <v>411</v>
      </c>
      <c r="K122" s="313" t="s">
        <v>410</v>
      </c>
      <c r="L122" s="108"/>
      <c r="M122" s="108"/>
      <c r="N122" s="108"/>
      <c r="O122" s="67"/>
      <c r="P122" s="67"/>
      <c r="Q122" s="299">
        <v>1.0</v>
      </c>
      <c r="R122" s="344" t="s">
        <v>312</v>
      </c>
      <c r="S122" s="304" t="s">
        <v>313</v>
      </c>
      <c r="U122" s="299">
        <v>1.0</v>
      </c>
      <c r="V122" s="308" t="s">
        <v>721</v>
      </c>
      <c r="W122" s="65" t="s">
        <v>722</v>
      </c>
      <c r="Y122" s="320">
        <v>1.0</v>
      </c>
      <c r="Z122" s="315" t="s">
        <v>1644</v>
      </c>
      <c r="AA122" s="331">
        <v>175.0</v>
      </c>
      <c r="AB122" s="67"/>
      <c r="AC122" s="67"/>
      <c r="AD122" s="67"/>
      <c r="AE122" s="67"/>
      <c r="AF122" s="67"/>
    </row>
    <row r="123">
      <c r="A123" s="320">
        <v>1.0</v>
      </c>
      <c r="B123" s="308" t="s">
        <v>475</v>
      </c>
      <c r="C123" s="65" t="s">
        <v>476</v>
      </c>
      <c r="D123" s="108"/>
      <c r="E123" s="299">
        <v>1.0</v>
      </c>
      <c r="F123" s="312" t="s">
        <v>1299</v>
      </c>
      <c r="G123" s="313" t="s">
        <v>1300</v>
      </c>
      <c r="H123" s="67"/>
      <c r="I123" s="339">
        <v>1.0</v>
      </c>
      <c r="J123" s="312" t="s">
        <v>1267</v>
      </c>
      <c r="K123" s="313" t="s">
        <v>1268</v>
      </c>
      <c r="L123" s="108"/>
      <c r="M123" s="108"/>
      <c r="N123" s="108"/>
      <c r="O123" s="67"/>
      <c r="P123" s="67"/>
      <c r="Q123" s="299">
        <v>1.0</v>
      </c>
      <c r="R123" s="308" t="s">
        <v>1547</v>
      </c>
      <c r="S123" s="321">
        <v>240.0</v>
      </c>
      <c r="U123" s="299">
        <v>1.0</v>
      </c>
      <c r="V123" s="308" t="s">
        <v>357</v>
      </c>
      <c r="W123" s="65" t="s">
        <v>355</v>
      </c>
      <c r="Y123" s="320">
        <v>1.0</v>
      </c>
      <c r="Z123" s="315" t="s">
        <v>1358</v>
      </c>
      <c r="AA123" s="331">
        <v>990.0</v>
      </c>
      <c r="AB123" s="67"/>
      <c r="AC123" s="67"/>
      <c r="AD123" s="67"/>
      <c r="AE123" s="67"/>
      <c r="AF123" s="67"/>
    </row>
    <row r="124">
      <c r="A124" s="320">
        <v>1.0</v>
      </c>
      <c r="B124" s="308" t="s">
        <v>495</v>
      </c>
      <c r="C124" s="65" t="s">
        <v>496</v>
      </c>
      <c r="D124" s="108"/>
      <c r="E124" s="299">
        <v>1.0</v>
      </c>
      <c r="F124" s="312" t="s">
        <v>757</v>
      </c>
      <c r="G124" s="313" t="s">
        <v>755</v>
      </c>
      <c r="H124" s="67"/>
      <c r="I124" s="339">
        <v>1.0</v>
      </c>
      <c r="J124" s="312" t="s">
        <v>212</v>
      </c>
      <c r="K124" s="313" t="s">
        <v>213</v>
      </c>
      <c r="L124" s="108"/>
      <c r="M124" s="67"/>
      <c r="N124" s="67"/>
      <c r="O124" s="67"/>
      <c r="P124" s="67"/>
      <c r="Q124" s="299">
        <v>1.0</v>
      </c>
      <c r="R124" s="308" t="s">
        <v>1596</v>
      </c>
      <c r="S124" s="321">
        <v>204.0</v>
      </c>
      <c r="U124" s="299">
        <v>1.0</v>
      </c>
      <c r="V124" s="308" t="s">
        <v>535</v>
      </c>
      <c r="W124" s="65" t="s">
        <v>532</v>
      </c>
      <c r="Y124" s="320">
        <v>1.0</v>
      </c>
      <c r="Z124" s="315" t="s">
        <v>1818</v>
      </c>
      <c r="AA124" s="331">
        <v>112.0</v>
      </c>
      <c r="AB124" s="67"/>
      <c r="AC124" s="67"/>
      <c r="AD124" s="67"/>
      <c r="AE124" s="67"/>
      <c r="AF124" s="67"/>
    </row>
    <row r="125">
      <c r="A125" s="320">
        <v>1.0</v>
      </c>
      <c r="B125" s="311"/>
      <c r="C125" s="65"/>
      <c r="D125" s="108"/>
      <c r="E125" s="299">
        <v>1.0</v>
      </c>
      <c r="F125" s="312" t="s">
        <v>1638</v>
      </c>
      <c r="G125" s="313">
        <v>178.0</v>
      </c>
      <c r="H125" s="67"/>
      <c r="I125" s="339">
        <v>1.0</v>
      </c>
      <c r="J125" s="312" t="s">
        <v>1660</v>
      </c>
      <c r="K125" s="313">
        <v>169.0</v>
      </c>
      <c r="L125" s="108"/>
      <c r="M125" s="67"/>
      <c r="N125" s="67"/>
      <c r="O125" s="67"/>
      <c r="P125" s="67"/>
      <c r="Q125" s="299">
        <v>1.0</v>
      </c>
      <c r="R125" s="308" t="s">
        <v>2442</v>
      </c>
      <c r="S125" s="321" t="s">
        <v>274</v>
      </c>
      <c r="U125" s="299">
        <v>1.0</v>
      </c>
      <c r="V125" s="312" t="s">
        <v>1612</v>
      </c>
      <c r="W125" s="313">
        <v>193.0</v>
      </c>
      <c r="Y125" s="320">
        <v>1.0</v>
      </c>
      <c r="Z125" s="315" t="s">
        <v>350</v>
      </c>
      <c r="AA125" s="331" t="s">
        <v>351</v>
      </c>
      <c r="AB125" s="67"/>
      <c r="AC125" s="67"/>
      <c r="AD125" s="67"/>
      <c r="AE125" s="67"/>
      <c r="AF125" s="67"/>
    </row>
    <row r="126">
      <c r="A126" s="320">
        <v>1.0</v>
      </c>
      <c r="B126" s="308" t="s">
        <v>1558</v>
      </c>
      <c r="C126" s="65">
        <v>229.0</v>
      </c>
      <c r="D126" s="108"/>
      <c r="E126" s="299">
        <v>1.0</v>
      </c>
      <c r="F126" s="312" t="s">
        <v>456</v>
      </c>
      <c r="G126" s="313" t="s">
        <v>455</v>
      </c>
      <c r="H126" s="67"/>
      <c r="I126" s="339">
        <v>1.0</v>
      </c>
      <c r="J126" s="312" t="s">
        <v>2046</v>
      </c>
      <c r="K126" s="313">
        <v>50.0</v>
      </c>
      <c r="L126" s="108"/>
      <c r="M126" s="67"/>
      <c r="N126" s="67"/>
      <c r="O126" s="67"/>
      <c r="P126" s="67"/>
      <c r="Q126" s="299">
        <v>1.0</v>
      </c>
      <c r="R126" s="308" t="s">
        <v>1111</v>
      </c>
      <c r="S126" s="321" t="s">
        <v>1110</v>
      </c>
      <c r="U126" s="299">
        <v>1.0</v>
      </c>
      <c r="V126" s="308" t="s">
        <v>2443</v>
      </c>
      <c r="W126" s="65">
        <v>122.0</v>
      </c>
      <c r="Y126" s="320">
        <v>1.0</v>
      </c>
      <c r="Z126" s="315" t="s">
        <v>642</v>
      </c>
      <c r="AA126" s="331" t="s">
        <v>643</v>
      </c>
      <c r="AB126" s="67"/>
      <c r="AC126" s="67"/>
      <c r="AD126" s="67"/>
      <c r="AE126" s="67"/>
      <c r="AF126" s="67"/>
    </row>
    <row r="127">
      <c r="A127" s="320">
        <v>1.0</v>
      </c>
      <c r="B127" s="308" t="s">
        <v>1689</v>
      </c>
      <c r="C127" s="65">
        <v>158.0</v>
      </c>
      <c r="D127" s="108"/>
      <c r="E127" s="299">
        <v>1.0</v>
      </c>
      <c r="F127" s="312" t="s">
        <v>1775</v>
      </c>
      <c r="G127" s="313">
        <v>122.0</v>
      </c>
      <c r="H127" s="67"/>
      <c r="I127" s="339">
        <v>1.0</v>
      </c>
      <c r="J127" s="312" t="s">
        <v>401</v>
      </c>
      <c r="K127" s="313" t="s">
        <v>402</v>
      </c>
      <c r="L127" s="108"/>
      <c r="M127" s="67"/>
      <c r="N127" s="67"/>
      <c r="O127" s="67"/>
      <c r="P127" s="67"/>
      <c r="Q127" s="299">
        <v>1.0</v>
      </c>
      <c r="R127" s="308" t="s">
        <v>783</v>
      </c>
      <c r="S127" s="321" t="s">
        <v>784</v>
      </c>
      <c r="U127" s="299">
        <v>1.0</v>
      </c>
      <c r="V127" s="308" t="s">
        <v>599</v>
      </c>
      <c r="W127" s="65" t="s">
        <v>598</v>
      </c>
      <c r="Y127" s="320">
        <v>1.0</v>
      </c>
      <c r="Z127" s="315" t="s">
        <v>710</v>
      </c>
      <c r="AA127" s="331" t="s">
        <v>711</v>
      </c>
      <c r="AB127" s="67"/>
      <c r="AC127" s="67"/>
      <c r="AD127" s="67"/>
      <c r="AE127" s="67"/>
      <c r="AF127" s="67"/>
    </row>
    <row r="128">
      <c r="A128" s="320">
        <v>1.0</v>
      </c>
      <c r="B128" s="308" t="s">
        <v>1139</v>
      </c>
      <c r="C128" s="65" t="s">
        <v>1140</v>
      </c>
      <c r="D128" s="108"/>
      <c r="E128" s="299">
        <v>1.0</v>
      </c>
      <c r="F128" s="312" t="s">
        <v>1632</v>
      </c>
      <c r="G128" s="313">
        <v>181.0</v>
      </c>
      <c r="H128" s="67"/>
      <c r="I128" s="339">
        <v>1.0</v>
      </c>
      <c r="J128" s="312" t="s">
        <v>1285</v>
      </c>
      <c r="K128" s="313" t="s">
        <v>1283</v>
      </c>
      <c r="L128" s="108"/>
      <c r="M128" s="67"/>
      <c r="N128" s="67"/>
      <c r="O128" s="67"/>
      <c r="P128" s="67"/>
      <c r="Q128" s="299">
        <v>1.0</v>
      </c>
      <c r="R128" s="308" t="s">
        <v>273</v>
      </c>
      <c r="S128" s="321" t="s">
        <v>274</v>
      </c>
      <c r="U128" s="299">
        <v>1.0</v>
      </c>
      <c r="V128" s="308" t="s">
        <v>2444</v>
      </c>
      <c r="W128" s="65" t="s">
        <v>340</v>
      </c>
      <c r="Y128" s="320">
        <v>1.0</v>
      </c>
      <c r="Z128" s="315" t="s">
        <v>334</v>
      </c>
      <c r="AA128" s="331" t="s">
        <v>335</v>
      </c>
      <c r="AB128" s="67"/>
      <c r="AC128" s="67"/>
      <c r="AD128" s="67"/>
      <c r="AE128" s="67"/>
      <c r="AF128" s="67"/>
    </row>
    <row r="129">
      <c r="A129" s="320">
        <v>1.0</v>
      </c>
      <c r="B129" s="308" t="s">
        <v>67</v>
      </c>
      <c r="C129" s="65" t="s">
        <v>68</v>
      </c>
      <c r="D129" s="67"/>
      <c r="E129" s="299">
        <v>1.0</v>
      </c>
      <c r="F129" s="312" t="s">
        <v>1576</v>
      </c>
      <c r="G129" s="313">
        <v>218.0</v>
      </c>
      <c r="H129" s="67"/>
      <c r="I129" s="339">
        <v>1.0</v>
      </c>
      <c r="J129" s="312" t="s">
        <v>1658</v>
      </c>
      <c r="K129" s="313" t="s">
        <v>2445</v>
      </c>
      <c r="L129" s="108"/>
      <c r="M129" s="67"/>
      <c r="N129" s="67"/>
      <c r="O129" s="67"/>
      <c r="P129" s="67"/>
      <c r="Q129" s="299">
        <v>1.0</v>
      </c>
      <c r="R129" s="308" t="s">
        <v>835</v>
      </c>
      <c r="S129" s="321" t="s">
        <v>834</v>
      </c>
      <c r="U129" s="299">
        <v>1.0</v>
      </c>
      <c r="V129" s="308" t="s">
        <v>530</v>
      </c>
      <c r="W129" s="65" t="s">
        <v>529</v>
      </c>
      <c r="Y129" s="320">
        <v>1.0</v>
      </c>
      <c r="Z129" s="315" t="s">
        <v>1260</v>
      </c>
      <c r="AA129" s="331" t="s">
        <v>1261</v>
      </c>
      <c r="AB129" s="67"/>
      <c r="AC129" s="67"/>
      <c r="AD129" s="67"/>
      <c r="AE129" s="67"/>
      <c r="AF129" s="67"/>
    </row>
    <row r="130">
      <c r="A130" s="320">
        <v>1.0</v>
      </c>
      <c r="B130" s="308" t="s">
        <v>2446</v>
      </c>
      <c r="C130" s="65" t="s">
        <v>1237</v>
      </c>
      <c r="D130" s="299"/>
      <c r="E130" s="299">
        <v>1.0</v>
      </c>
      <c r="F130" s="312" t="s">
        <v>846</v>
      </c>
      <c r="G130" s="313" t="s">
        <v>844</v>
      </c>
      <c r="H130" s="67"/>
      <c r="I130" s="339">
        <v>1.0</v>
      </c>
      <c r="J130" s="312" t="s">
        <v>290</v>
      </c>
      <c r="K130" s="313" t="s">
        <v>292</v>
      </c>
      <c r="L130" s="67"/>
      <c r="M130" s="67"/>
      <c r="N130" s="67"/>
      <c r="O130" s="67"/>
      <c r="P130" s="67"/>
      <c r="Q130" s="299">
        <v>1.0</v>
      </c>
      <c r="R130" s="308" t="s">
        <v>2447</v>
      </c>
      <c r="S130" s="321">
        <v>240.0</v>
      </c>
      <c r="U130" s="299">
        <v>1.0</v>
      </c>
      <c r="V130" s="308" t="s">
        <v>1004</v>
      </c>
      <c r="W130" s="65" t="s">
        <v>1001</v>
      </c>
      <c r="Y130" s="320">
        <v>1.0</v>
      </c>
      <c r="Z130" s="315" t="s">
        <v>1056</v>
      </c>
      <c r="AA130" s="331" t="s">
        <v>1055</v>
      </c>
      <c r="AB130" s="67"/>
      <c r="AC130" s="67"/>
      <c r="AD130" s="67"/>
      <c r="AE130" s="67"/>
      <c r="AF130" s="67"/>
    </row>
    <row r="131">
      <c r="A131" s="320">
        <v>1.0</v>
      </c>
      <c r="B131" s="308" t="s">
        <v>1321</v>
      </c>
      <c r="C131" s="65" t="s">
        <v>1322</v>
      </c>
      <c r="D131" s="299"/>
      <c r="E131" s="299">
        <v>1.0</v>
      </c>
      <c r="F131" s="312" t="s">
        <v>2297</v>
      </c>
      <c r="G131" s="313">
        <v>15.0</v>
      </c>
      <c r="H131" s="67"/>
      <c r="I131" s="339">
        <v>1.0</v>
      </c>
      <c r="J131" s="312" t="s">
        <v>675</v>
      </c>
      <c r="K131" s="313" t="s">
        <v>676</v>
      </c>
      <c r="L131" s="67"/>
      <c r="M131" s="67"/>
      <c r="N131" s="67"/>
      <c r="O131" s="67"/>
      <c r="P131" s="67"/>
      <c r="Q131" s="299">
        <v>1.0</v>
      </c>
      <c r="R131" s="308" t="s">
        <v>466</v>
      </c>
      <c r="S131" s="321" t="s">
        <v>467</v>
      </c>
      <c r="U131" s="299">
        <v>1.0</v>
      </c>
      <c r="V131" s="308" t="s">
        <v>173</v>
      </c>
      <c r="W131" s="65" t="s">
        <v>172</v>
      </c>
      <c r="Y131" s="320">
        <v>1.0</v>
      </c>
      <c r="Z131" s="315" t="s">
        <v>153</v>
      </c>
      <c r="AA131" s="331" t="s">
        <v>154</v>
      </c>
      <c r="AB131" s="67"/>
      <c r="AC131" s="67"/>
      <c r="AD131" s="67"/>
      <c r="AE131" s="67"/>
      <c r="AF131" s="67"/>
    </row>
    <row r="132">
      <c r="A132" s="320">
        <v>1.0</v>
      </c>
      <c r="B132" s="308" t="s">
        <v>1019</v>
      </c>
      <c r="C132" s="65" t="s">
        <v>1020</v>
      </c>
      <c r="D132" s="299"/>
      <c r="E132" s="299">
        <v>1.0</v>
      </c>
      <c r="F132" s="312" t="s">
        <v>1641</v>
      </c>
      <c r="G132" s="313">
        <v>177.0</v>
      </c>
      <c r="H132" s="67"/>
      <c r="I132" s="339">
        <v>1.0</v>
      </c>
      <c r="J132" s="312" t="s">
        <v>1853</v>
      </c>
      <c r="K132" s="313">
        <v>105.0</v>
      </c>
      <c r="L132" s="67"/>
      <c r="M132" s="67"/>
      <c r="N132" s="67"/>
      <c r="O132" s="67"/>
      <c r="P132" s="67"/>
      <c r="Q132" s="299">
        <v>1.0</v>
      </c>
      <c r="R132" s="308" t="s">
        <v>1129</v>
      </c>
      <c r="S132" s="321" t="s">
        <v>1130</v>
      </c>
      <c r="U132" s="299">
        <v>1.0</v>
      </c>
      <c r="V132" s="308" t="s">
        <v>1100</v>
      </c>
      <c r="W132" s="65" t="s">
        <v>1098</v>
      </c>
      <c r="Y132" s="320">
        <v>1.0</v>
      </c>
      <c r="Z132" s="315" t="s">
        <v>949</v>
      </c>
      <c r="AA132" s="331" t="s">
        <v>950</v>
      </c>
      <c r="AB132" s="67"/>
      <c r="AC132" s="67"/>
      <c r="AD132" s="67"/>
      <c r="AE132" s="67"/>
      <c r="AF132" s="67"/>
    </row>
    <row r="133">
      <c r="A133" s="320">
        <v>1.0</v>
      </c>
      <c r="B133" s="308" t="s">
        <v>2095</v>
      </c>
      <c r="C133" s="65">
        <v>40.0</v>
      </c>
      <c r="D133" s="299"/>
      <c r="E133" s="299">
        <v>1.0</v>
      </c>
      <c r="F133" s="312" t="s">
        <v>1041</v>
      </c>
      <c r="G133" s="313" t="s">
        <v>1040</v>
      </c>
      <c r="H133" s="67"/>
      <c r="I133" s="339">
        <v>1.0</v>
      </c>
      <c r="J133" s="312" t="s">
        <v>336</v>
      </c>
      <c r="K133" s="313" t="s">
        <v>337</v>
      </c>
      <c r="L133" s="67"/>
      <c r="M133" s="67"/>
      <c r="N133" s="67"/>
      <c r="O133" s="67"/>
      <c r="P133" s="67"/>
      <c r="Q133" s="299">
        <v>1.0</v>
      </c>
      <c r="R133" s="308" t="s">
        <v>220</v>
      </c>
      <c r="S133" s="321" t="s">
        <v>221</v>
      </c>
      <c r="U133" s="299"/>
      <c r="V133" s="67"/>
      <c r="W133" s="67"/>
      <c r="Y133" s="320">
        <v>1.0</v>
      </c>
      <c r="Z133" s="315" t="s">
        <v>1064</v>
      </c>
      <c r="AA133" s="331" t="s">
        <v>1065</v>
      </c>
      <c r="AB133" s="67"/>
      <c r="AC133" s="67"/>
      <c r="AD133" s="67"/>
      <c r="AE133" s="67"/>
      <c r="AF133" s="67"/>
    </row>
    <row r="134">
      <c r="A134" s="320">
        <v>1.0</v>
      </c>
      <c r="B134" s="308" t="s">
        <v>116</v>
      </c>
      <c r="C134" s="65" t="s">
        <v>117</v>
      </c>
      <c r="D134" s="108"/>
      <c r="E134" s="299">
        <v>1.0</v>
      </c>
      <c r="F134" s="312" t="s">
        <v>2448</v>
      </c>
      <c r="G134" s="313" t="s">
        <v>2449</v>
      </c>
      <c r="H134" s="67"/>
      <c r="I134" s="339">
        <v>1.0</v>
      </c>
      <c r="J134" s="312" t="s">
        <v>200</v>
      </c>
      <c r="K134" s="313" t="s">
        <v>201</v>
      </c>
      <c r="L134" s="67"/>
      <c r="M134" s="67"/>
      <c r="N134" s="67"/>
      <c r="O134" s="67"/>
      <c r="P134" s="67"/>
      <c r="Q134" s="299">
        <v>1.0</v>
      </c>
      <c r="R134" s="308" t="s">
        <v>681</v>
      </c>
      <c r="S134" s="321" t="s">
        <v>682</v>
      </c>
      <c r="W134" s="108"/>
      <c r="Y134" s="320">
        <v>1.0</v>
      </c>
      <c r="Z134" s="315" t="s">
        <v>1310</v>
      </c>
      <c r="AA134" s="331" t="s">
        <v>1311</v>
      </c>
      <c r="AB134" s="67"/>
      <c r="AC134" s="67"/>
      <c r="AD134" s="67"/>
      <c r="AE134" s="67"/>
      <c r="AF134" s="67"/>
    </row>
    <row r="135">
      <c r="A135" s="320">
        <v>1.0</v>
      </c>
      <c r="B135" s="308" t="s">
        <v>2450</v>
      </c>
      <c r="C135" s="65" t="s">
        <v>325</v>
      </c>
      <c r="D135" s="299"/>
      <c r="E135" s="299">
        <v>1.0</v>
      </c>
      <c r="F135" s="312" t="s">
        <v>2165</v>
      </c>
      <c r="G135" s="313">
        <v>28.3</v>
      </c>
      <c r="H135" s="67"/>
      <c r="I135" s="339">
        <v>1.0</v>
      </c>
      <c r="J135" s="312" t="s">
        <v>2001</v>
      </c>
      <c r="K135" s="313">
        <v>60.0</v>
      </c>
      <c r="L135" s="67"/>
      <c r="M135" s="67"/>
      <c r="N135" s="67"/>
      <c r="O135" s="67"/>
      <c r="P135" s="67"/>
      <c r="Q135" s="299">
        <v>1.0</v>
      </c>
      <c r="R135" s="308" t="s">
        <v>1406</v>
      </c>
      <c r="S135" s="321">
        <v>485.0</v>
      </c>
      <c r="W135" s="108"/>
      <c r="Y135" s="320">
        <v>1.0</v>
      </c>
      <c r="Z135" s="315" t="s">
        <v>1185</v>
      </c>
      <c r="AA135" s="331" t="s">
        <v>1182</v>
      </c>
      <c r="AB135" s="67"/>
      <c r="AC135" s="67"/>
      <c r="AD135" s="67"/>
      <c r="AE135" s="67"/>
      <c r="AF135" s="67"/>
    </row>
    <row r="136">
      <c r="A136" s="320">
        <v>1.0</v>
      </c>
      <c r="B136" s="308" t="s">
        <v>405</v>
      </c>
      <c r="C136" s="65" t="s">
        <v>406</v>
      </c>
      <c r="D136" s="299">
        <v>1.0</v>
      </c>
      <c r="E136" s="299">
        <v>1.0</v>
      </c>
      <c r="F136" s="312" t="s">
        <v>1301</v>
      </c>
      <c r="G136" s="313" t="s">
        <v>1300</v>
      </c>
      <c r="H136" s="67"/>
      <c r="I136" s="339">
        <v>1.0</v>
      </c>
      <c r="J136" s="312" t="s">
        <v>922</v>
      </c>
      <c r="K136" s="313" t="s">
        <v>923</v>
      </c>
      <c r="L136" s="67"/>
      <c r="M136" s="67"/>
      <c r="N136" s="67"/>
      <c r="O136" s="67"/>
      <c r="P136" s="67"/>
      <c r="Q136" s="299">
        <v>1.0</v>
      </c>
      <c r="R136" s="308" t="s">
        <v>483</v>
      </c>
      <c r="S136" s="321" t="s">
        <v>484</v>
      </c>
      <c r="W136" s="108"/>
      <c r="Y136" s="320">
        <v>1.0</v>
      </c>
      <c r="Z136" s="315" t="s">
        <v>1036</v>
      </c>
      <c r="AA136" s="331" t="s">
        <v>1037</v>
      </c>
      <c r="AB136" s="67"/>
      <c r="AC136" s="67"/>
      <c r="AD136" s="67"/>
      <c r="AE136" s="67"/>
      <c r="AF136" s="67"/>
    </row>
    <row r="137">
      <c r="A137" s="320">
        <v>1.0</v>
      </c>
      <c r="B137" s="308" t="s">
        <v>801</v>
      </c>
      <c r="C137" s="65" t="s">
        <v>802</v>
      </c>
      <c r="D137" s="299"/>
      <c r="E137" s="299">
        <v>1.0</v>
      </c>
      <c r="F137" s="312" t="s">
        <v>904</v>
      </c>
      <c r="G137" s="313" t="s">
        <v>905</v>
      </c>
      <c r="H137" s="67"/>
      <c r="I137" s="339">
        <v>1.0</v>
      </c>
      <c r="J137" s="312" t="s">
        <v>584</v>
      </c>
      <c r="K137" s="313" t="s">
        <v>582</v>
      </c>
      <c r="L137" s="67"/>
      <c r="M137" s="67"/>
      <c r="N137" s="67"/>
      <c r="O137" s="67"/>
      <c r="P137" s="67"/>
      <c r="Q137" s="299">
        <v>1.0</v>
      </c>
      <c r="R137" s="308" t="s">
        <v>1326</v>
      </c>
      <c r="S137" s="321" t="s">
        <v>1327</v>
      </c>
      <c r="W137" s="108"/>
      <c r="Y137" s="320">
        <v>1.0</v>
      </c>
      <c r="Z137" s="315" t="s">
        <v>837</v>
      </c>
      <c r="AA137" s="331" t="s">
        <v>838</v>
      </c>
      <c r="AB137" s="67"/>
      <c r="AC137" s="67"/>
      <c r="AD137" s="67"/>
      <c r="AE137" s="67"/>
      <c r="AF137" s="67"/>
    </row>
    <row r="138">
      <c r="A138" s="320">
        <v>1.0</v>
      </c>
      <c r="B138" s="308" t="s">
        <v>1819</v>
      </c>
      <c r="C138" s="65">
        <v>111.0</v>
      </c>
      <c r="D138" s="67"/>
      <c r="E138" s="299">
        <v>1.0</v>
      </c>
      <c r="F138" s="312" t="s">
        <v>1585</v>
      </c>
      <c r="G138" s="313">
        <v>209.0</v>
      </c>
      <c r="H138" s="67"/>
      <c r="I138" s="339">
        <v>1.0</v>
      </c>
      <c r="J138" s="312" t="s">
        <v>1169</v>
      </c>
      <c r="K138" s="313" t="s">
        <v>1166</v>
      </c>
      <c r="L138" s="67"/>
      <c r="M138" s="67"/>
      <c r="N138" s="67"/>
      <c r="O138" s="67"/>
      <c r="P138" s="67"/>
      <c r="Q138" s="299">
        <v>1.0</v>
      </c>
      <c r="R138" s="308" t="s">
        <v>1328</v>
      </c>
      <c r="S138" s="321" t="s">
        <v>1327</v>
      </c>
      <c r="W138" s="108"/>
      <c r="Y138" s="320">
        <v>1.0</v>
      </c>
      <c r="Z138" s="315" t="s">
        <v>1062</v>
      </c>
      <c r="AA138" s="331" t="s">
        <v>1061</v>
      </c>
      <c r="AB138" s="67"/>
      <c r="AC138" s="67"/>
      <c r="AD138" s="67"/>
      <c r="AE138" s="67"/>
      <c r="AF138" s="67"/>
    </row>
    <row r="139">
      <c r="A139" s="320">
        <v>1.0</v>
      </c>
      <c r="B139" s="308" t="s">
        <v>1477</v>
      </c>
      <c r="C139" s="65">
        <v>326.0</v>
      </c>
      <c r="D139" s="299"/>
      <c r="E139" s="299">
        <v>1.0</v>
      </c>
      <c r="F139" s="312" t="s">
        <v>735</v>
      </c>
      <c r="G139" s="313" t="s">
        <v>734</v>
      </c>
      <c r="H139" s="67"/>
      <c r="I139" s="339">
        <v>1.0</v>
      </c>
      <c r="J139" s="312" t="s">
        <v>547</v>
      </c>
      <c r="K139" s="313" t="s">
        <v>548</v>
      </c>
      <c r="L139" s="67"/>
      <c r="M139" s="67"/>
      <c r="N139" s="67"/>
      <c r="O139" s="67"/>
      <c r="P139" s="67"/>
      <c r="Q139" s="299">
        <v>1.0</v>
      </c>
      <c r="R139" s="308" t="s">
        <v>1171</v>
      </c>
      <c r="S139" s="321" t="s">
        <v>1172</v>
      </c>
      <c r="W139" s="108"/>
      <c r="Y139" s="320"/>
      <c r="Z139" s="315" t="s">
        <v>1379</v>
      </c>
      <c r="AA139" s="331">
        <v>620.0</v>
      </c>
      <c r="AB139" s="67"/>
      <c r="AC139" s="67"/>
      <c r="AD139" s="67"/>
      <c r="AE139" s="67"/>
      <c r="AF139" s="67"/>
    </row>
    <row r="140">
      <c r="A140" s="320">
        <v>1.0</v>
      </c>
      <c r="B140" s="311"/>
      <c r="C140" s="65"/>
      <c r="D140" s="299"/>
      <c r="E140" s="299">
        <v>1.0</v>
      </c>
      <c r="F140" s="308" t="s">
        <v>134</v>
      </c>
      <c r="G140" s="65" t="s">
        <v>135</v>
      </c>
      <c r="H140" s="67"/>
      <c r="I140" s="339">
        <v>1.0</v>
      </c>
      <c r="J140" s="315" t="s">
        <v>1846</v>
      </c>
      <c r="K140" s="74">
        <v>107.0</v>
      </c>
      <c r="L140" s="67"/>
      <c r="M140" s="67"/>
      <c r="N140" s="67"/>
      <c r="O140" s="67"/>
      <c r="P140" s="67"/>
      <c r="Q140" s="299">
        <v>1.0</v>
      </c>
      <c r="R140" s="308" t="s">
        <v>448</v>
      </c>
      <c r="S140" s="321" t="s">
        <v>449</v>
      </c>
      <c r="W140" s="108"/>
      <c r="Y140" s="320"/>
      <c r="AA140" s="106"/>
      <c r="AB140" s="67"/>
      <c r="AC140" s="67"/>
      <c r="AD140" s="67"/>
      <c r="AE140" s="67"/>
      <c r="AF140" s="67"/>
    </row>
    <row r="141">
      <c r="A141" s="320">
        <v>1.0</v>
      </c>
      <c r="B141" s="308" t="s">
        <v>2451</v>
      </c>
      <c r="C141" s="65" t="s">
        <v>2452</v>
      </c>
      <c r="D141" s="299"/>
      <c r="E141" s="299">
        <v>1.0</v>
      </c>
      <c r="F141" s="308" t="s">
        <v>52</v>
      </c>
      <c r="G141" s="65" t="s">
        <v>55</v>
      </c>
      <c r="H141" s="67"/>
      <c r="I141" s="339">
        <v>1.0</v>
      </c>
      <c r="J141" s="315" t="s">
        <v>236</v>
      </c>
      <c r="K141" s="74" t="s">
        <v>237</v>
      </c>
      <c r="L141" s="67"/>
      <c r="M141" s="67"/>
      <c r="N141" s="67"/>
      <c r="O141" s="67"/>
      <c r="P141" s="67"/>
      <c r="Q141" s="299">
        <v>1.0</v>
      </c>
      <c r="R141" s="312" t="s">
        <v>326</v>
      </c>
      <c r="S141" s="321" t="s">
        <v>325</v>
      </c>
      <c r="W141" s="108"/>
      <c r="AA141" s="106"/>
      <c r="AB141" s="67"/>
      <c r="AC141" s="67"/>
      <c r="AD141" s="67"/>
      <c r="AE141" s="67"/>
      <c r="AF141" s="67"/>
    </row>
    <row r="142">
      <c r="A142" s="320">
        <v>1.0</v>
      </c>
      <c r="B142" s="308" t="s">
        <v>1837</v>
      </c>
      <c r="C142" s="65" t="s">
        <v>2453</v>
      </c>
      <c r="D142" s="299"/>
      <c r="E142" s="299">
        <v>1.0</v>
      </c>
      <c r="F142" s="308" t="s">
        <v>257</v>
      </c>
      <c r="G142" s="65" t="s">
        <v>259</v>
      </c>
      <c r="H142" s="67"/>
      <c r="I142" s="339">
        <v>1.0</v>
      </c>
      <c r="J142" s="315" t="s">
        <v>85</v>
      </c>
      <c r="K142" s="74" t="s">
        <v>89</v>
      </c>
      <c r="L142" s="67"/>
      <c r="M142" s="67"/>
      <c r="N142" s="67"/>
      <c r="O142" s="67"/>
      <c r="P142" s="67"/>
      <c r="Q142" s="299">
        <v>1.0</v>
      </c>
      <c r="R142" s="308" t="s">
        <v>1016</v>
      </c>
      <c r="S142" s="321" t="s">
        <v>1017</v>
      </c>
      <c r="W142" s="108"/>
      <c r="AA142" s="106"/>
      <c r="AB142" s="67"/>
      <c r="AC142" s="67"/>
      <c r="AD142" s="67"/>
      <c r="AE142" s="67"/>
      <c r="AF142" s="67"/>
    </row>
    <row r="143">
      <c r="A143" s="320">
        <v>1.0</v>
      </c>
      <c r="B143" s="308" t="s">
        <v>1416</v>
      </c>
      <c r="C143" s="65">
        <v>464.0</v>
      </c>
      <c r="D143" s="67"/>
      <c r="E143" s="299">
        <v>1.0</v>
      </c>
      <c r="F143" s="308" t="s">
        <v>1249</v>
      </c>
      <c r="G143" s="65" t="s">
        <v>1250</v>
      </c>
      <c r="H143" s="67"/>
      <c r="I143" s="339">
        <v>1.0</v>
      </c>
      <c r="J143" s="315" t="s">
        <v>454</v>
      </c>
      <c r="K143" s="74" t="s">
        <v>455</v>
      </c>
      <c r="L143" s="67"/>
      <c r="M143" s="67"/>
      <c r="N143" s="67"/>
      <c r="O143" s="67"/>
      <c r="P143" s="67"/>
      <c r="Q143" s="299">
        <v>1.0</v>
      </c>
      <c r="R143" s="308" t="s">
        <v>1591</v>
      </c>
      <c r="S143" s="321">
        <v>206.0</v>
      </c>
      <c r="W143" s="108"/>
      <c r="AA143" s="106"/>
      <c r="AB143" s="67"/>
      <c r="AC143" s="67"/>
      <c r="AD143" s="67"/>
      <c r="AE143" s="67"/>
      <c r="AF143" s="67"/>
    </row>
    <row r="144">
      <c r="A144" s="320">
        <v>1.0</v>
      </c>
      <c r="B144" s="308" t="s">
        <v>966</v>
      </c>
      <c r="C144" s="65">
        <v>745.0</v>
      </c>
      <c r="D144" s="67"/>
      <c r="E144" s="299">
        <v>1.0</v>
      </c>
      <c r="F144" s="308" t="s">
        <v>1346</v>
      </c>
      <c r="G144" s="65" t="s">
        <v>1347</v>
      </c>
      <c r="H144" s="67"/>
      <c r="I144" s="339">
        <v>1.0</v>
      </c>
      <c r="J144" s="315" t="s">
        <v>1341</v>
      </c>
      <c r="K144" s="74" t="s">
        <v>1339</v>
      </c>
      <c r="L144" s="67"/>
      <c r="M144" s="67"/>
      <c r="N144" s="67"/>
      <c r="O144" s="67"/>
      <c r="P144" s="67"/>
      <c r="Q144" s="299">
        <v>1.0</v>
      </c>
      <c r="R144" s="308" t="s">
        <v>245</v>
      </c>
      <c r="S144" s="321" t="s">
        <v>246</v>
      </c>
      <c r="W144" s="108"/>
      <c r="AA144" s="106"/>
      <c r="AB144" s="67"/>
      <c r="AC144" s="67"/>
      <c r="AD144" s="67"/>
      <c r="AE144" s="67"/>
      <c r="AF144" s="67"/>
    </row>
    <row r="145">
      <c r="A145" s="320">
        <v>1.0</v>
      </c>
      <c r="B145" s="308" t="s">
        <v>1430</v>
      </c>
      <c r="C145" s="65">
        <v>423.0</v>
      </c>
      <c r="D145" s="67"/>
      <c r="E145" s="299">
        <v>1.0</v>
      </c>
      <c r="F145" s="308" t="s">
        <v>1143</v>
      </c>
      <c r="G145" s="65" t="s">
        <v>1144</v>
      </c>
      <c r="H145" s="67"/>
      <c r="I145" s="339">
        <v>1.0</v>
      </c>
      <c r="J145" s="315" t="s">
        <v>828</v>
      </c>
      <c r="K145" s="74" t="s">
        <v>829</v>
      </c>
      <c r="L145" s="67"/>
      <c r="M145" s="67"/>
      <c r="N145" s="67"/>
      <c r="O145" s="67"/>
      <c r="P145" s="67"/>
      <c r="Q145" s="299">
        <v>1.0</v>
      </c>
      <c r="R145" s="308" t="s">
        <v>188</v>
      </c>
      <c r="S145" s="321" t="s">
        <v>189</v>
      </c>
      <c r="W145" s="108"/>
      <c r="AA145" s="106"/>
      <c r="AB145" s="67"/>
      <c r="AC145" s="67"/>
      <c r="AD145" s="67"/>
      <c r="AE145" s="67"/>
      <c r="AF145" s="67"/>
    </row>
    <row r="146">
      <c r="A146" s="320">
        <v>1.0</v>
      </c>
      <c r="B146" s="308" t="s">
        <v>93</v>
      </c>
      <c r="C146" s="65" t="s">
        <v>94</v>
      </c>
      <c r="D146" s="67"/>
      <c r="E146" s="299">
        <v>1.0</v>
      </c>
      <c r="F146" s="308" t="s">
        <v>1042</v>
      </c>
      <c r="G146" s="65" t="s">
        <v>1040</v>
      </c>
      <c r="H146" s="67"/>
      <c r="I146" s="339">
        <v>1.0</v>
      </c>
      <c r="J146" s="315" t="s">
        <v>1112</v>
      </c>
      <c r="K146" s="74" t="s">
        <v>1110</v>
      </c>
      <c r="L146" s="67"/>
      <c r="M146" s="67"/>
      <c r="N146" s="67"/>
      <c r="O146" s="67"/>
      <c r="P146" s="67"/>
      <c r="Q146" s="299">
        <v>1.0</v>
      </c>
      <c r="R146" s="308" t="s">
        <v>2159</v>
      </c>
      <c r="S146" s="321">
        <v>30.0</v>
      </c>
      <c r="W146" s="108"/>
      <c r="AA146" s="106"/>
      <c r="AB146" s="67"/>
      <c r="AC146" s="67"/>
      <c r="AD146" s="67"/>
      <c r="AE146" s="67"/>
      <c r="AF146" s="67"/>
    </row>
    <row r="147">
      <c r="A147" s="320">
        <v>1.0</v>
      </c>
      <c r="B147" s="308" t="s">
        <v>1695</v>
      </c>
      <c r="C147" s="65">
        <v>155.0</v>
      </c>
      <c r="D147" s="67"/>
      <c r="E147" s="299">
        <v>1.0</v>
      </c>
      <c r="F147" s="315" t="s">
        <v>991</v>
      </c>
      <c r="G147" s="313" t="s">
        <v>992</v>
      </c>
      <c r="H147" s="67"/>
      <c r="I147" s="339">
        <v>1.0</v>
      </c>
      <c r="J147" s="315" t="s">
        <v>1342</v>
      </c>
      <c r="K147" s="74" t="s">
        <v>1339</v>
      </c>
      <c r="L147" s="67"/>
      <c r="M147" s="67"/>
      <c r="N147" s="67"/>
      <c r="O147" s="67"/>
      <c r="P147" s="67"/>
      <c r="Q147" s="299">
        <v>1.0</v>
      </c>
      <c r="R147" s="308" t="s">
        <v>840</v>
      </c>
      <c r="S147" s="321" t="s">
        <v>841</v>
      </c>
      <c r="W147" s="108"/>
      <c r="AA147" s="106"/>
      <c r="AB147" s="67"/>
      <c r="AC147" s="67"/>
      <c r="AD147" s="67"/>
      <c r="AE147" s="67"/>
      <c r="AF147" s="67"/>
    </row>
    <row r="148">
      <c r="A148" s="320">
        <v>1.0</v>
      </c>
      <c r="B148" s="308" t="s">
        <v>717</v>
      </c>
      <c r="C148" s="65" t="s">
        <v>718</v>
      </c>
      <c r="D148" s="67"/>
      <c r="E148" s="299">
        <v>1.0</v>
      </c>
      <c r="F148" s="315" t="s">
        <v>1829</v>
      </c>
      <c r="G148" s="313">
        <v>110.0</v>
      </c>
      <c r="H148" s="67"/>
      <c r="I148" s="339">
        <v>1.0</v>
      </c>
      <c r="J148" s="315" t="s">
        <v>775</v>
      </c>
      <c r="K148" s="74" t="s">
        <v>776</v>
      </c>
      <c r="L148" s="67"/>
      <c r="M148" s="67"/>
      <c r="N148" s="67"/>
      <c r="O148" s="67"/>
      <c r="P148" s="67"/>
      <c r="Q148" s="299">
        <v>1.0</v>
      </c>
      <c r="R148" s="308" t="s">
        <v>330</v>
      </c>
      <c r="S148" s="321" t="s">
        <v>331</v>
      </c>
      <c r="W148" s="108"/>
      <c r="AA148" s="106"/>
      <c r="AB148" s="67"/>
      <c r="AC148" s="67"/>
      <c r="AD148" s="67"/>
      <c r="AE148" s="67"/>
      <c r="AF148" s="67"/>
    </row>
    <row r="149">
      <c r="A149" s="320">
        <v>1.0</v>
      </c>
      <c r="B149" s="308" t="s">
        <v>1614</v>
      </c>
      <c r="C149" s="65">
        <v>192.0</v>
      </c>
      <c r="D149" s="67"/>
      <c r="E149" s="299">
        <v>1.0</v>
      </c>
      <c r="F149" s="315" t="s">
        <v>1213</v>
      </c>
      <c r="G149" s="313" t="s">
        <v>1214</v>
      </c>
      <c r="H149" s="67"/>
      <c r="I149" s="339">
        <v>1.0</v>
      </c>
      <c r="J149" s="315" t="s">
        <v>1132</v>
      </c>
      <c r="K149" s="74" t="s">
        <v>1130</v>
      </c>
      <c r="L149" s="67"/>
      <c r="M149" s="67"/>
      <c r="N149" s="67"/>
      <c r="O149" s="67"/>
      <c r="P149" s="67"/>
      <c r="Q149" s="299">
        <v>1.0</v>
      </c>
      <c r="R149" s="308" t="s">
        <v>549</v>
      </c>
      <c r="S149" s="321" t="s">
        <v>550</v>
      </c>
      <c r="W149" s="108"/>
      <c r="AA149" s="106"/>
      <c r="AB149" s="67"/>
      <c r="AC149" s="67"/>
      <c r="AD149" s="67"/>
      <c r="AE149" s="67"/>
      <c r="AF149" s="67"/>
    </row>
    <row r="150">
      <c r="A150" s="320">
        <v>1.0</v>
      </c>
      <c r="B150" s="347" t="s">
        <v>1559</v>
      </c>
      <c r="C150" s="197">
        <v>229.0</v>
      </c>
      <c r="D150" s="67"/>
      <c r="E150" s="299">
        <v>1.0</v>
      </c>
      <c r="F150" s="315" t="s">
        <v>618</v>
      </c>
      <c r="G150" s="313" t="s">
        <v>617</v>
      </c>
      <c r="H150" s="67"/>
      <c r="I150" s="339">
        <v>1.0</v>
      </c>
      <c r="J150" s="315" t="s">
        <v>1015</v>
      </c>
      <c r="K150" s="74" t="s">
        <v>1014</v>
      </c>
      <c r="L150" s="67"/>
      <c r="M150" s="67"/>
      <c r="N150" s="67"/>
      <c r="O150" s="67"/>
      <c r="P150" s="67"/>
      <c r="Q150" s="299">
        <v>1.0</v>
      </c>
      <c r="R150" s="308" t="s">
        <v>1800</v>
      </c>
      <c r="S150" s="321">
        <v>115.0</v>
      </c>
      <c r="W150" s="108"/>
      <c r="AA150" s="106"/>
      <c r="AB150" s="67"/>
      <c r="AC150" s="67"/>
      <c r="AD150" s="67"/>
      <c r="AE150" s="67"/>
      <c r="AF150" s="67"/>
    </row>
    <row r="151">
      <c r="A151" s="320">
        <v>1.0</v>
      </c>
      <c r="B151" s="308" t="s">
        <v>624</v>
      </c>
      <c r="C151" s="65" t="s">
        <v>625</v>
      </c>
      <c r="D151" s="67"/>
      <c r="E151" s="299">
        <v>1.0</v>
      </c>
      <c r="F151" s="315" t="s">
        <v>908</v>
      </c>
      <c r="G151" s="313" t="s">
        <v>909</v>
      </c>
      <c r="H151" s="67"/>
      <c r="I151" s="339">
        <v>1.0</v>
      </c>
      <c r="J151" s="315" t="s">
        <v>1491</v>
      </c>
      <c r="K151" s="74">
        <v>310.0</v>
      </c>
      <c r="L151" s="67"/>
      <c r="M151" s="67"/>
      <c r="N151" s="67"/>
      <c r="O151" s="67"/>
      <c r="P151" s="67"/>
      <c r="Q151" s="299">
        <v>1.0</v>
      </c>
      <c r="R151" s="308" t="s">
        <v>403</v>
      </c>
      <c r="S151" s="321" t="s">
        <v>404</v>
      </c>
      <c r="W151" s="108"/>
      <c r="AA151" s="106"/>
      <c r="AB151" s="67"/>
      <c r="AC151" s="67"/>
      <c r="AD151" s="67"/>
      <c r="AE151" s="67"/>
      <c r="AF151" s="67"/>
    </row>
    <row r="152">
      <c r="A152" s="320">
        <v>1.0</v>
      </c>
      <c r="B152" s="308" t="s">
        <v>1741</v>
      </c>
      <c r="C152" s="65">
        <v>137.0</v>
      </c>
      <c r="D152" s="67"/>
      <c r="E152" s="299">
        <v>1.0</v>
      </c>
      <c r="F152" s="315" t="s">
        <v>924</v>
      </c>
      <c r="G152" s="313" t="s">
        <v>925</v>
      </c>
      <c r="H152" s="67"/>
      <c r="I152" s="339">
        <v>1.0</v>
      </c>
      <c r="J152" s="315" t="s">
        <v>864</v>
      </c>
      <c r="K152" s="74" t="s">
        <v>866</v>
      </c>
      <c r="L152" s="67"/>
      <c r="M152" s="67"/>
      <c r="N152" s="67"/>
      <c r="O152" s="67"/>
      <c r="P152" s="67"/>
      <c r="Q152" s="299">
        <v>1.0</v>
      </c>
      <c r="R152" s="308" t="s">
        <v>1497</v>
      </c>
      <c r="S152" s="321">
        <v>302.0</v>
      </c>
      <c r="W152" s="108"/>
      <c r="AA152" s="106"/>
      <c r="AB152" s="67"/>
      <c r="AC152" s="67"/>
      <c r="AD152" s="67"/>
      <c r="AE152" s="67"/>
      <c r="AF152" s="67"/>
    </row>
    <row r="153">
      <c r="A153" s="320">
        <v>1.0</v>
      </c>
      <c r="B153" s="308" t="s">
        <v>1058</v>
      </c>
      <c r="C153" s="65" t="s">
        <v>1055</v>
      </c>
      <c r="D153" s="67"/>
      <c r="E153" s="299">
        <v>1.0</v>
      </c>
      <c r="F153" s="312" t="s">
        <v>2128</v>
      </c>
      <c r="G153" s="313">
        <v>34.0</v>
      </c>
      <c r="H153" s="67"/>
      <c r="I153" s="339">
        <v>1.0</v>
      </c>
      <c r="J153" s="315" t="s">
        <v>820</v>
      </c>
      <c r="K153" s="74" t="s">
        <v>818</v>
      </c>
      <c r="L153" s="67"/>
      <c r="M153" s="67"/>
      <c r="N153" s="67"/>
      <c r="O153" s="67"/>
      <c r="P153" s="67"/>
      <c r="Q153" s="299">
        <v>1.0</v>
      </c>
      <c r="R153" s="308" t="s">
        <v>1616</v>
      </c>
      <c r="S153" s="321">
        <v>191.0</v>
      </c>
      <c r="W153" s="108"/>
      <c r="AA153" s="106"/>
      <c r="AB153" s="67"/>
      <c r="AC153" s="67"/>
      <c r="AD153" s="67"/>
      <c r="AE153" s="67"/>
      <c r="AF153" s="67"/>
    </row>
    <row r="154">
      <c r="A154" s="320">
        <v>1.0</v>
      </c>
      <c r="B154" s="308" t="s">
        <v>931</v>
      </c>
      <c r="C154" s="65" t="s">
        <v>932</v>
      </c>
      <c r="D154" s="67"/>
      <c r="E154" s="299">
        <v>1.0</v>
      </c>
      <c r="F154" s="312" t="s">
        <v>199</v>
      </c>
      <c r="G154" s="313" t="s">
        <v>198</v>
      </c>
      <c r="H154" s="67"/>
      <c r="I154" s="339">
        <v>1.0</v>
      </c>
      <c r="J154" s="315" t="s">
        <v>1797</v>
      </c>
      <c r="K154" s="74">
        <v>115.0</v>
      </c>
      <c r="L154" s="67"/>
      <c r="M154" s="67"/>
      <c r="N154" s="67"/>
      <c r="O154" s="67"/>
      <c r="P154" s="67"/>
      <c r="Q154" s="299">
        <v>1.0</v>
      </c>
      <c r="R154" s="308" t="s">
        <v>1222</v>
      </c>
      <c r="S154" s="321" t="s">
        <v>1223</v>
      </c>
      <c r="W154" s="108"/>
      <c r="AA154" s="106"/>
      <c r="AB154" s="67"/>
      <c r="AC154" s="67"/>
      <c r="AD154" s="67"/>
      <c r="AE154" s="67"/>
      <c r="AF154" s="67"/>
    </row>
    <row r="155">
      <c r="A155" s="320">
        <v>1.0</v>
      </c>
      <c r="B155" s="308" t="s">
        <v>1817</v>
      </c>
      <c r="C155" s="65">
        <v>112.0</v>
      </c>
      <c r="D155" s="67"/>
      <c r="E155" s="299">
        <v>1.0</v>
      </c>
      <c r="F155" s="312" t="s">
        <v>563</v>
      </c>
      <c r="G155" s="313" t="s">
        <v>562</v>
      </c>
      <c r="H155" s="67"/>
      <c r="I155" s="338">
        <v>1.0</v>
      </c>
      <c r="J155" s="315" t="s">
        <v>207</v>
      </c>
      <c r="K155" s="74" t="s">
        <v>209</v>
      </c>
      <c r="L155" s="67"/>
      <c r="M155" s="67"/>
      <c r="N155" s="67"/>
      <c r="O155" s="67"/>
      <c r="P155" s="67"/>
      <c r="Q155" s="299"/>
      <c r="R155" s="67"/>
      <c r="S155" s="105"/>
      <c r="W155" s="108"/>
      <c r="AA155" s="106"/>
      <c r="AB155" s="67"/>
      <c r="AC155" s="67"/>
      <c r="AD155" s="67"/>
      <c r="AE155" s="67"/>
      <c r="AF155" s="67"/>
    </row>
    <row r="156">
      <c r="A156" s="320">
        <v>1.0</v>
      </c>
      <c r="B156" s="308" t="s">
        <v>1434</v>
      </c>
      <c r="C156" s="65">
        <v>412.0</v>
      </c>
      <c r="D156" s="67"/>
      <c r="E156" s="299">
        <v>1.0</v>
      </c>
      <c r="F156" s="312" t="s">
        <v>748</v>
      </c>
      <c r="G156" s="313" t="s">
        <v>749</v>
      </c>
      <c r="H156" s="67"/>
      <c r="I156" s="338">
        <v>1.0</v>
      </c>
      <c r="J156" s="315" t="s">
        <v>299</v>
      </c>
      <c r="K156" s="74" t="s">
        <v>298</v>
      </c>
      <c r="L156" s="67"/>
      <c r="M156" s="67"/>
      <c r="N156" s="67"/>
      <c r="O156" s="67"/>
      <c r="P156" s="67"/>
      <c r="Q156" s="299"/>
      <c r="R156" s="67"/>
      <c r="S156" s="105"/>
      <c r="W156" s="108"/>
      <c r="AA156" s="106"/>
      <c r="AB156" s="67"/>
      <c r="AC156" s="67"/>
      <c r="AD156" s="67"/>
      <c r="AE156" s="67"/>
      <c r="AF156" s="67"/>
    </row>
    <row r="157">
      <c r="A157" s="320">
        <v>1.0</v>
      </c>
      <c r="B157" s="308" t="s">
        <v>1404</v>
      </c>
      <c r="C157" s="65">
        <v>493.0</v>
      </c>
      <c r="D157" s="67"/>
      <c r="E157" s="299">
        <v>1.0</v>
      </c>
      <c r="F157" s="312" t="s">
        <v>785</v>
      </c>
      <c r="G157" s="313" t="s">
        <v>786</v>
      </c>
      <c r="H157" s="67"/>
      <c r="I157" s="338">
        <v>1.0</v>
      </c>
      <c r="J157" s="315" t="s">
        <v>1026</v>
      </c>
      <c r="K157" s="74" t="s">
        <v>1027</v>
      </c>
      <c r="L157" s="67"/>
      <c r="M157" s="67"/>
      <c r="N157" s="67"/>
      <c r="O157" s="67"/>
      <c r="P157" s="67"/>
      <c r="Q157" s="299"/>
      <c r="R157" s="67"/>
      <c r="S157" s="105"/>
      <c r="W157" s="108"/>
      <c r="AA157" s="106"/>
      <c r="AB157" s="67"/>
      <c r="AC157" s="67"/>
      <c r="AD157" s="67"/>
      <c r="AE157" s="67"/>
      <c r="AF157" s="67"/>
    </row>
    <row r="158">
      <c r="A158" s="320">
        <v>1.0</v>
      </c>
      <c r="B158" s="308" t="s">
        <v>2304</v>
      </c>
      <c r="C158" s="65">
        <v>15.0</v>
      </c>
      <c r="D158" s="67"/>
      <c r="E158" s="299">
        <v>1.0</v>
      </c>
      <c r="F158" s="312" t="s">
        <v>1870</v>
      </c>
      <c r="G158" s="313">
        <v>101.0</v>
      </c>
      <c r="H158" s="67"/>
      <c r="I158" s="67"/>
      <c r="L158" s="67"/>
      <c r="M158" s="67"/>
      <c r="N158" s="67"/>
      <c r="O158" s="67"/>
      <c r="P158" s="67"/>
      <c r="Q158" s="67"/>
      <c r="R158" s="65"/>
      <c r="S158" s="105"/>
      <c r="W158" s="108"/>
      <c r="AA158" s="106"/>
      <c r="AB158" s="67"/>
      <c r="AC158" s="67"/>
      <c r="AD158" s="67"/>
      <c r="AE158" s="67"/>
      <c r="AF158" s="67"/>
    </row>
    <row r="159">
      <c r="A159" s="320">
        <v>1.0</v>
      </c>
      <c r="B159" s="308" t="s">
        <v>1713</v>
      </c>
      <c r="C159" s="65">
        <v>145.0</v>
      </c>
      <c r="D159" s="67"/>
      <c r="E159" s="299">
        <v>1.0</v>
      </c>
      <c r="F159" s="312" t="s">
        <v>1236</v>
      </c>
      <c r="G159" s="313" t="s">
        <v>1237</v>
      </c>
      <c r="H159" s="67"/>
      <c r="I159" s="67"/>
      <c r="J159" s="308" t="s">
        <v>2225</v>
      </c>
      <c r="K159" s="65">
        <v>22.0</v>
      </c>
      <c r="L159" s="67"/>
      <c r="M159" s="67"/>
      <c r="N159" s="67"/>
      <c r="O159" s="67"/>
      <c r="P159" s="67"/>
      <c r="Q159" s="67"/>
      <c r="R159" s="67"/>
      <c r="S159" s="105"/>
      <c r="V159" s="308" t="s">
        <v>1355</v>
      </c>
      <c r="W159" s="65" t="s">
        <v>2430</v>
      </c>
      <c r="AA159" s="106"/>
      <c r="AB159" s="67"/>
      <c r="AC159" s="67"/>
      <c r="AD159" s="67"/>
      <c r="AE159" s="67"/>
      <c r="AF159" s="67"/>
    </row>
    <row r="160">
      <c r="A160" s="320">
        <v>1.0</v>
      </c>
      <c r="B160" s="308" t="s">
        <v>397</v>
      </c>
      <c r="C160" s="65" t="s">
        <v>398</v>
      </c>
      <c r="D160" s="67"/>
      <c r="E160" s="299">
        <v>1.0</v>
      </c>
      <c r="F160" s="312" t="s">
        <v>1173</v>
      </c>
      <c r="G160" s="313" t="s">
        <v>1172</v>
      </c>
      <c r="H160" s="67"/>
      <c r="I160" s="67"/>
      <c r="J160" s="67"/>
      <c r="K160" s="67"/>
      <c r="L160" s="67"/>
      <c r="M160" s="67"/>
      <c r="N160" s="67"/>
      <c r="O160" s="67"/>
      <c r="P160" s="67"/>
      <c r="Q160" s="67"/>
      <c r="R160" s="67"/>
      <c r="S160" s="105"/>
      <c r="V160" s="315" t="s">
        <v>1358</v>
      </c>
      <c r="W160" s="313" t="s">
        <v>2454</v>
      </c>
      <c r="AA160" s="106"/>
      <c r="AB160" s="67"/>
      <c r="AC160" s="67"/>
      <c r="AD160" s="67"/>
      <c r="AE160" s="67"/>
      <c r="AF160" s="67"/>
    </row>
    <row r="161">
      <c r="A161" s="320">
        <v>1.0</v>
      </c>
      <c r="B161" s="308" t="s">
        <v>1605</v>
      </c>
      <c r="C161" s="65">
        <v>198.0</v>
      </c>
      <c r="D161" s="67"/>
      <c r="E161" s="299">
        <v>1.0</v>
      </c>
      <c r="F161" s="312" t="s">
        <v>2112</v>
      </c>
      <c r="G161" s="313">
        <v>36.0</v>
      </c>
      <c r="H161" s="67"/>
      <c r="I161" s="67"/>
      <c r="J161" s="67"/>
      <c r="K161" s="67"/>
      <c r="L161" s="67"/>
      <c r="M161" s="67"/>
      <c r="N161" s="67"/>
      <c r="O161" s="67"/>
      <c r="P161" s="67"/>
      <c r="Q161" s="67"/>
      <c r="R161" s="67"/>
      <c r="S161" s="105"/>
      <c r="V161" s="308" t="s">
        <v>966</v>
      </c>
      <c r="W161" s="65">
        <v>748.0</v>
      </c>
      <c r="AA161" s="106"/>
      <c r="AB161" s="67"/>
      <c r="AC161" s="67"/>
      <c r="AD161" s="67"/>
      <c r="AE161" s="67"/>
      <c r="AF161" s="67"/>
    </row>
    <row r="162">
      <c r="A162" s="320">
        <v>1.0</v>
      </c>
      <c r="B162" s="308" t="s">
        <v>1728</v>
      </c>
      <c r="C162" s="65">
        <v>141.0</v>
      </c>
      <c r="D162" s="67"/>
      <c r="E162" s="299">
        <v>1.0</v>
      </c>
      <c r="F162" s="312" t="s">
        <v>787</v>
      </c>
      <c r="G162" s="313" t="s">
        <v>786</v>
      </c>
      <c r="H162" s="67"/>
      <c r="I162" s="67"/>
      <c r="J162" s="67"/>
      <c r="K162" s="67"/>
      <c r="L162" s="67"/>
      <c r="M162" s="67"/>
      <c r="N162" s="67"/>
      <c r="O162" s="67"/>
      <c r="P162" s="67"/>
      <c r="Q162" s="67"/>
      <c r="R162" s="67"/>
      <c r="S162" s="105"/>
      <c r="V162" s="308" t="s">
        <v>1366</v>
      </c>
      <c r="W162" s="65">
        <v>690.0</v>
      </c>
      <c r="AA162" s="106"/>
      <c r="AB162" s="67"/>
      <c r="AC162" s="67"/>
      <c r="AD162" s="67"/>
      <c r="AE162" s="67"/>
      <c r="AF162" s="67"/>
    </row>
    <row r="163">
      <c r="A163" s="320">
        <v>1.0</v>
      </c>
      <c r="B163" s="308" t="s">
        <v>407</v>
      </c>
      <c r="C163" s="65" t="s">
        <v>406</v>
      </c>
      <c r="D163" s="67"/>
      <c r="E163" s="299">
        <v>1.0</v>
      </c>
      <c r="F163" s="312" t="s">
        <v>1122</v>
      </c>
      <c r="G163" s="313" t="s">
        <v>1121</v>
      </c>
      <c r="H163" s="67"/>
      <c r="I163" s="67"/>
      <c r="J163" s="67"/>
      <c r="K163" s="67"/>
      <c r="L163" s="67"/>
      <c r="M163" s="67"/>
      <c r="N163" s="67"/>
      <c r="O163" s="67"/>
      <c r="P163" s="67"/>
      <c r="Q163" s="67"/>
      <c r="R163" s="67"/>
      <c r="S163" s="105"/>
      <c r="T163" s="67"/>
      <c r="V163" s="308" t="s">
        <v>1374</v>
      </c>
      <c r="W163" s="65">
        <v>627.0</v>
      </c>
      <c r="AB163" s="67"/>
      <c r="AC163" s="67"/>
      <c r="AD163" s="67"/>
      <c r="AE163" s="67"/>
      <c r="AF163" s="67"/>
    </row>
    <row r="164">
      <c r="A164" s="320">
        <v>1.0</v>
      </c>
      <c r="B164" s="308" t="s">
        <v>1670</v>
      </c>
      <c r="C164" s="65">
        <v>164.0</v>
      </c>
      <c r="D164" s="67"/>
      <c r="E164" s="299">
        <v>1.0</v>
      </c>
      <c r="F164" s="312" t="s">
        <v>271</v>
      </c>
      <c r="G164" s="313" t="s">
        <v>272</v>
      </c>
      <c r="H164" s="67"/>
      <c r="I164" s="67"/>
      <c r="J164" s="67"/>
      <c r="K164" s="67"/>
      <c r="L164" s="67"/>
      <c r="M164" s="67"/>
      <c r="N164" s="67"/>
      <c r="O164" s="67"/>
      <c r="P164" s="67"/>
      <c r="Q164" s="67"/>
      <c r="R164" s="67"/>
      <c r="S164" s="105"/>
      <c r="T164" s="65"/>
      <c r="V164" s="315" t="s">
        <v>1379</v>
      </c>
      <c r="W164" s="313">
        <v>620.0</v>
      </c>
      <c r="AB164" s="67"/>
      <c r="AC164" s="67"/>
      <c r="AD164" s="67"/>
      <c r="AE164" s="67"/>
      <c r="AF164" s="67"/>
    </row>
    <row r="165">
      <c r="A165" s="320">
        <v>1.0</v>
      </c>
      <c r="B165" s="308" t="s">
        <v>1520</v>
      </c>
      <c r="C165" s="65">
        <v>268.0</v>
      </c>
      <c r="D165" s="67"/>
      <c r="E165" s="299">
        <v>1.0</v>
      </c>
      <c r="F165" s="312" t="s">
        <v>419</v>
      </c>
      <c r="G165" s="313" t="s">
        <v>420</v>
      </c>
      <c r="H165" s="67"/>
      <c r="I165" s="67"/>
      <c r="J165" s="67"/>
      <c r="K165" s="67"/>
      <c r="L165" s="67"/>
      <c r="M165" s="67"/>
      <c r="N165" s="67"/>
      <c r="O165" s="67"/>
      <c r="P165" s="67"/>
      <c r="Q165" s="67"/>
      <c r="R165" s="67"/>
      <c r="S165" s="105"/>
      <c r="T165" s="65"/>
      <c r="V165" s="308" t="s">
        <v>1380</v>
      </c>
      <c r="W165" s="65">
        <v>602.0</v>
      </c>
      <c r="AB165" s="67"/>
      <c r="AC165" s="67"/>
      <c r="AD165" s="67"/>
      <c r="AE165" s="67"/>
      <c r="AF165" s="67"/>
    </row>
    <row r="166">
      <c r="A166" s="320">
        <v>1.0</v>
      </c>
      <c r="B166" s="308" t="s">
        <v>524</v>
      </c>
      <c r="C166" s="65" t="s">
        <v>525</v>
      </c>
      <c r="D166" s="67"/>
      <c r="E166" s="299">
        <v>1.0</v>
      </c>
      <c r="F166" s="312" t="s">
        <v>1022</v>
      </c>
      <c r="G166" s="313" t="s">
        <v>1020</v>
      </c>
      <c r="H166" s="67"/>
      <c r="I166" s="67"/>
      <c r="J166" s="67"/>
      <c r="K166" s="67"/>
      <c r="L166" s="67"/>
      <c r="M166" s="67"/>
      <c r="N166" s="67"/>
      <c r="O166" s="67"/>
      <c r="P166" s="67"/>
      <c r="Q166" s="67"/>
      <c r="R166" s="67"/>
      <c r="S166" s="105"/>
      <c r="T166" s="65"/>
      <c r="V166" s="117" t="s">
        <v>1397</v>
      </c>
      <c r="W166" s="301">
        <v>538.0</v>
      </c>
      <c r="AB166" s="67"/>
      <c r="AC166" s="67"/>
      <c r="AD166" s="67"/>
      <c r="AE166" s="67"/>
      <c r="AF166" s="67"/>
    </row>
    <row r="167">
      <c r="A167" s="320">
        <v>1.0</v>
      </c>
      <c r="B167" s="308" t="s">
        <v>1847</v>
      </c>
      <c r="C167" s="65">
        <v>107.0</v>
      </c>
      <c r="D167" s="67"/>
      <c r="E167" s="299">
        <v>1.0</v>
      </c>
      <c r="F167" s="312" t="s">
        <v>204</v>
      </c>
      <c r="G167" s="313" t="s">
        <v>203</v>
      </c>
      <c r="H167" s="67"/>
      <c r="I167" s="67"/>
      <c r="J167" s="67"/>
      <c r="K167" s="67"/>
      <c r="L167" s="67"/>
      <c r="M167" s="67"/>
      <c r="N167" s="67"/>
      <c r="O167" s="67"/>
      <c r="P167" s="67"/>
      <c r="T167" s="65"/>
      <c r="V167" s="117" t="s">
        <v>1400</v>
      </c>
      <c r="W167" s="301">
        <v>521.0</v>
      </c>
      <c r="AB167" s="67"/>
      <c r="AC167" s="67"/>
      <c r="AD167" s="67"/>
      <c r="AE167" s="67"/>
      <c r="AF167" s="67"/>
    </row>
    <row r="168">
      <c r="A168" s="320">
        <v>1.0</v>
      </c>
      <c r="B168" s="308" t="s">
        <v>1507</v>
      </c>
      <c r="C168" s="65">
        <v>284.0</v>
      </c>
      <c r="D168" s="67"/>
      <c r="E168" s="299">
        <v>1.0</v>
      </c>
      <c r="F168" s="312" t="s">
        <v>712</v>
      </c>
      <c r="G168" s="313">
        <v>61.0</v>
      </c>
      <c r="H168" s="67"/>
      <c r="I168" s="67"/>
      <c r="J168" s="67"/>
      <c r="K168" s="67"/>
      <c r="L168" s="67"/>
      <c r="M168" s="67"/>
      <c r="N168" s="67"/>
      <c r="O168" s="67"/>
      <c r="P168" s="67"/>
      <c r="T168" s="65"/>
      <c r="V168" s="308" t="s">
        <v>1392</v>
      </c>
      <c r="W168" s="65">
        <v>559.0</v>
      </c>
      <c r="AB168" s="67"/>
      <c r="AC168" s="67"/>
      <c r="AD168" s="67"/>
      <c r="AE168" s="67"/>
      <c r="AF168" s="67"/>
    </row>
    <row r="169">
      <c r="A169" s="320">
        <v>1.0</v>
      </c>
      <c r="B169" s="308" t="s">
        <v>592</v>
      </c>
      <c r="C169" s="65" t="s">
        <v>593</v>
      </c>
      <c r="D169" s="67"/>
      <c r="E169" s="299">
        <v>1.0</v>
      </c>
      <c r="F169" s="312" t="s">
        <v>481</v>
      </c>
      <c r="G169" s="313" t="s">
        <v>482</v>
      </c>
      <c r="H169" s="67"/>
      <c r="I169" s="67"/>
      <c r="J169" s="67"/>
      <c r="K169" s="67"/>
      <c r="L169" s="67"/>
      <c r="M169" s="67"/>
      <c r="N169" s="67"/>
      <c r="O169" s="67"/>
      <c r="P169" s="67"/>
      <c r="T169" s="65"/>
      <c r="V169" s="308" t="s">
        <v>1404</v>
      </c>
      <c r="W169" s="65">
        <v>493.0</v>
      </c>
      <c r="AB169" s="67"/>
      <c r="AC169" s="67"/>
      <c r="AD169" s="67"/>
      <c r="AE169" s="67"/>
      <c r="AF169" s="67"/>
    </row>
    <row r="170">
      <c r="A170" s="320">
        <v>1.0</v>
      </c>
      <c r="B170" s="308" t="s">
        <v>113</v>
      </c>
      <c r="C170" s="65" t="s">
        <v>114</v>
      </c>
      <c r="D170" s="67"/>
      <c r="E170" s="299">
        <v>1.0</v>
      </c>
      <c r="F170" s="312" t="s">
        <v>764</v>
      </c>
      <c r="G170" s="313" t="s">
        <v>762</v>
      </c>
      <c r="H170" s="67"/>
      <c r="I170" s="67"/>
      <c r="J170" s="67"/>
      <c r="K170" s="67"/>
      <c r="L170" s="67"/>
      <c r="M170" s="67"/>
      <c r="N170" s="67"/>
      <c r="O170" s="67"/>
      <c r="P170" s="67"/>
      <c r="T170" s="65"/>
      <c r="W170" s="108"/>
      <c r="AB170" s="67"/>
      <c r="AC170" s="67"/>
      <c r="AD170" s="67"/>
      <c r="AE170" s="67"/>
      <c r="AF170" s="67"/>
    </row>
    <row r="171">
      <c r="A171" s="320">
        <v>1.0</v>
      </c>
      <c r="B171" s="308" t="s">
        <v>1415</v>
      </c>
      <c r="C171" s="65">
        <v>470.0</v>
      </c>
      <c r="D171" s="67"/>
      <c r="E171" s="299">
        <v>1.0</v>
      </c>
      <c r="F171" s="312" t="s">
        <v>256</v>
      </c>
      <c r="G171" s="313" t="s">
        <v>255</v>
      </c>
      <c r="H171" s="67"/>
      <c r="I171" s="67"/>
      <c r="J171" s="67"/>
      <c r="K171" s="67"/>
      <c r="L171" s="67"/>
      <c r="M171" s="67"/>
      <c r="N171" s="67"/>
      <c r="O171" s="67"/>
      <c r="P171" s="67"/>
      <c r="T171" s="67"/>
      <c r="AB171" s="67"/>
      <c r="AC171" s="67"/>
      <c r="AD171" s="67"/>
      <c r="AE171" s="67"/>
      <c r="AF171" s="67"/>
    </row>
    <row r="172">
      <c r="A172" s="320">
        <v>1.0</v>
      </c>
      <c r="B172" s="308" t="s">
        <v>1786</v>
      </c>
      <c r="C172" s="65">
        <v>118.0</v>
      </c>
      <c r="D172" s="67"/>
      <c r="E172" s="299">
        <v>1.0</v>
      </c>
      <c r="F172" s="312" t="s">
        <v>76</v>
      </c>
      <c r="G172" s="313" t="s">
        <v>77</v>
      </c>
      <c r="H172" s="67"/>
      <c r="I172" s="67"/>
      <c r="J172" s="67"/>
      <c r="K172" s="67"/>
      <c r="L172" s="67"/>
      <c r="M172" s="67"/>
      <c r="N172" s="67"/>
      <c r="O172" s="67"/>
      <c r="P172" s="67"/>
      <c r="T172" s="67"/>
      <c r="W172" s="108"/>
      <c r="AB172" s="67"/>
      <c r="AC172" s="67"/>
      <c r="AD172" s="67"/>
      <c r="AE172" s="67"/>
      <c r="AF172" s="67"/>
    </row>
    <row r="173">
      <c r="A173" s="320">
        <v>1.0</v>
      </c>
      <c r="B173" s="308" t="s">
        <v>1872</v>
      </c>
      <c r="C173" s="65">
        <v>101.0</v>
      </c>
      <c r="D173" s="67"/>
      <c r="E173" s="299">
        <v>1.0</v>
      </c>
      <c r="F173" s="312" t="s">
        <v>65</v>
      </c>
      <c r="G173" s="313" t="s">
        <v>66</v>
      </c>
      <c r="H173" s="67"/>
      <c r="I173" s="67"/>
      <c r="J173" s="67"/>
      <c r="K173" s="67"/>
      <c r="L173" s="67"/>
      <c r="M173" s="67"/>
      <c r="N173" s="67"/>
      <c r="O173" s="67"/>
      <c r="P173" s="67"/>
      <c r="T173" s="108"/>
      <c r="W173" s="108"/>
      <c r="AB173" s="67"/>
      <c r="AC173" s="67"/>
      <c r="AD173" s="67"/>
      <c r="AE173" s="67"/>
      <c r="AF173" s="67"/>
    </row>
    <row r="174">
      <c r="A174" s="320">
        <v>1.0</v>
      </c>
      <c r="B174" s="308" t="s">
        <v>297</v>
      </c>
      <c r="C174" s="65" t="s">
        <v>298</v>
      </c>
      <c r="D174" s="67"/>
      <c r="E174" s="299">
        <v>1.0</v>
      </c>
      <c r="F174" s="312" t="s">
        <v>876</v>
      </c>
      <c r="G174" s="313" t="s">
        <v>1294</v>
      </c>
      <c r="H174" s="67"/>
      <c r="I174" s="67"/>
      <c r="J174" s="67"/>
      <c r="K174" s="67"/>
      <c r="L174" s="67"/>
      <c r="M174" s="67"/>
      <c r="N174" s="67"/>
      <c r="O174" s="67"/>
      <c r="P174" s="67"/>
      <c r="T174" s="67"/>
      <c r="W174" s="108"/>
      <c r="AB174" s="67"/>
      <c r="AC174" s="67"/>
      <c r="AD174" s="67"/>
      <c r="AE174" s="67"/>
      <c r="AF174" s="67"/>
    </row>
    <row r="175">
      <c r="A175" s="320">
        <v>1.0</v>
      </c>
      <c r="B175" s="308" t="s">
        <v>528</v>
      </c>
      <c r="C175" s="65" t="s">
        <v>529</v>
      </c>
      <c r="D175" s="67"/>
      <c r="E175" s="299">
        <v>1.0</v>
      </c>
      <c r="F175" s="312" t="s">
        <v>425</v>
      </c>
      <c r="G175" s="313" t="s">
        <v>423</v>
      </c>
      <c r="H175" s="67"/>
      <c r="I175" s="67"/>
      <c r="J175" s="67"/>
      <c r="K175" s="67"/>
      <c r="L175" s="67"/>
      <c r="M175" s="67"/>
      <c r="N175" s="67"/>
      <c r="O175" s="67"/>
      <c r="P175" s="67"/>
      <c r="T175" s="65"/>
      <c r="W175" s="108"/>
      <c r="AB175" s="67"/>
      <c r="AC175" s="67"/>
      <c r="AD175" s="67"/>
      <c r="AE175" s="67"/>
      <c r="AF175" s="67"/>
    </row>
    <row r="176">
      <c r="A176" s="320">
        <v>1.0</v>
      </c>
      <c r="B176" s="308" t="s">
        <v>867</v>
      </c>
      <c r="C176" s="65" t="s">
        <v>868</v>
      </c>
      <c r="D176" s="67"/>
      <c r="E176" s="299">
        <v>1.0</v>
      </c>
      <c r="F176" s="312" t="s">
        <v>703</v>
      </c>
      <c r="G176" s="313" t="s">
        <v>704</v>
      </c>
      <c r="H176" s="67"/>
      <c r="I176" s="67"/>
      <c r="J176" s="67"/>
      <c r="K176" s="67"/>
      <c r="L176" s="67"/>
      <c r="M176" s="67"/>
      <c r="N176" s="67"/>
      <c r="O176" s="67"/>
      <c r="P176" s="67"/>
      <c r="T176" s="67"/>
      <c r="V176" s="311"/>
      <c r="W176" s="65"/>
      <c r="AB176" s="67"/>
      <c r="AC176" s="67"/>
      <c r="AD176" s="67"/>
      <c r="AE176" s="67"/>
      <c r="AF176" s="67"/>
    </row>
    <row r="177">
      <c r="A177" s="320">
        <v>1.0</v>
      </c>
      <c r="B177" s="308" t="s">
        <v>566</v>
      </c>
      <c r="C177" s="65" t="s">
        <v>567</v>
      </c>
      <c r="D177" s="67"/>
      <c r="E177" s="299">
        <v>1.0</v>
      </c>
      <c r="F177" s="312" t="s">
        <v>471</v>
      </c>
      <c r="G177" s="313" t="s">
        <v>469</v>
      </c>
      <c r="H177" s="67"/>
      <c r="I177" s="67"/>
      <c r="J177" s="67"/>
      <c r="K177" s="67"/>
      <c r="L177" s="67"/>
      <c r="M177" s="67"/>
      <c r="N177" s="67"/>
      <c r="O177" s="67"/>
      <c r="P177" s="67"/>
      <c r="T177" s="67"/>
      <c r="V177" s="311"/>
      <c r="W177" s="65"/>
      <c r="AB177" s="67"/>
      <c r="AC177" s="67"/>
      <c r="AD177" s="67"/>
      <c r="AE177" s="67"/>
      <c r="AF177" s="67"/>
    </row>
    <row r="178">
      <c r="A178" s="320">
        <v>1.0</v>
      </c>
      <c r="B178" s="308" t="s">
        <v>878</v>
      </c>
      <c r="C178" s="65">
        <v>118.0</v>
      </c>
      <c r="D178" s="67"/>
      <c r="E178" s="299">
        <v>1.0</v>
      </c>
      <c r="F178" s="312" t="s">
        <v>1133</v>
      </c>
      <c r="G178" s="313" t="s">
        <v>1134</v>
      </c>
      <c r="H178" s="67"/>
      <c r="I178" s="67"/>
      <c r="J178" s="67"/>
      <c r="K178" s="67"/>
      <c r="L178" s="67"/>
      <c r="M178" s="67"/>
      <c r="N178" s="67"/>
      <c r="O178" s="67"/>
      <c r="P178" s="67"/>
      <c r="T178" s="67"/>
      <c r="W178" s="108"/>
      <c r="AB178" s="67"/>
      <c r="AC178" s="67"/>
      <c r="AD178" s="67"/>
      <c r="AE178" s="67"/>
      <c r="AF178" s="67"/>
    </row>
    <row r="179">
      <c r="A179" s="320">
        <v>1.0</v>
      </c>
      <c r="B179" s="308" t="s">
        <v>47</v>
      </c>
      <c r="C179" s="65" t="s">
        <v>50</v>
      </c>
      <c r="D179" s="67"/>
      <c r="E179" s="299">
        <v>1.0</v>
      </c>
      <c r="F179" s="312" t="s">
        <v>1201</v>
      </c>
      <c r="G179" s="313" t="s">
        <v>1202</v>
      </c>
      <c r="H179" s="67"/>
      <c r="I179" s="67"/>
      <c r="J179" s="67"/>
      <c r="K179" s="67"/>
      <c r="L179" s="67"/>
      <c r="M179" s="67"/>
      <c r="N179" s="67"/>
      <c r="O179" s="67"/>
      <c r="P179" s="67"/>
      <c r="T179" s="67"/>
      <c r="W179" s="108"/>
      <c r="AB179" s="67"/>
      <c r="AC179" s="67"/>
      <c r="AD179" s="67"/>
      <c r="AE179" s="67"/>
      <c r="AF179" s="67"/>
    </row>
    <row r="180">
      <c r="A180" s="320">
        <v>1.0</v>
      </c>
      <c r="B180" s="308" t="s">
        <v>1007</v>
      </c>
      <c r="C180" s="65" t="s">
        <v>1008</v>
      </c>
      <c r="D180" s="67"/>
      <c r="E180" s="299">
        <v>1.0</v>
      </c>
      <c r="F180" s="312" t="s">
        <v>1671</v>
      </c>
      <c r="G180" s="313">
        <v>164.0</v>
      </c>
      <c r="H180" s="67"/>
      <c r="I180" s="67"/>
      <c r="J180" s="67"/>
      <c r="K180" s="67"/>
      <c r="L180" s="67"/>
      <c r="M180" s="67"/>
      <c r="N180" s="67"/>
      <c r="O180" s="67"/>
      <c r="P180" s="67"/>
      <c r="T180" s="67"/>
      <c r="W180" s="108"/>
      <c r="AB180" s="67"/>
      <c r="AC180" s="67"/>
      <c r="AD180" s="67"/>
      <c r="AE180" s="67"/>
      <c r="AF180" s="67"/>
    </row>
    <row r="181">
      <c r="A181" s="320">
        <v>1.0</v>
      </c>
      <c r="B181" s="308" t="s">
        <v>2379</v>
      </c>
      <c r="C181" s="65" t="s">
        <v>1290</v>
      </c>
      <c r="D181" s="67"/>
      <c r="E181" s="299">
        <v>1.0</v>
      </c>
      <c r="F181" s="312" t="s">
        <v>349</v>
      </c>
      <c r="G181" s="313" t="s">
        <v>348</v>
      </c>
      <c r="H181" s="67"/>
      <c r="I181" s="67"/>
      <c r="J181" s="67"/>
      <c r="K181" s="67"/>
      <c r="L181" s="67"/>
      <c r="M181" s="67"/>
      <c r="N181" s="67"/>
      <c r="O181" s="67"/>
      <c r="P181" s="67"/>
      <c r="T181" s="67"/>
      <c r="W181" s="108"/>
      <c r="AB181" s="67"/>
      <c r="AC181" s="67"/>
      <c r="AD181" s="67"/>
      <c r="AE181" s="67"/>
      <c r="AF181" s="67"/>
    </row>
    <row r="182">
      <c r="A182" s="320">
        <v>1.0</v>
      </c>
      <c r="B182" s="308" t="s">
        <v>761</v>
      </c>
      <c r="C182" s="65" t="s">
        <v>762</v>
      </c>
      <c r="D182" s="67"/>
      <c r="E182" s="299">
        <v>1.0</v>
      </c>
      <c r="F182" s="312" t="s">
        <v>174</v>
      </c>
      <c r="G182" s="313" t="s">
        <v>172</v>
      </c>
      <c r="H182" s="67"/>
      <c r="I182" s="67"/>
      <c r="J182" s="67"/>
      <c r="K182" s="67"/>
      <c r="L182" s="67"/>
      <c r="M182" s="67"/>
      <c r="N182" s="67"/>
      <c r="O182" s="67"/>
      <c r="P182" s="67"/>
      <c r="T182" s="67"/>
      <c r="W182" s="108"/>
      <c r="AB182" s="67"/>
      <c r="AC182" s="67"/>
      <c r="AD182" s="67"/>
      <c r="AE182" s="67"/>
      <c r="AF182" s="67"/>
    </row>
    <row r="183">
      <c r="A183" s="320">
        <v>1.0</v>
      </c>
      <c r="B183" s="308" t="s">
        <v>1648</v>
      </c>
      <c r="C183" s="65">
        <v>174.0</v>
      </c>
      <c r="D183" s="67"/>
      <c r="E183" s="299">
        <v>1.0</v>
      </c>
      <c r="F183" s="308" t="s">
        <v>564</v>
      </c>
      <c r="G183" s="65" t="s">
        <v>565</v>
      </c>
      <c r="H183" s="67"/>
      <c r="I183" s="67"/>
      <c r="J183" s="67"/>
      <c r="K183" s="67"/>
      <c r="L183" s="67"/>
      <c r="M183" s="67"/>
      <c r="N183" s="67"/>
      <c r="O183" s="67"/>
      <c r="P183" s="67"/>
      <c r="T183" s="67"/>
      <c r="W183" s="108"/>
      <c r="AB183" s="67"/>
      <c r="AC183" s="67"/>
      <c r="AD183" s="67"/>
      <c r="AE183" s="67"/>
      <c r="AF183" s="67"/>
    </row>
    <row r="184">
      <c r="A184" s="320">
        <v>1.0</v>
      </c>
      <c r="B184" s="308" t="s">
        <v>555</v>
      </c>
      <c r="C184" s="65" t="s">
        <v>556</v>
      </c>
      <c r="D184" s="67"/>
      <c r="E184" s="299">
        <v>1.0</v>
      </c>
      <c r="F184" s="308" t="s">
        <v>655</v>
      </c>
      <c r="G184" s="65" t="s">
        <v>656</v>
      </c>
      <c r="H184" s="67"/>
      <c r="I184" s="67"/>
      <c r="J184" s="67"/>
      <c r="K184" s="67"/>
      <c r="L184" s="67"/>
      <c r="M184" s="67"/>
      <c r="N184" s="67"/>
      <c r="O184" s="67"/>
      <c r="P184" s="67"/>
      <c r="T184" s="67"/>
      <c r="W184" s="108"/>
      <c r="AB184" s="67"/>
      <c r="AC184" s="67"/>
      <c r="AD184" s="67"/>
      <c r="AE184" s="67"/>
      <c r="AF184" s="67"/>
    </row>
    <row r="185">
      <c r="A185" s="320">
        <v>1.0</v>
      </c>
      <c r="B185" s="308" t="s">
        <v>1758</v>
      </c>
      <c r="C185" s="65">
        <v>127.0</v>
      </c>
      <c r="D185" s="67"/>
      <c r="E185" s="299">
        <v>1.0</v>
      </c>
      <c r="F185" s="308" t="s">
        <v>1217</v>
      </c>
      <c r="G185" s="65" t="s">
        <v>1218</v>
      </c>
      <c r="H185" s="67"/>
      <c r="I185" s="67"/>
      <c r="J185" s="67"/>
      <c r="K185" s="67"/>
      <c r="L185" s="67"/>
      <c r="M185" s="67"/>
      <c r="N185" s="67"/>
      <c r="O185" s="67"/>
      <c r="P185" s="67"/>
      <c r="T185" s="67"/>
      <c r="W185" s="108"/>
      <c r="AB185" s="67"/>
      <c r="AC185" s="67"/>
      <c r="AD185" s="67"/>
      <c r="AE185" s="67"/>
      <c r="AF185" s="67"/>
    </row>
    <row r="186">
      <c r="A186" s="320">
        <v>1.0</v>
      </c>
      <c r="B186" s="308" t="s">
        <v>2455</v>
      </c>
      <c r="C186" s="65">
        <v>54.0</v>
      </c>
      <c r="D186" s="67"/>
      <c r="E186" s="299">
        <v>1.0</v>
      </c>
      <c r="F186" s="308" t="s">
        <v>1896</v>
      </c>
      <c r="G186" s="65">
        <v>90.0</v>
      </c>
      <c r="H186" s="67"/>
      <c r="I186" s="67"/>
      <c r="J186" s="67"/>
      <c r="K186" s="67"/>
      <c r="L186" s="67"/>
      <c r="M186" s="67"/>
      <c r="N186" s="67"/>
      <c r="O186" s="67"/>
      <c r="P186" s="67"/>
      <c r="T186" s="67"/>
      <c r="W186" s="108"/>
      <c r="AB186" s="67"/>
      <c r="AC186" s="67"/>
      <c r="AD186" s="67"/>
      <c r="AE186" s="67"/>
      <c r="AF186" s="67"/>
    </row>
    <row r="187">
      <c r="A187" s="320">
        <v>1.0</v>
      </c>
      <c r="B187" s="308" t="s">
        <v>797</v>
      </c>
      <c r="C187" s="65" t="s">
        <v>796</v>
      </c>
      <c r="D187" s="67"/>
      <c r="E187" s="299">
        <v>1.0</v>
      </c>
      <c r="F187" s="308" t="s">
        <v>2053</v>
      </c>
      <c r="G187" s="65">
        <v>48.0</v>
      </c>
      <c r="H187" s="67"/>
      <c r="I187" s="67"/>
      <c r="J187" s="67"/>
      <c r="K187" s="67"/>
      <c r="L187" s="67"/>
      <c r="M187" s="67"/>
      <c r="N187" s="67"/>
      <c r="O187" s="67"/>
      <c r="P187" s="67"/>
      <c r="T187" s="67"/>
      <c r="W187" s="108"/>
      <c r="AB187" s="67"/>
      <c r="AC187" s="67"/>
      <c r="AD187" s="67"/>
      <c r="AE187" s="67"/>
      <c r="AF187" s="67"/>
    </row>
    <row r="188">
      <c r="A188" s="320">
        <v>1.0</v>
      </c>
      <c r="B188" s="308" t="s">
        <v>2186</v>
      </c>
      <c r="C188" s="65">
        <v>26.0</v>
      </c>
      <c r="D188" s="67"/>
      <c r="E188" s="299">
        <v>1.0</v>
      </c>
      <c r="F188" s="308" t="s">
        <v>627</v>
      </c>
      <c r="G188" s="65" t="s">
        <v>628</v>
      </c>
      <c r="H188" s="67"/>
      <c r="I188" s="67"/>
      <c r="J188" s="67"/>
      <c r="K188" s="67"/>
      <c r="L188" s="67"/>
      <c r="M188" s="67"/>
      <c r="N188" s="67"/>
      <c r="O188" s="67"/>
      <c r="P188" s="67"/>
      <c r="T188" s="67"/>
      <c r="W188" s="108"/>
      <c r="AB188" s="67"/>
      <c r="AC188" s="67"/>
      <c r="AD188" s="67"/>
      <c r="AE188" s="67"/>
      <c r="AF188" s="67"/>
    </row>
    <row r="189">
      <c r="A189" s="320">
        <v>1.0</v>
      </c>
      <c r="B189" s="308" t="s">
        <v>813</v>
      </c>
      <c r="C189" s="65" t="s">
        <v>815</v>
      </c>
      <c r="D189" s="67"/>
      <c r="E189" s="299">
        <v>1.0</v>
      </c>
      <c r="F189" s="308" t="s">
        <v>902</v>
      </c>
      <c r="G189" s="65" t="s">
        <v>903</v>
      </c>
      <c r="H189" s="67"/>
      <c r="I189" s="67"/>
      <c r="J189" s="67"/>
      <c r="K189" s="67"/>
      <c r="L189" s="67"/>
      <c r="M189" s="67"/>
      <c r="N189" s="67"/>
      <c r="O189" s="67"/>
      <c r="P189" s="67"/>
      <c r="T189" s="67"/>
      <c r="W189" s="108"/>
      <c r="AB189" s="67"/>
      <c r="AC189" s="67"/>
      <c r="AD189" s="67"/>
      <c r="AE189" s="67"/>
      <c r="AF189" s="67"/>
    </row>
    <row r="190">
      <c r="A190" s="320">
        <v>1.0</v>
      </c>
      <c r="B190" s="308" t="s">
        <v>1506</v>
      </c>
      <c r="C190" s="65">
        <v>286.0</v>
      </c>
      <c r="D190" s="67"/>
      <c r="E190" s="299">
        <v>1.0</v>
      </c>
      <c r="F190" s="308" t="s">
        <v>583</v>
      </c>
      <c r="G190" s="65" t="s">
        <v>582</v>
      </c>
      <c r="H190" s="67"/>
      <c r="I190" s="67"/>
      <c r="J190" s="67"/>
      <c r="K190" s="67"/>
      <c r="L190" s="67"/>
      <c r="M190" s="67"/>
      <c r="N190" s="67"/>
      <c r="O190" s="67"/>
      <c r="P190" s="67"/>
      <c r="T190" s="67"/>
      <c r="W190" s="108"/>
      <c r="AB190" s="67"/>
      <c r="AC190" s="67"/>
      <c r="AD190" s="67"/>
      <c r="AE190" s="67"/>
      <c r="AF190" s="67"/>
    </row>
    <row r="191">
      <c r="A191" s="320">
        <v>1.0</v>
      </c>
      <c r="B191" s="308" t="s">
        <v>468</v>
      </c>
      <c r="C191" s="65" t="s">
        <v>469</v>
      </c>
      <c r="D191" s="67"/>
      <c r="E191" s="299">
        <v>1.0</v>
      </c>
      <c r="F191" s="308" t="s">
        <v>861</v>
      </c>
      <c r="G191" s="65" t="s">
        <v>862</v>
      </c>
      <c r="H191" s="67"/>
      <c r="I191" s="67"/>
      <c r="J191" s="67"/>
      <c r="K191" s="67"/>
      <c r="L191" s="67"/>
      <c r="M191" s="67"/>
      <c r="N191" s="67"/>
      <c r="O191" s="67"/>
      <c r="P191" s="67"/>
      <c r="T191" s="67"/>
      <c r="W191" s="108"/>
      <c r="AB191" s="67"/>
      <c r="AC191" s="67"/>
      <c r="AD191" s="67"/>
      <c r="AE191" s="67"/>
      <c r="AF191" s="67"/>
    </row>
    <row r="192">
      <c r="A192" s="320">
        <v>1.0</v>
      </c>
      <c r="B192" s="67"/>
      <c r="C192" s="65"/>
      <c r="D192" s="67"/>
      <c r="E192" s="299">
        <v>1.0</v>
      </c>
      <c r="F192" s="308" t="s">
        <v>1044</v>
      </c>
      <c r="G192" s="65" t="s">
        <v>1045</v>
      </c>
      <c r="H192" s="67"/>
      <c r="I192" s="67"/>
      <c r="J192" s="67"/>
      <c r="K192" s="67"/>
      <c r="L192" s="67"/>
      <c r="M192" s="67"/>
      <c r="N192" s="67"/>
      <c r="O192" s="67"/>
      <c r="P192" s="67"/>
      <c r="T192" s="67"/>
      <c r="W192" s="108"/>
      <c r="AB192" s="67"/>
      <c r="AC192" s="67"/>
      <c r="AD192" s="67"/>
      <c r="AE192" s="67"/>
      <c r="AF192" s="67"/>
    </row>
    <row r="193">
      <c r="A193" s="320">
        <v>1.0</v>
      </c>
      <c r="B193" s="67"/>
      <c r="C193" s="67"/>
      <c r="D193" s="67"/>
      <c r="E193" s="299">
        <v>1.0</v>
      </c>
      <c r="F193" s="308" t="s">
        <v>1032</v>
      </c>
      <c r="G193" s="65" t="s">
        <v>1033</v>
      </c>
      <c r="H193" s="67"/>
      <c r="I193" s="67"/>
      <c r="J193" s="67"/>
      <c r="K193" s="67"/>
      <c r="L193" s="67"/>
      <c r="M193" s="67"/>
      <c r="N193" s="67"/>
      <c r="O193" s="67"/>
      <c r="P193" s="67"/>
      <c r="T193" s="67"/>
      <c r="W193" s="108"/>
      <c r="AB193" s="67"/>
      <c r="AC193" s="67"/>
      <c r="AD193" s="67"/>
      <c r="AE193" s="67"/>
      <c r="AF193" s="67"/>
    </row>
    <row r="194">
      <c r="A194" s="320">
        <v>1.0</v>
      </c>
      <c r="B194" s="67"/>
      <c r="C194" s="67"/>
      <c r="D194" s="67"/>
      <c r="E194" s="299">
        <v>1.0</v>
      </c>
      <c r="F194" s="308" t="s">
        <v>805</v>
      </c>
      <c r="G194" s="65" t="s">
        <v>804</v>
      </c>
      <c r="H194" s="67"/>
      <c r="I194" s="67"/>
      <c r="J194" s="67"/>
      <c r="K194" s="67"/>
      <c r="L194" s="67"/>
      <c r="M194" s="67"/>
      <c r="N194" s="67"/>
      <c r="O194" s="67"/>
      <c r="P194" s="67"/>
      <c r="T194" s="67"/>
      <c r="W194" s="108"/>
      <c r="AB194" s="67"/>
      <c r="AC194" s="67"/>
      <c r="AD194" s="67"/>
      <c r="AE194" s="67"/>
      <c r="AF194" s="67"/>
    </row>
    <row r="195">
      <c r="A195" s="320">
        <v>1.0</v>
      </c>
      <c r="B195" s="67"/>
      <c r="C195" s="67"/>
      <c r="D195" s="67"/>
      <c r="E195" s="299">
        <v>1.0</v>
      </c>
      <c r="F195" s="308" t="s">
        <v>1115</v>
      </c>
      <c r="G195" s="65" t="s">
        <v>1116</v>
      </c>
      <c r="H195" s="67"/>
      <c r="I195" s="67"/>
      <c r="J195" s="67"/>
      <c r="K195" s="67"/>
      <c r="L195" s="67"/>
      <c r="M195" s="67"/>
      <c r="N195" s="67"/>
      <c r="O195" s="67"/>
      <c r="P195" s="67"/>
      <c r="T195" s="67"/>
      <c r="W195" s="108"/>
      <c r="AB195" s="67"/>
      <c r="AC195" s="67"/>
      <c r="AD195" s="67"/>
      <c r="AE195" s="67"/>
      <c r="AF195" s="67"/>
    </row>
    <row r="196">
      <c r="A196" s="67"/>
      <c r="B196" s="67"/>
      <c r="C196" s="67"/>
      <c r="D196" s="67"/>
      <c r="E196" s="299">
        <v>1.0</v>
      </c>
      <c r="F196" s="308" t="s">
        <v>750</v>
      </c>
      <c r="G196" s="65" t="s">
        <v>751</v>
      </c>
      <c r="H196" s="67"/>
      <c r="I196" s="67"/>
      <c r="J196" s="67"/>
      <c r="K196" s="67"/>
      <c r="L196" s="67"/>
      <c r="M196" s="67"/>
      <c r="N196" s="67"/>
      <c r="O196" s="67"/>
      <c r="P196" s="67"/>
      <c r="T196" s="67"/>
      <c r="W196" s="108"/>
      <c r="AB196" s="67"/>
      <c r="AC196" s="67"/>
      <c r="AD196" s="67"/>
      <c r="AE196" s="67"/>
      <c r="AF196" s="67"/>
    </row>
    <row r="197">
      <c r="A197" s="67"/>
      <c r="B197" s="67"/>
      <c r="C197" s="67"/>
      <c r="D197" s="67"/>
      <c r="E197" s="299">
        <v>1.0</v>
      </c>
      <c r="F197" s="308" t="s">
        <v>920</v>
      </c>
      <c r="G197" s="65" t="s">
        <v>919</v>
      </c>
      <c r="H197" s="67"/>
      <c r="I197" s="67"/>
      <c r="J197" s="67"/>
      <c r="K197" s="67"/>
      <c r="L197" s="67"/>
      <c r="M197" s="67"/>
      <c r="N197" s="67"/>
      <c r="O197" s="67"/>
      <c r="P197" s="67"/>
      <c r="T197" s="67"/>
      <c r="W197" s="108"/>
      <c r="AB197" s="67"/>
      <c r="AC197" s="67"/>
      <c r="AD197" s="67"/>
      <c r="AE197" s="67"/>
      <c r="AF197" s="67"/>
    </row>
    <row r="198">
      <c r="A198" s="67"/>
      <c r="B198" s="67"/>
      <c r="C198" s="67"/>
      <c r="D198" s="67"/>
      <c r="E198" s="299">
        <v>1.0</v>
      </c>
      <c r="F198" s="308" t="s">
        <v>934</v>
      </c>
      <c r="G198" s="65" t="s">
        <v>932</v>
      </c>
      <c r="H198" s="67"/>
      <c r="I198" s="67"/>
      <c r="J198" s="67"/>
      <c r="K198" s="67"/>
      <c r="L198" s="67"/>
      <c r="M198" s="67"/>
      <c r="N198" s="67"/>
      <c r="O198" s="67"/>
      <c r="P198" s="67"/>
      <c r="T198" s="67"/>
      <c r="W198" s="108"/>
      <c r="AB198" s="67"/>
      <c r="AC198" s="67"/>
      <c r="AD198" s="67"/>
      <c r="AE198" s="67"/>
      <c r="AF198" s="67"/>
    </row>
    <row r="199">
      <c r="A199" s="67"/>
      <c r="B199" s="67"/>
      <c r="C199" s="67"/>
      <c r="D199" s="67"/>
      <c r="E199" s="299">
        <v>1.0</v>
      </c>
      <c r="F199" s="308" t="s">
        <v>874</v>
      </c>
      <c r="G199" s="65" t="s">
        <v>875</v>
      </c>
      <c r="H199" s="67"/>
      <c r="I199" s="67"/>
      <c r="J199" s="67"/>
      <c r="K199" s="67"/>
      <c r="L199" s="67"/>
      <c r="M199" s="67"/>
      <c r="N199" s="67"/>
      <c r="O199" s="67"/>
      <c r="P199" s="67"/>
      <c r="T199" s="67"/>
      <c r="W199" s="108"/>
      <c r="AB199" s="67"/>
      <c r="AC199" s="67"/>
      <c r="AD199" s="67"/>
      <c r="AE199" s="67"/>
      <c r="AF199" s="67"/>
    </row>
    <row r="200">
      <c r="A200" s="67"/>
      <c r="B200" s="67"/>
      <c r="C200" s="67"/>
      <c r="D200" s="67"/>
      <c r="E200" s="299">
        <v>1.0</v>
      </c>
      <c r="F200" s="308" t="s">
        <v>385</v>
      </c>
      <c r="G200" s="65" t="s">
        <v>386</v>
      </c>
      <c r="H200" s="67"/>
      <c r="I200" s="67"/>
      <c r="J200" s="67"/>
      <c r="K200" s="67"/>
      <c r="L200" s="67"/>
      <c r="M200" s="67"/>
      <c r="N200" s="67"/>
      <c r="O200" s="67"/>
      <c r="P200" s="67"/>
      <c r="T200" s="67"/>
      <c r="W200" s="108"/>
      <c r="AB200" s="67"/>
      <c r="AC200" s="67"/>
      <c r="AD200" s="67"/>
      <c r="AE200" s="67"/>
      <c r="AF200" s="67"/>
    </row>
    <row r="201">
      <c r="A201" s="67"/>
      <c r="B201" s="67"/>
      <c r="C201" s="67"/>
      <c r="D201" s="67"/>
      <c r="E201" s="299">
        <v>1.0</v>
      </c>
      <c r="F201" s="308" t="s">
        <v>1270</v>
      </c>
      <c r="G201" s="65" t="s">
        <v>1271</v>
      </c>
      <c r="H201" s="67"/>
      <c r="I201" s="67"/>
      <c r="J201" s="67"/>
      <c r="K201" s="67"/>
      <c r="L201" s="67"/>
      <c r="M201" s="67"/>
      <c r="N201" s="67"/>
      <c r="O201" s="67"/>
      <c r="P201" s="67"/>
      <c r="T201" s="67"/>
      <c r="W201" s="108"/>
      <c r="AB201" s="67"/>
      <c r="AC201" s="67"/>
      <c r="AD201" s="67"/>
      <c r="AE201" s="67"/>
      <c r="AF201" s="67"/>
    </row>
    <row r="202">
      <c r="A202" s="67"/>
      <c r="B202" s="67"/>
      <c r="C202" s="67"/>
      <c r="D202" s="67"/>
      <c r="E202" s="299">
        <v>1.0</v>
      </c>
      <c r="F202" s="308" t="s">
        <v>1181</v>
      </c>
      <c r="G202" s="65" t="s">
        <v>1182</v>
      </c>
      <c r="H202" s="67"/>
      <c r="I202" s="67"/>
      <c r="J202" s="67"/>
      <c r="K202" s="67"/>
      <c r="L202" s="67"/>
      <c r="M202" s="67"/>
      <c r="N202" s="67"/>
      <c r="O202" s="67"/>
      <c r="P202" s="67"/>
      <c r="T202" s="67"/>
      <c r="W202" s="108"/>
      <c r="AB202" s="67"/>
      <c r="AC202" s="67"/>
      <c r="AD202" s="67"/>
      <c r="AE202" s="67"/>
      <c r="AF202" s="67"/>
    </row>
    <row r="203">
      <c r="A203" s="67"/>
      <c r="B203" s="67"/>
      <c r="C203" s="67"/>
      <c r="D203" s="67"/>
      <c r="E203" s="299">
        <v>1.0</v>
      </c>
      <c r="F203" s="308" t="s">
        <v>95</v>
      </c>
      <c r="G203" s="65" t="s">
        <v>94</v>
      </c>
      <c r="H203" s="67"/>
      <c r="I203" s="67"/>
      <c r="J203" s="67"/>
      <c r="K203" s="67"/>
      <c r="L203" s="67"/>
      <c r="M203" s="67"/>
      <c r="N203" s="67"/>
      <c r="O203" s="67"/>
      <c r="P203" s="67"/>
      <c r="T203" s="67"/>
      <c r="W203" s="108"/>
      <c r="AB203" s="67"/>
      <c r="AC203" s="67"/>
      <c r="AD203" s="67"/>
      <c r="AE203" s="67"/>
      <c r="AF203" s="67"/>
    </row>
    <row r="204">
      <c r="A204" s="67"/>
      <c r="B204" s="67"/>
      <c r="C204" s="67"/>
      <c r="D204" s="67"/>
      <c r="E204" s="299">
        <v>1.0</v>
      </c>
      <c r="F204" s="308" t="s">
        <v>1219</v>
      </c>
      <c r="G204" s="65" t="s">
        <v>1218</v>
      </c>
      <c r="H204" s="67"/>
      <c r="I204" s="67"/>
      <c r="J204" s="67"/>
      <c r="K204" s="67"/>
      <c r="L204" s="67"/>
      <c r="M204" s="67"/>
      <c r="N204" s="67"/>
      <c r="O204" s="67"/>
      <c r="P204" s="67"/>
      <c r="T204" s="67"/>
      <c r="W204" s="108"/>
      <c r="AB204" s="67"/>
      <c r="AC204" s="67"/>
      <c r="AD204" s="67"/>
      <c r="AE204" s="67"/>
      <c r="AF204" s="67"/>
    </row>
    <row r="205">
      <c r="A205" s="67"/>
      <c r="B205" s="67"/>
      <c r="C205" s="67"/>
      <c r="D205" s="67"/>
      <c r="E205" s="299">
        <v>1.0</v>
      </c>
      <c r="F205" s="308" t="s">
        <v>1262</v>
      </c>
      <c r="G205" s="65" t="s">
        <v>1261</v>
      </c>
      <c r="H205" s="67"/>
      <c r="I205" s="67"/>
      <c r="J205" s="67"/>
      <c r="K205" s="67"/>
      <c r="L205" s="67"/>
      <c r="M205" s="67"/>
      <c r="N205" s="67"/>
      <c r="O205" s="67"/>
      <c r="P205" s="67"/>
      <c r="T205" s="67"/>
      <c r="W205" s="108"/>
      <c r="AB205" s="67"/>
      <c r="AC205" s="67"/>
      <c r="AD205" s="67"/>
      <c r="AE205" s="67"/>
      <c r="AF205" s="67"/>
    </row>
    <row r="206">
      <c r="A206" s="67"/>
      <c r="B206" s="67"/>
      <c r="C206" s="67"/>
      <c r="D206" s="67"/>
      <c r="E206" s="299">
        <v>1.0</v>
      </c>
      <c r="F206" s="308" t="s">
        <v>1858</v>
      </c>
      <c r="G206" s="65">
        <v>104.0</v>
      </c>
      <c r="H206" s="67"/>
      <c r="I206" s="67"/>
      <c r="J206" s="67"/>
      <c r="K206" s="67"/>
      <c r="L206" s="67"/>
      <c r="M206" s="67"/>
      <c r="N206" s="67"/>
      <c r="O206" s="67"/>
      <c r="P206" s="67"/>
      <c r="T206" s="67"/>
      <c r="W206" s="108"/>
      <c r="AB206" s="67"/>
      <c r="AC206" s="67"/>
      <c r="AD206" s="67"/>
      <c r="AE206" s="67"/>
      <c r="AF206" s="67"/>
    </row>
    <row r="207">
      <c r="A207" s="67"/>
      <c r="B207" s="67"/>
      <c r="C207" s="67"/>
      <c r="D207" s="67"/>
      <c r="E207" s="299">
        <v>1.0</v>
      </c>
      <c r="F207" s="308" t="s">
        <v>286</v>
      </c>
      <c r="G207" s="65" t="s">
        <v>287</v>
      </c>
      <c r="H207" s="67"/>
      <c r="I207" s="67"/>
      <c r="J207" s="67"/>
      <c r="K207" s="67"/>
      <c r="L207" s="67"/>
      <c r="M207" s="67"/>
      <c r="N207" s="67"/>
      <c r="O207" s="67"/>
      <c r="P207" s="67"/>
      <c r="T207" s="67"/>
      <c r="W207" s="108"/>
      <c r="AB207" s="67"/>
      <c r="AC207" s="67"/>
      <c r="AD207" s="67"/>
      <c r="AE207" s="67"/>
      <c r="AF207" s="67"/>
    </row>
    <row r="208">
      <c r="A208" s="67"/>
      <c r="B208" s="67"/>
      <c r="C208" s="67"/>
      <c r="D208" s="67"/>
      <c r="E208" s="299">
        <v>1.0</v>
      </c>
      <c r="F208" s="308" t="s">
        <v>863</v>
      </c>
      <c r="G208" s="65" t="s">
        <v>862</v>
      </c>
      <c r="H208" s="67"/>
      <c r="I208" s="67"/>
      <c r="J208" s="67"/>
      <c r="K208" s="67"/>
      <c r="L208" s="67"/>
      <c r="M208" s="67"/>
      <c r="N208" s="67"/>
      <c r="O208" s="67"/>
      <c r="P208" s="67"/>
      <c r="T208" s="67"/>
      <c r="W208" s="108"/>
      <c r="AB208" s="67"/>
      <c r="AC208" s="67"/>
      <c r="AD208" s="67"/>
      <c r="AE208" s="67"/>
      <c r="AF208" s="67"/>
    </row>
    <row r="209">
      <c r="A209" s="67"/>
      <c r="B209" s="67"/>
      <c r="C209" s="67"/>
      <c r="D209" s="67"/>
      <c r="E209" s="299">
        <v>1.0</v>
      </c>
      <c r="F209" s="308" t="s">
        <v>1251</v>
      </c>
      <c r="G209" s="65" t="s">
        <v>1250</v>
      </c>
      <c r="H209" s="67"/>
      <c r="I209" s="67"/>
      <c r="J209" s="67"/>
      <c r="K209" s="67"/>
      <c r="L209" s="67"/>
      <c r="M209" s="67"/>
      <c r="N209" s="67"/>
      <c r="O209" s="67"/>
      <c r="P209" s="67"/>
      <c r="T209" s="67"/>
      <c r="W209" s="108"/>
      <c r="AB209" s="67"/>
      <c r="AC209" s="67"/>
      <c r="AD209" s="67"/>
      <c r="AE209" s="67"/>
      <c r="AF209" s="67"/>
    </row>
    <row r="210">
      <c r="A210" s="67"/>
      <c r="B210" s="67"/>
      <c r="C210" s="67"/>
      <c r="D210" s="67"/>
      <c r="E210" s="299">
        <v>1.0</v>
      </c>
      <c r="F210" s="308" t="s">
        <v>1078</v>
      </c>
      <c r="G210" s="65" t="s">
        <v>1076</v>
      </c>
      <c r="H210" s="67"/>
      <c r="I210" s="67"/>
      <c r="J210" s="67"/>
      <c r="K210" s="67"/>
      <c r="L210" s="67"/>
      <c r="M210" s="67"/>
      <c r="N210" s="67"/>
      <c r="O210" s="67"/>
      <c r="P210" s="67"/>
      <c r="T210" s="67"/>
      <c r="W210" s="108"/>
      <c r="AB210" s="67"/>
      <c r="AC210" s="67"/>
      <c r="AD210" s="67"/>
      <c r="AE210" s="67"/>
      <c r="AF210" s="67"/>
    </row>
    <row r="211">
      <c r="A211" s="67"/>
      <c r="B211" s="67"/>
      <c r="C211" s="67"/>
      <c r="D211" s="67"/>
      <c r="E211" s="299">
        <v>1.0</v>
      </c>
      <c r="F211" s="308" t="s">
        <v>1263</v>
      </c>
      <c r="G211" s="65" t="s">
        <v>1261</v>
      </c>
      <c r="H211" s="67"/>
      <c r="I211" s="67"/>
      <c r="J211" s="67"/>
      <c r="K211" s="67"/>
      <c r="L211" s="67"/>
      <c r="M211" s="67"/>
      <c r="N211" s="67"/>
      <c r="O211" s="67"/>
      <c r="P211" s="67"/>
      <c r="T211" s="67"/>
      <c r="W211" s="108"/>
      <c r="AB211" s="67"/>
      <c r="AC211" s="67"/>
      <c r="AD211" s="67"/>
      <c r="AE211" s="67"/>
      <c r="AF211" s="67"/>
    </row>
    <row r="212">
      <c r="A212" s="67"/>
      <c r="B212" s="67"/>
      <c r="C212" s="67"/>
      <c r="D212" s="67"/>
      <c r="E212" s="299">
        <v>1.0</v>
      </c>
      <c r="F212" s="308" t="s">
        <v>831</v>
      </c>
      <c r="G212" s="65" t="s">
        <v>832</v>
      </c>
      <c r="H212" s="67"/>
      <c r="I212" s="67"/>
      <c r="J212" s="67"/>
      <c r="K212" s="67"/>
      <c r="L212" s="67"/>
      <c r="M212" s="67"/>
      <c r="N212" s="67"/>
      <c r="O212" s="67"/>
      <c r="P212" s="67"/>
      <c r="T212" s="67"/>
      <c r="W212" s="108"/>
      <c r="AB212" s="67"/>
      <c r="AC212" s="67"/>
      <c r="AD212" s="67"/>
      <c r="AE212" s="67"/>
      <c r="AF212" s="67"/>
    </row>
    <row r="213">
      <c r="A213" s="67"/>
      <c r="B213" s="67"/>
      <c r="C213" s="67"/>
      <c r="D213" s="67"/>
      <c r="E213" s="299">
        <v>1.0</v>
      </c>
      <c r="F213" s="308" t="s">
        <v>1043</v>
      </c>
      <c r="G213" s="65" t="s">
        <v>1040</v>
      </c>
      <c r="H213" s="67"/>
      <c r="I213" s="67"/>
      <c r="J213" s="67"/>
      <c r="K213" s="67"/>
      <c r="L213" s="67"/>
      <c r="M213" s="67"/>
      <c r="N213" s="67"/>
      <c r="O213" s="67"/>
      <c r="P213" s="67"/>
      <c r="T213" s="67"/>
      <c r="W213" s="108"/>
      <c r="AB213" s="67"/>
      <c r="AC213" s="67"/>
      <c r="AD213" s="67"/>
      <c r="AE213" s="67"/>
      <c r="AF213" s="67"/>
    </row>
    <row r="214">
      <c r="A214" s="67"/>
      <c r="B214" s="67"/>
      <c r="C214" s="67"/>
      <c r="D214" s="67"/>
      <c r="E214" s="299">
        <v>1.0</v>
      </c>
      <c r="F214" s="308" t="s">
        <v>1141</v>
      </c>
      <c r="G214" s="65" t="s">
        <v>1140</v>
      </c>
      <c r="H214" s="67"/>
      <c r="I214" s="67"/>
      <c r="J214" s="67"/>
      <c r="K214" s="67"/>
      <c r="L214" s="67"/>
      <c r="M214" s="67"/>
      <c r="N214" s="67"/>
      <c r="O214" s="67"/>
      <c r="P214" s="67"/>
      <c r="T214" s="67"/>
      <c r="W214" s="108"/>
      <c r="AB214" s="67"/>
      <c r="AC214" s="67"/>
      <c r="AD214" s="67"/>
      <c r="AE214" s="67"/>
      <c r="AF214" s="67"/>
    </row>
    <row r="215">
      <c r="A215" s="67"/>
      <c r="B215" s="67"/>
      <c r="C215" s="67"/>
      <c r="D215" s="67"/>
      <c r="E215" s="299">
        <v>1.0</v>
      </c>
      <c r="F215" s="308" t="s">
        <v>1348</v>
      </c>
      <c r="G215" s="65" t="s">
        <v>1347</v>
      </c>
      <c r="H215" s="67"/>
      <c r="I215" s="67"/>
      <c r="J215" s="67"/>
      <c r="K215" s="67"/>
      <c r="L215" s="67"/>
      <c r="M215" s="67"/>
      <c r="N215" s="67"/>
      <c r="O215" s="67"/>
      <c r="P215" s="67"/>
      <c r="T215" s="67"/>
      <c r="W215" s="108"/>
      <c r="AB215" s="67"/>
      <c r="AC215" s="67"/>
      <c r="AD215" s="67"/>
      <c r="AE215" s="67"/>
      <c r="AF215" s="67"/>
    </row>
    <row r="216">
      <c r="A216" s="67"/>
      <c r="B216" s="67"/>
      <c r="C216" s="67"/>
      <c r="D216" s="67"/>
      <c r="E216" s="299">
        <v>1.0</v>
      </c>
      <c r="F216" s="308" t="s">
        <v>2224</v>
      </c>
      <c r="G216" s="65">
        <v>22.0</v>
      </c>
      <c r="H216" s="67"/>
      <c r="I216" s="67"/>
      <c r="J216" s="67"/>
      <c r="K216" s="67"/>
      <c r="L216" s="67"/>
      <c r="M216" s="67"/>
      <c r="N216" s="67"/>
      <c r="O216" s="67"/>
      <c r="P216" s="67"/>
      <c r="T216" s="67"/>
      <c r="W216" s="108"/>
      <c r="AB216" s="67"/>
      <c r="AC216" s="67"/>
      <c r="AD216" s="67"/>
      <c r="AE216" s="67"/>
      <c r="AF216" s="67"/>
    </row>
    <row r="217">
      <c r="A217" s="67"/>
      <c r="B217" s="67"/>
      <c r="C217" s="67"/>
      <c r="D217" s="67"/>
      <c r="E217" s="299">
        <v>1.0</v>
      </c>
      <c r="F217" s="308" t="s">
        <v>836</v>
      </c>
      <c r="G217" s="65" t="s">
        <v>834</v>
      </c>
      <c r="H217" s="67"/>
      <c r="I217" s="67"/>
      <c r="J217" s="67"/>
      <c r="K217" s="67"/>
      <c r="L217" s="67"/>
      <c r="M217" s="67"/>
      <c r="N217" s="67"/>
      <c r="O217" s="67"/>
      <c r="P217" s="67"/>
      <c r="T217" s="67"/>
      <c r="W217" s="108"/>
      <c r="AB217" s="67"/>
      <c r="AC217" s="67"/>
      <c r="AD217" s="67"/>
      <c r="AE217" s="67"/>
      <c r="AF217" s="67"/>
    </row>
    <row r="218">
      <c r="A218" s="67"/>
      <c r="B218" s="67"/>
      <c r="C218" s="67"/>
      <c r="D218" s="67"/>
      <c r="E218" s="299">
        <v>1.0</v>
      </c>
      <c r="F218" s="308" t="s">
        <v>839</v>
      </c>
      <c r="G218" s="65" t="s">
        <v>838</v>
      </c>
      <c r="H218" s="67"/>
      <c r="I218" s="67"/>
      <c r="J218" s="67"/>
      <c r="K218" s="67"/>
      <c r="L218" s="67"/>
      <c r="M218" s="67"/>
      <c r="N218" s="67"/>
      <c r="O218" s="67"/>
      <c r="P218" s="67"/>
      <c r="T218" s="67"/>
      <c r="W218" s="108"/>
      <c r="AB218" s="67"/>
      <c r="AC218" s="67"/>
      <c r="AD218" s="67"/>
      <c r="AE218" s="67"/>
      <c r="AF218" s="67"/>
    </row>
    <row r="219">
      <c r="A219" s="67"/>
      <c r="B219" s="67"/>
      <c r="C219" s="67"/>
      <c r="D219" s="67"/>
      <c r="E219" s="299">
        <v>1.0</v>
      </c>
      <c r="F219" s="308" t="s">
        <v>724</v>
      </c>
      <c r="G219" s="65" t="s">
        <v>722</v>
      </c>
      <c r="H219" s="67"/>
      <c r="I219" s="67"/>
      <c r="J219" s="67"/>
      <c r="K219" s="67"/>
      <c r="L219" s="67"/>
      <c r="M219" s="67"/>
      <c r="N219" s="67"/>
      <c r="O219" s="67"/>
      <c r="P219" s="67"/>
      <c r="T219" s="67"/>
      <c r="W219" s="108"/>
      <c r="AB219" s="67"/>
      <c r="AC219" s="67"/>
      <c r="AD219" s="67"/>
      <c r="AE219" s="67"/>
      <c r="AF219" s="67"/>
    </row>
    <row r="220">
      <c r="A220" s="67"/>
      <c r="B220" s="67"/>
      <c r="C220" s="67"/>
      <c r="D220" s="67"/>
      <c r="E220" s="299">
        <v>1.0</v>
      </c>
      <c r="F220" s="308" t="s">
        <v>1159</v>
      </c>
      <c r="G220" s="65" t="s">
        <v>1160</v>
      </c>
      <c r="H220" s="67"/>
      <c r="I220" s="67"/>
      <c r="J220" s="67"/>
      <c r="K220" s="67"/>
      <c r="L220" s="67"/>
      <c r="M220" s="67"/>
      <c r="N220" s="67"/>
      <c r="O220" s="67"/>
      <c r="P220" s="67"/>
      <c r="T220" s="67"/>
      <c r="W220" s="108"/>
      <c r="AB220" s="67"/>
      <c r="AC220" s="67"/>
      <c r="AD220" s="67"/>
      <c r="AE220" s="67"/>
      <c r="AF220" s="67"/>
    </row>
    <row r="221">
      <c r="A221" s="67"/>
      <c r="B221" s="67"/>
      <c r="C221" s="67"/>
      <c r="D221" s="67"/>
      <c r="E221" s="299">
        <v>1.0</v>
      </c>
      <c r="F221" s="308" t="s">
        <v>819</v>
      </c>
      <c r="G221" s="65" t="s">
        <v>818</v>
      </c>
      <c r="H221" s="67"/>
      <c r="I221" s="67"/>
      <c r="J221" s="67"/>
      <c r="K221" s="67"/>
      <c r="L221" s="67"/>
      <c r="M221" s="67"/>
      <c r="N221" s="67"/>
      <c r="O221" s="67"/>
      <c r="P221" s="67"/>
      <c r="T221" s="67"/>
      <c r="W221" s="108"/>
      <c r="AB221" s="67"/>
      <c r="AC221" s="67"/>
      <c r="AD221" s="67"/>
      <c r="AE221" s="67"/>
      <c r="AF221" s="67"/>
    </row>
    <row r="222">
      <c r="A222" s="67"/>
      <c r="B222" s="67"/>
      <c r="C222" s="67"/>
      <c r="D222" s="67"/>
      <c r="E222" s="299">
        <v>1.0</v>
      </c>
      <c r="F222" s="308" t="s">
        <v>184</v>
      </c>
      <c r="G222" s="65" t="s">
        <v>185</v>
      </c>
      <c r="H222" s="67"/>
      <c r="I222" s="67"/>
      <c r="J222" s="67"/>
      <c r="K222" s="67"/>
      <c r="L222" s="67"/>
      <c r="M222" s="67"/>
      <c r="N222" s="67"/>
      <c r="O222" s="67"/>
      <c r="P222" s="67"/>
      <c r="T222" s="67"/>
      <c r="W222" s="108"/>
      <c r="AB222" s="67"/>
      <c r="AC222" s="67"/>
      <c r="AD222" s="67"/>
      <c r="AE222" s="67"/>
      <c r="AF222" s="67"/>
    </row>
    <row r="223">
      <c r="A223" s="67"/>
      <c r="B223" s="67"/>
      <c r="C223" s="67"/>
      <c r="D223" s="67"/>
      <c r="E223" s="299">
        <v>1.0</v>
      </c>
      <c r="F223" s="308" t="s">
        <v>1145</v>
      </c>
      <c r="G223" s="65" t="s">
        <v>1144</v>
      </c>
      <c r="H223" s="67"/>
      <c r="I223" s="67"/>
      <c r="J223" s="67"/>
      <c r="K223" s="67"/>
      <c r="L223" s="67"/>
      <c r="M223" s="67"/>
      <c r="N223" s="67"/>
      <c r="O223" s="67"/>
      <c r="P223" s="67"/>
      <c r="T223" s="67"/>
      <c r="U223" s="67"/>
      <c r="V223" s="67"/>
      <c r="W223" s="67"/>
      <c r="X223" s="67"/>
      <c r="Y223" s="67"/>
      <c r="Z223" s="67"/>
      <c r="AA223" s="105"/>
      <c r="AB223" s="67"/>
      <c r="AC223" s="67"/>
      <c r="AD223" s="67"/>
      <c r="AE223" s="67"/>
      <c r="AF223" s="67"/>
    </row>
    <row r="224">
      <c r="A224" s="67"/>
      <c r="B224" s="67"/>
      <c r="C224" s="67"/>
      <c r="D224" s="67"/>
      <c r="E224" s="299">
        <v>1.0</v>
      </c>
      <c r="F224" s="308" t="s">
        <v>1203</v>
      </c>
      <c r="G224" s="65" t="s">
        <v>1202</v>
      </c>
      <c r="H224" s="67"/>
      <c r="I224" s="67"/>
      <c r="J224" s="67"/>
      <c r="K224" s="67"/>
      <c r="L224" s="67"/>
      <c r="M224" s="67"/>
      <c r="N224" s="67"/>
      <c r="O224" s="67"/>
      <c r="P224" s="67"/>
      <c r="T224" s="67"/>
      <c r="U224" s="67"/>
      <c r="V224" s="67"/>
      <c r="W224" s="67"/>
      <c r="X224" s="67"/>
      <c r="Y224" s="67"/>
      <c r="Z224" s="67"/>
      <c r="AA224" s="105"/>
      <c r="AB224" s="67"/>
      <c r="AC224" s="67"/>
      <c r="AD224" s="67"/>
      <c r="AE224" s="67"/>
      <c r="AF224" s="67"/>
    </row>
    <row r="225">
      <c r="A225" s="67"/>
      <c r="B225" s="67"/>
      <c r="C225" s="67"/>
      <c r="D225" s="67"/>
      <c r="E225" s="299">
        <v>1.0</v>
      </c>
      <c r="F225" s="308" t="s">
        <v>1981</v>
      </c>
      <c r="G225" s="65">
        <v>65.0</v>
      </c>
      <c r="H225" s="67"/>
      <c r="I225" s="67"/>
      <c r="J225" s="67"/>
      <c r="K225" s="67"/>
      <c r="L225" s="67"/>
      <c r="M225" s="67"/>
      <c r="N225" s="67"/>
      <c r="O225" s="67"/>
      <c r="P225" s="67"/>
      <c r="T225" s="67"/>
      <c r="U225" s="67"/>
      <c r="V225" s="67"/>
      <c r="W225" s="67"/>
      <c r="X225" s="67"/>
      <c r="Y225" s="67"/>
      <c r="Z225" s="67"/>
      <c r="AA225" s="105"/>
      <c r="AB225" s="67"/>
      <c r="AC225" s="67"/>
      <c r="AD225" s="67"/>
      <c r="AE225" s="67"/>
      <c r="AF225" s="67"/>
    </row>
    <row r="226">
      <c r="A226" s="67"/>
      <c r="B226" s="67"/>
      <c r="C226" s="67"/>
      <c r="D226" s="67"/>
      <c r="E226" s="299">
        <v>1.0</v>
      </c>
      <c r="F226" s="308" t="s">
        <v>124</v>
      </c>
      <c r="G226" s="65" t="s">
        <v>123</v>
      </c>
      <c r="H226" s="67"/>
      <c r="I226" s="67"/>
      <c r="J226" s="67"/>
      <c r="K226" s="67"/>
      <c r="L226" s="67"/>
      <c r="M226" s="67"/>
      <c r="N226" s="67"/>
      <c r="O226" s="67"/>
      <c r="P226" s="67"/>
      <c r="T226" s="67"/>
      <c r="U226" s="67"/>
      <c r="V226" s="67"/>
      <c r="W226" s="67"/>
      <c r="X226" s="67"/>
      <c r="Y226" s="67"/>
      <c r="Z226" s="67"/>
      <c r="AA226" s="105"/>
      <c r="AB226" s="67"/>
      <c r="AC226" s="67"/>
      <c r="AD226" s="67"/>
      <c r="AE226" s="67"/>
      <c r="AF226" s="67"/>
    </row>
    <row r="227">
      <c r="A227" s="67"/>
      <c r="B227" s="67"/>
      <c r="C227" s="67"/>
      <c r="D227" s="67"/>
      <c r="E227" s="299">
        <v>1.0</v>
      </c>
      <c r="F227" s="308" t="s">
        <v>983</v>
      </c>
      <c r="G227" s="65" t="s">
        <v>981</v>
      </c>
      <c r="H227" s="67"/>
      <c r="I227" s="67"/>
      <c r="J227" s="67"/>
      <c r="K227" s="67"/>
      <c r="L227" s="67"/>
      <c r="M227" s="67"/>
      <c r="N227" s="67"/>
      <c r="O227" s="67"/>
      <c r="P227" s="67"/>
      <c r="T227" s="67"/>
      <c r="U227" s="67"/>
      <c r="V227" s="67"/>
      <c r="W227" s="67"/>
      <c r="X227" s="67"/>
      <c r="Y227" s="67"/>
      <c r="Z227" s="67"/>
      <c r="AA227" s="105"/>
      <c r="AB227" s="67"/>
      <c r="AC227" s="67"/>
      <c r="AD227" s="67"/>
      <c r="AE227" s="67"/>
      <c r="AF227" s="67"/>
    </row>
    <row r="228">
      <c r="A228" s="67"/>
      <c r="B228" s="67"/>
      <c r="C228" s="67"/>
      <c r="D228" s="67"/>
      <c r="E228" s="299">
        <v>1.0</v>
      </c>
      <c r="F228" s="308" t="s">
        <v>974</v>
      </c>
      <c r="G228" s="65" t="s">
        <v>975</v>
      </c>
      <c r="H228" s="67"/>
      <c r="I228" s="67"/>
      <c r="J228" s="67"/>
      <c r="K228" s="67"/>
      <c r="L228" s="67"/>
      <c r="M228" s="67"/>
      <c r="N228" s="67"/>
      <c r="O228" s="67"/>
      <c r="P228" s="67"/>
      <c r="T228" s="67"/>
      <c r="U228" s="67"/>
      <c r="V228" s="67"/>
      <c r="W228" s="67"/>
      <c r="X228" s="67"/>
      <c r="Y228" s="67"/>
      <c r="Z228" s="67"/>
      <c r="AA228" s="105"/>
      <c r="AB228" s="67"/>
      <c r="AC228" s="67"/>
      <c r="AD228" s="67"/>
      <c r="AE228" s="67"/>
      <c r="AF228" s="67"/>
    </row>
    <row r="229">
      <c r="A229" s="67"/>
      <c r="B229" s="67"/>
      <c r="C229" s="67"/>
      <c r="D229" s="67"/>
      <c r="E229" s="299">
        <v>1.0</v>
      </c>
      <c r="F229" s="308" t="s">
        <v>719</v>
      </c>
      <c r="G229" s="65" t="s">
        <v>720</v>
      </c>
      <c r="H229" s="67"/>
      <c r="I229" s="67"/>
      <c r="J229" s="67"/>
      <c r="K229" s="67"/>
      <c r="L229" s="67"/>
      <c r="M229" s="67"/>
      <c r="N229" s="67"/>
      <c r="O229" s="67"/>
      <c r="P229" s="67"/>
      <c r="T229" s="67"/>
      <c r="U229" s="67"/>
      <c r="V229" s="67"/>
      <c r="W229" s="67"/>
      <c r="X229" s="67"/>
      <c r="Y229" s="67"/>
      <c r="Z229" s="67"/>
      <c r="AA229" s="105"/>
      <c r="AB229" s="67"/>
      <c r="AC229" s="67"/>
      <c r="AD229" s="67"/>
      <c r="AE229" s="67"/>
      <c r="AF229" s="67"/>
    </row>
    <row r="230">
      <c r="A230" s="67"/>
      <c r="B230" s="67"/>
      <c r="C230" s="67"/>
      <c r="D230" s="67"/>
      <c r="E230" s="299">
        <v>1.0</v>
      </c>
      <c r="F230" s="308" t="s">
        <v>1095</v>
      </c>
      <c r="G230" s="65" t="s">
        <v>1096</v>
      </c>
      <c r="H230" s="67"/>
      <c r="I230" s="67"/>
      <c r="J230" s="67"/>
      <c r="K230" s="67"/>
      <c r="L230" s="67"/>
      <c r="M230" s="67"/>
      <c r="N230" s="67"/>
      <c r="O230" s="67"/>
      <c r="P230" s="67"/>
      <c r="T230" s="67"/>
      <c r="U230" s="67"/>
      <c r="V230" s="67"/>
      <c r="W230" s="67"/>
      <c r="X230" s="67"/>
      <c r="Y230" s="67"/>
      <c r="Z230" s="67"/>
      <c r="AA230" s="105"/>
      <c r="AB230" s="67"/>
      <c r="AC230" s="67"/>
      <c r="AD230" s="67"/>
      <c r="AE230" s="67"/>
      <c r="AF230" s="67"/>
    </row>
    <row r="231">
      <c r="A231" s="67"/>
      <c r="B231" s="67"/>
      <c r="C231" s="67"/>
      <c r="D231" s="67"/>
      <c r="E231" s="299">
        <v>1.0</v>
      </c>
      <c r="F231" s="308" t="s">
        <v>2456</v>
      </c>
      <c r="G231" s="65" t="s">
        <v>2457</v>
      </c>
      <c r="H231" s="67"/>
      <c r="I231" s="67"/>
      <c r="J231" s="67"/>
      <c r="K231" s="67"/>
      <c r="L231" s="67"/>
      <c r="M231" s="67"/>
      <c r="N231" s="67"/>
      <c r="O231" s="67"/>
      <c r="P231" s="67"/>
      <c r="T231" s="67"/>
      <c r="U231" s="67"/>
      <c r="V231" s="67"/>
      <c r="W231" s="67"/>
      <c r="X231" s="67"/>
      <c r="Y231" s="67"/>
      <c r="Z231" s="67"/>
      <c r="AA231" s="105"/>
      <c r="AB231" s="67"/>
      <c r="AC231" s="67"/>
      <c r="AD231" s="67"/>
      <c r="AE231" s="67"/>
      <c r="AF231" s="67"/>
    </row>
    <row r="232">
      <c r="A232" s="67"/>
      <c r="B232" s="67"/>
      <c r="C232" s="67"/>
      <c r="D232" s="67"/>
      <c r="E232" s="299">
        <v>1.0</v>
      </c>
      <c r="F232" s="308" t="s">
        <v>346</v>
      </c>
      <c r="G232" s="65" t="s">
        <v>345</v>
      </c>
      <c r="H232" s="67"/>
      <c r="I232" s="67"/>
      <c r="J232" s="67"/>
      <c r="K232" s="67"/>
      <c r="L232" s="67"/>
      <c r="M232" s="67"/>
      <c r="N232" s="67"/>
      <c r="O232" s="67"/>
      <c r="P232" s="67"/>
      <c r="T232" s="67"/>
      <c r="U232" s="67"/>
      <c r="V232" s="67"/>
      <c r="W232" s="67"/>
      <c r="X232" s="67"/>
      <c r="Y232" s="67"/>
      <c r="Z232" s="67"/>
      <c r="AA232" s="105"/>
      <c r="AB232" s="67"/>
      <c r="AC232" s="67"/>
      <c r="AD232" s="67"/>
      <c r="AE232" s="67"/>
      <c r="AF232" s="67"/>
    </row>
    <row r="233">
      <c r="A233" s="67"/>
      <c r="B233" s="67"/>
      <c r="C233" s="67"/>
      <c r="D233" s="67"/>
      <c r="E233" s="299">
        <v>1.0</v>
      </c>
      <c r="F233" s="308" t="s">
        <v>147</v>
      </c>
      <c r="G233" s="65" t="s">
        <v>148</v>
      </c>
      <c r="H233" s="67"/>
      <c r="I233" s="67"/>
      <c r="J233" s="67"/>
      <c r="K233" s="67"/>
      <c r="L233" s="67"/>
      <c r="M233" s="67"/>
      <c r="N233" s="67"/>
      <c r="O233" s="67"/>
      <c r="P233" s="67"/>
      <c r="T233" s="67"/>
      <c r="U233" s="67"/>
      <c r="V233" s="67"/>
      <c r="W233" s="67"/>
      <c r="X233" s="67"/>
      <c r="Y233" s="67"/>
      <c r="Z233" s="67"/>
      <c r="AA233" s="105"/>
      <c r="AB233" s="67"/>
      <c r="AC233" s="67"/>
      <c r="AD233" s="67"/>
      <c r="AE233" s="67"/>
      <c r="AF233" s="67"/>
    </row>
    <row r="234">
      <c r="A234" s="67"/>
      <c r="B234" s="67"/>
      <c r="C234" s="67"/>
      <c r="D234" s="67"/>
      <c r="E234" s="299">
        <v>1.0</v>
      </c>
      <c r="F234" s="308" t="s">
        <v>765</v>
      </c>
      <c r="G234" s="65" t="s">
        <v>762</v>
      </c>
      <c r="H234" s="67"/>
      <c r="I234" s="67"/>
      <c r="J234" s="67"/>
      <c r="K234" s="67"/>
      <c r="L234" s="67"/>
      <c r="M234" s="67"/>
      <c r="N234" s="67"/>
      <c r="O234" s="67"/>
      <c r="P234" s="67"/>
      <c r="T234" s="67"/>
      <c r="U234" s="67"/>
      <c r="V234" s="67"/>
      <c r="W234" s="67"/>
      <c r="X234" s="67"/>
      <c r="Y234" s="67"/>
      <c r="Z234" s="67"/>
      <c r="AA234" s="105"/>
      <c r="AB234" s="67"/>
      <c r="AC234" s="67"/>
      <c r="AD234" s="67"/>
      <c r="AE234" s="67"/>
      <c r="AF234" s="67"/>
    </row>
    <row r="235">
      <c r="A235" s="67"/>
      <c r="B235" s="67"/>
      <c r="C235" s="67"/>
      <c r="D235" s="67"/>
      <c r="E235" s="299">
        <v>1.0</v>
      </c>
      <c r="F235" s="308" t="s">
        <v>1906</v>
      </c>
      <c r="G235" s="65">
        <v>87.0</v>
      </c>
      <c r="H235" s="67"/>
      <c r="I235" s="67"/>
      <c r="J235" s="67"/>
      <c r="K235" s="67"/>
      <c r="L235" s="67"/>
      <c r="M235" s="67"/>
      <c r="N235" s="67"/>
      <c r="O235" s="67"/>
      <c r="P235" s="67"/>
      <c r="T235" s="67"/>
      <c r="U235" s="67"/>
      <c r="V235" s="67"/>
      <c r="W235" s="67"/>
      <c r="X235" s="67"/>
      <c r="Y235" s="67"/>
      <c r="Z235" s="67"/>
      <c r="AA235" s="105"/>
      <c r="AB235" s="67"/>
      <c r="AC235" s="67"/>
      <c r="AD235" s="67"/>
      <c r="AE235" s="67"/>
      <c r="AF235" s="67"/>
    </row>
    <row r="236">
      <c r="A236" s="67"/>
      <c r="B236" s="67"/>
      <c r="C236" s="67"/>
      <c r="D236" s="67"/>
      <c r="E236" s="299">
        <v>1.0</v>
      </c>
      <c r="F236" s="308" t="s">
        <v>1665</v>
      </c>
      <c r="G236" s="65">
        <v>166.0</v>
      </c>
      <c r="H236" s="67"/>
      <c r="I236" s="67"/>
      <c r="J236" s="67"/>
      <c r="K236" s="67"/>
      <c r="L236" s="67"/>
      <c r="M236" s="67"/>
      <c r="N236" s="67"/>
      <c r="O236" s="67"/>
      <c r="P236" s="67"/>
      <c r="T236" s="67"/>
      <c r="U236" s="67"/>
      <c r="V236" s="67"/>
      <c r="W236" s="67"/>
      <c r="X236" s="67"/>
      <c r="Y236" s="67"/>
      <c r="Z236" s="67"/>
      <c r="AA236" s="105"/>
      <c r="AB236" s="67"/>
      <c r="AC236" s="67"/>
      <c r="AD236" s="67"/>
      <c r="AE236" s="67"/>
      <c r="AF236" s="67"/>
    </row>
    <row r="237">
      <c r="A237" s="67"/>
      <c r="B237" s="67"/>
      <c r="C237" s="67"/>
      <c r="D237" s="67"/>
      <c r="E237" s="299">
        <v>1.0</v>
      </c>
      <c r="F237" s="308" t="s">
        <v>664</v>
      </c>
      <c r="G237" s="65" t="s">
        <v>665</v>
      </c>
      <c r="H237" s="67"/>
      <c r="I237" s="67"/>
      <c r="J237" s="67"/>
      <c r="K237" s="67"/>
      <c r="L237" s="67"/>
      <c r="M237" s="67"/>
      <c r="N237" s="67"/>
      <c r="O237" s="67"/>
      <c r="P237" s="67"/>
      <c r="T237" s="67"/>
      <c r="U237" s="67"/>
      <c r="V237" s="67"/>
      <c r="W237" s="67"/>
      <c r="X237" s="67"/>
      <c r="Y237" s="67"/>
      <c r="Z237" s="67"/>
      <c r="AA237" s="105"/>
      <c r="AB237" s="67"/>
      <c r="AC237" s="67"/>
      <c r="AD237" s="67"/>
      <c r="AE237" s="67"/>
      <c r="AF237" s="67"/>
    </row>
    <row r="238">
      <c r="A238" s="67"/>
      <c r="B238" s="67"/>
      <c r="C238" s="67"/>
      <c r="D238" s="67"/>
      <c r="E238" s="299">
        <v>1.0</v>
      </c>
      <c r="F238" s="308" t="s">
        <v>522</v>
      </c>
      <c r="G238" s="65" t="s">
        <v>523</v>
      </c>
      <c r="H238" s="67"/>
      <c r="I238" s="67"/>
      <c r="J238" s="67"/>
      <c r="K238" s="67"/>
      <c r="L238" s="67"/>
      <c r="M238" s="67"/>
      <c r="N238" s="67"/>
      <c r="O238" s="67"/>
      <c r="P238" s="67"/>
      <c r="T238" s="67"/>
      <c r="U238" s="67"/>
      <c r="V238" s="67"/>
      <c r="W238" s="67"/>
      <c r="X238" s="67"/>
      <c r="Y238" s="67"/>
      <c r="Z238" s="67"/>
      <c r="AA238" s="105"/>
      <c r="AB238" s="67"/>
      <c r="AC238" s="67"/>
      <c r="AD238" s="67"/>
      <c r="AE238" s="67"/>
      <c r="AF238" s="67"/>
    </row>
    <row r="239">
      <c r="A239" s="67"/>
      <c r="B239" s="67"/>
      <c r="C239" s="67"/>
      <c r="D239" s="67"/>
      <c r="E239" s="299">
        <v>1.0</v>
      </c>
      <c r="F239" s="308" t="s">
        <v>428</v>
      </c>
      <c r="G239" s="65" t="s">
        <v>427</v>
      </c>
      <c r="H239" s="67"/>
      <c r="I239" s="67"/>
      <c r="J239" s="67"/>
      <c r="K239" s="67"/>
      <c r="L239" s="67"/>
      <c r="M239" s="67"/>
      <c r="N239" s="67"/>
      <c r="O239" s="67"/>
      <c r="P239" s="67"/>
      <c r="T239" s="67"/>
      <c r="U239" s="67"/>
      <c r="V239" s="67"/>
      <c r="W239" s="67"/>
      <c r="X239" s="67"/>
      <c r="Y239" s="67"/>
      <c r="Z239" s="67"/>
      <c r="AA239" s="105"/>
      <c r="AB239" s="67"/>
      <c r="AC239" s="67"/>
      <c r="AD239" s="67"/>
      <c r="AE239" s="67"/>
      <c r="AF239" s="67"/>
    </row>
    <row r="240">
      <c r="A240" s="67"/>
      <c r="B240" s="67"/>
      <c r="C240" s="67"/>
      <c r="D240" s="67"/>
      <c r="E240" s="299">
        <v>1.0</v>
      </c>
      <c r="F240" s="308" t="s">
        <v>1794</v>
      </c>
      <c r="G240" s="65">
        <v>116.0</v>
      </c>
      <c r="H240" s="67"/>
      <c r="I240" s="67"/>
      <c r="J240" s="67"/>
      <c r="K240" s="67"/>
      <c r="L240" s="67"/>
      <c r="M240" s="67"/>
      <c r="N240" s="67"/>
      <c r="O240" s="67"/>
      <c r="P240" s="67"/>
      <c r="T240" s="67"/>
      <c r="U240" s="67"/>
      <c r="V240" s="67"/>
      <c r="W240" s="67"/>
      <c r="X240" s="67"/>
      <c r="Y240" s="67"/>
      <c r="Z240" s="67"/>
      <c r="AA240" s="105"/>
      <c r="AB240" s="67"/>
      <c r="AC240" s="67"/>
      <c r="AD240" s="67"/>
      <c r="AE240" s="67"/>
      <c r="AF240" s="67"/>
    </row>
    <row r="241">
      <c r="A241" s="67"/>
      <c r="B241" s="67"/>
      <c r="C241" s="67"/>
      <c r="D241" s="67"/>
      <c r="E241" s="299">
        <v>1.0</v>
      </c>
      <c r="F241" s="308" t="s">
        <v>1296</v>
      </c>
      <c r="G241" s="65" t="s">
        <v>1294</v>
      </c>
      <c r="H241" s="67"/>
      <c r="I241" s="67"/>
      <c r="J241" s="67"/>
      <c r="K241" s="67"/>
      <c r="L241" s="67"/>
      <c r="M241" s="67"/>
      <c r="N241" s="67"/>
      <c r="O241" s="67"/>
      <c r="P241" s="67"/>
      <c r="T241" s="67"/>
      <c r="U241" s="67"/>
      <c r="V241" s="67"/>
      <c r="W241" s="67"/>
      <c r="X241" s="67"/>
      <c r="Y241" s="67"/>
      <c r="Z241" s="67"/>
      <c r="AA241" s="105"/>
      <c r="AB241" s="67"/>
      <c r="AC241" s="67"/>
      <c r="AD241" s="67"/>
      <c r="AE241" s="67"/>
      <c r="AF241" s="67"/>
    </row>
    <row r="242">
      <c r="A242" s="67"/>
      <c r="B242" s="67"/>
      <c r="C242" s="67"/>
      <c r="D242" s="67"/>
      <c r="E242" s="299">
        <v>1.0</v>
      </c>
      <c r="F242" s="308" t="s">
        <v>937</v>
      </c>
      <c r="G242" s="65" t="s">
        <v>938</v>
      </c>
      <c r="H242" s="67"/>
      <c r="I242" s="67"/>
      <c r="J242" s="67"/>
      <c r="K242" s="67"/>
      <c r="L242" s="67"/>
      <c r="M242" s="67"/>
      <c r="N242" s="67"/>
      <c r="O242" s="67"/>
      <c r="P242" s="67"/>
      <c r="T242" s="67"/>
      <c r="U242" s="67"/>
      <c r="V242" s="67"/>
      <c r="W242" s="67"/>
      <c r="X242" s="67"/>
      <c r="Y242" s="67"/>
      <c r="Z242" s="67"/>
      <c r="AA242" s="105"/>
      <c r="AB242" s="67"/>
      <c r="AC242" s="67"/>
      <c r="AD242" s="67"/>
      <c r="AE242" s="67"/>
      <c r="AF242" s="67"/>
    </row>
    <row r="243">
      <c r="A243" s="67"/>
      <c r="B243" s="67"/>
      <c r="C243" s="67"/>
      <c r="D243" s="67"/>
      <c r="E243" s="299">
        <v>1.0</v>
      </c>
      <c r="F243" s="308" t="s">
        <v>994</v>
      </c>
      <c r="G243" s="65" t="s">
        <v>995</v>
      </c>
      <c r="H243" s="67"/>
      <c r="I243" s="67"/>
      <c r="J243" s="67"/>
      <c r="K243" s="67"/>
      <c r="L243" s="67"/>
      <c r="M243" s="67"/>
      <c r="N243" s="67"/>
      <c r="O243" s="67"/>
      <c r="P243" s="67"/>
      <c r="T243" s="67"/>
      <c r="U243" s="67"/>
      <c r="V243" s="67"/>
      <c r="W243" s="67"/>
      <c r="X243" s="67"/>
      <c r="Y243" s="67"/>
      <c r="Z243" s="67"/>
      <c r="AA243" s="105"/>
      <c r="AB243" s="67"/>
      <c r="AC243" s="67"/>
      <c r="AD243" s="67"/>
      <c r="AE243" s="67"/>
      <c r="AF243" s="67"/>
    </row>
    <row r="244">
      <c r="A244" s="67"/>
      <c r="B244" s="67"/>
      <c r="C244" s="67"/>
      <c r="D244" s="67"/>
      <c r="E244" s="299">
        <v>1.0</v>
      </c>
      <c r="F244" s="308" t="s">
        <v>705</v>
      </c>
      <c r="G244" s="65" t="s">
        <v>706</v>
      </c>
      <c r="H244" s="67"/>
      <c r="I244" s="67"/>
      <c r="J244" s="67"/>
      <c r="K244" s="67"/>
      <c r="L244" s="67"/>
      <c r="M244" s="67"/>
      <c r="N244" s="67"/>
      <c r="O244" s="67"/>
      <c r="P244" s="67"/>
      <c r="T244" s="67"/>
      <c r="U244" s="67"/>
      <c r="V244" s="67"/>
      <c r="W244" s="67"/>
      <c r="X244" s="67"/>
      <c r="Y244" s="67"/>
      <c r="Z244" s="67"/>
      <c r="AA244" s="105"/>
      <c r="AB244" s="67"/>
      <c r="AC244" s="67"/>
      <c r="AD244" s="67"/>
      <c r="AE244" s="67"/>
      <c r="AF244" s="67"/>
    </row>
    <row r="245">
      <c r="A245" s="67"/>
      <c r="B245" s="67"/>
      <c r="C245" s="67"/>
      <c r="D245" s="67"/>
      <c r="E245" s="299">
        <v>1.0</v>
      </c>
      <c r="F245" s="308" t="s">
        <v>1046</v>
      </c>
      <c r="G245" s="65" t="s">
        <v>1045</v>
      </c>
      <c r="H245" s="67"/>
      <c r="I245" s="67"/>
      <c r="J245" s="67"/>
      <c r="K245" s="67"/>
      <c r="L245" s="67"/>
      <c r="M245" s="67"/>
      <c r="N245" s="67"/>
      <c r="O245" s="67"/>
      <c r="P245" s="67"/>
      <c r="T245" s="67"/>
      <c r="U245" s="67"/>
      <c r="V245" s="67"/>
      <c r="W245" s="67"/>
      <c r="X245" s="67"/>
      <c r="Y245" s="67"/>
      <c r="Z245" s="67"/>
      <c r="AA245" s="105"/>
      <c r="AB245" s="67"/>
      <c r="AC245" s="67"/>
      <c r="AD245" s="67"/>
      <c r="AE245" s="67"/>
      <c r="AF245" s="67"/>
    </row>
    <row r="246">
      <c r="A246" s="67"/>
      <c r="B246" s="67"/>
      <c r="C246" s="67"/>
      <c r="D246" s="67"/>
      <c r="E246" s="299">
        <v>1.0</v>
      </c>
      <c r="F246" s="308" t="s">
        <v>81</v>
      </c>
      <c r="G246" s="65" t="s">
        <v>82</v>
      </c>
      <c r="H246" s="67"/>
      <c r="I246" s="67"/>
      <c r="J246" s="67"/>
      <c r="K246" s="67"/>
      <c r="L246" s="67"/>
      <c r="M246" s="67"/>
      <c r="N246" s="67"/>
      <c r="O246" s="67"/>
      <c r="P246" s="67"/>
      <c r="T246" s="67"/>
      <c r="U246" s="67"/>
      <c r="V246" s="67"/>
      <c r="W246" s="67"/>
      <c r="X246" s="67"/>
      <c r="Y246" s="67"/>
      <c r="Z246" s="67"/>
      <c r="AA246" s="105"/>
      <c r="AB246" s="67"/>
      <c r="AC246" s="67"/>
      <c r="AD246" s="67"/>
      <c r="AE246" s="67"/>
      <c r="AF246" s="67"/>
    </row>
    <row r="247">
      <c r="A247" s="67"/>
      <c r="B247" s="67"/>
      <c r="C247" s="67"/>
      <c r="D247" s="67"/>
      <c r="E247" s="299">
        <v>1.0</v>
      </c>
      <c r="F247" s="308" t="s">
        <v>551</v>
      </c>
      <c r="G247" s="65" t="s">
        <v>550</v>
      </c>
      <c r="H247" s="67"/>
      <c r="I247" s="67"/>
      <c r="J247" s="67"/>
      <c r="K247" s="67"/>
      <c r="L247" s="67"/>
      <c r="M247" s="67"/>
      <c r="N247" s="67"/>
      <c r="O247" s="67"/>
      <c r="P247" s="67"/>
      <c r="T247" s="67"/>
      <c r="U247" s="67"/>
      <c r="V247" s="67"/>
      <c r="W247" s="67"/>
      <c r="X247" s="67"/>
      <c r="Y247" s="67"/>
      <c r="Z247" s="67"/>
      <c r="AA247" s="105"/>
      <c r="AB247" s="67"/>
      <c r="AC247" s="67"/>
      <c r="AD247" s="67"/>
      <c r="AE247" s="67"/>
      <c r="AF247" s="67"/>
    </row>
    <row r="248">
      <c r="A248" s="67"/>
      <c r="B248" s="67"/>
      <c r="C248" s="67"/>
      <c r="D248" s="67"/>
      <c r="E248" s="299">
        <v>1.0</v>
      </c>
      <c r="F248" s="308" t="s">
        <v>441</v>
      </c>
      <c r="G248" s="65" t="s">
        <v>440</v>
      </c>
      <c r="H248" s="67"/>
      <c r="I248" s="67"/>
      <c r="J248" s="67"/>
      <c r="K248" s="67"/>
      <c r="L248" s="67"/>
      <c r="M248" s="67"/>
      <c r="N248" s="67"/>
      <c r="O248" s="67"/>
      <c r="P248" s="67"/>
      <c r="T248" s="67"/>
      <c r="U248" s="67"/>
      <c r="V248" s="67"/>
      <c r="W248" s="67"/>
      <c r="X248" s="67"/>
      <c r="Y248" s="67"/>
      <c r="Z248" s="67"/>
      <c r="AA248" s="105"/>
      <c r="AB248" s="67"/>
      <c r="AC248" s="67"/>
      <c r="AD248" s="67"/>
      <c r="AE248" s="67"/>
      <c r="AF248" s="67"/>
    </row>
    <row r="249">
      <c r="A249" s="67"/>
      <c r="B249" s="67"/>
      <c r="C249" s="67"/>
      <c r="D249" s="67"/>
      <c r="E249" s="299">
        <v>1.0</v>
      </c>
      <c r="F249" s="308" t="s">
        <v>853</v>
      </c>
      <c r="G249" s="65" t="s">
        <v>852</v>
      </c>
      <c r="H249" s="67"/>
      <c r="I249" s="67"/>
      <c r="J249" s="67"/>
      <c r="K249" s="67"/>
      <c r="L249" s="67"/>
      <c r="M249" s="67"/>
      <c r="N249" s="67"/>
      <c r="O249" s="67"/>
      <c r="P249" s="67"/>
      <c r="T249" s="67"/>
      <c r="U249" s="67"/>
      <c r="V249" s="67"/>
      <c r="W249" s="67"/>
      <c r="X249" s="67"/>
      <c r="Y249" s="67"/>
      <c r="Z249" s="67"/>
      <c r="AA249" s="105"/>
      <c r="AB249" s="67"/>
      <c r="AC249" s="67"/>
      <c r="AD249" s="67"/>
      <c r="AE249" s="67"/>
      <c r="AF249" s="67"/>
    </row>
    <row r="250">
      <c r="A250" s="67"/>
      <c r="B250" s="67"/>
      <c r="C250" s="67"/>
      <c r="D250" s="67"/>
      <c r="E250" s="299">
        <v>1.0</v>
      </c>
      <c r="F250" s="308" t="s">
        <v>1097</v>
      </c>
      <c r="G250" s="65" t="s">
        <v>1098</v>
      </c>
      <c r="H250" s="67"/>
      <c r="I250" s="67"/>
      <c r="J250" s="67"/>
      <c r="K250" s="67"/>
      <c r="L250" s="67"/>
      <c r="M250" s="67"/>
      <c r="N250" s="67"/>
      <c r="O250" s="67"/>
      <c r="P250" s="67"/>
      <c r="T250" s="67"/>
      <c r="U250" s="67"/>
      <c r="V250" s="67"/>
      <c r="W250" s="67"/>
      <c r="X250" s="67"/>
      <c r="Y250" s="67"/>
      <c r="Z250" s="67"/>
      <c r="AA250" s="105"/>
      <c r="AB250" s="67"/>
      <c r="AC250" s="67"/>
      <c r="AD250" s="67"/>
      <c r="AE250" s="67"/>
      <c r="AF250" s="67"/>
    </row>
    <row r="251">
      <c r="A251" s="67"/>
      <c r="B251" s="67"/>
      <c r="C251" s="67"/>
      <c r="D251" s="67"/>
      <c r="E251" s="299">
        <v>1.0</v>
      </c>
      <c r="F251" s="308" t="s">
        <v>1013</v>
      </c>
      <c r="G251" s="65" t="s">
        <v>1014</v>
      </c>
      <c r="H251" s="67"/>
      <c r="I251" s="67"/>
      <c r="J251" s="67"/>
      <c r="K251" s="67"/>
      <c r="L251" s="67"/>
      <c r="M251" s="67"/>
      <c r="N251" s="67"/>
      <c r="O251" s="67"/>
      <c r="P251" s="67"/>
      <c r="T251" s="67"/>
      <c r="U251" s="67"/>
      <c r="V251" s="67"/>
      <c r="W251" s="67"/>
      <c r="X251" s="67"/>
      <c r="Y251" s="67"/>
      <c r="Z251" s="67"/>
      <c r="AA251" s="105"/>
      <c r="AB251" s="67"/>
      <c r="AC251" s="67"/>
      <c r="AD251" s="67"/>
      <c r="AE251" s="67"/>
      <c r="AF251" s="67"/>
    </row>
    <row r="252">
      <c r="A252" s="67"/>
      <c r="B252" s="67"/>
      <c r="C252" s="67"/>
      <c r="D252" s="67"/>
      <c r="E252" s="299">
        <v>1.0</v>
      </c>
      <c r="F252" s="308" t="s">
        <v>657</v>
      </c>
      <c r="G252" s="65" t="s">
        <v>656</v>
      </c>
      <c r="H252" s="67"/>
      <c r="I252" s="67"/>
      <c r="J252" s="67"/>
      <c r="K252" s="67"/>
      <c r="L252" s="67"/>
      <c r="M252" s="67"/>
      <c r="N252" s="67"/>
      <c r="O252" s="67"/>
      <c r="P252" s="67"/>
      <c r="T252" s="67"/>
      <c r="U252" s="67"/>
      <c r="V252" s="67"/>
      <c r="W252" s="67"/>
      <c r="X252" s="67"/>
      <c r="Y252" s="67"/>
      <c r="Z252" s="67"/>
      <c r="AA252" s="105"/>
      <c r="AB252" s="67"/>
      <c r="AC252" s="67"/>
      <c r="AD252" s="67"/>
      <c r="AE252" s="67"/>
      <c r="AF252" s="67"/>
    </row>
    <row r="253">
      <c r="A253" s="67"/>
      <c r="B253" s="67"/>
      <c r="C253" s="67"/>
      <c r="D253" s="67"/>
      <c r="E253" s="299">
        <v>1.0</v>
      </c>
      <c r="F253" s="308" t="s">
        <v>1176</v>
      </c>
      <c r="G253" s="65" t="s">
        <v>1177</v>
      </c>
      <c r="H253" s="67"/>
      <c r="I253" s="67"/>
      <c r="J253" s="67"/>
      <c r="K253" s="67"/>
      <c r="L253" s="67"/>
      <c r="M253" s="67"/>
      <c r="N253" s="67"/>
      <c r="O253" s="67"/>
      <c r="P253" s="67"/>
      <c r="T253" s="67"/>
      <c r="U253" s="67"/>
      <c r="V253" s="67"/>
      <c r="W253" s="67"/>
      <c r="X253" s="67"/>
      <c r="Y253" s="67"/>
      <c r="Z253" s="67"/>
      <c r="AA253" s="105"/>
      <c r="AB253" s="67"/>
      <c r="AC253" s="67"/>
      <c r="AD253" s="67"/>
      <c r="AE253" s="67"/>
      <c r="AF253" s="67"/>
    </row>
    <row r="254">
      <c r="A254" s="67"/>
      <c r="B254" s="67"/>
      <c r="C254" s="67"/>
      <c r="D254" s="67"/>
      <c r="E254" s="299">
        <v>1.0</v>
      </c>
      <c r="F254" s="308" t="s">
        <v>1146</v>
      </c>
      <c r="G254" s="65" t="s">
        <v>1147</v>
      </c>
      <c r="H254" s="67"/>
      <c r="I254" s="67"/>
      <c r="J254" s="67"/>
      <c r="K254" s="67"/>
      <c r="L254" s="67"/>
      <c r="M254" s="67"/>
      <c r="N254" s="67"/>
      <c r="O254" s="67"/>
      <c r="P254" s="67"/>
      <c r="T254" s="67"/>
      <c r="U254" s="67"/>
      <c r="V254" s="67"/>
      <c r="W254" s="67"/>
      <c r="X254" s="67"/>
      <c r="Y254" s="67"/>
      <c r="Z254" s="67"/>
      <c r="AA254" s="105"/>
      <c r="AB254" s="67"/>
      <c r="AC254" s="67"/>
      <c r="AD254" s="67"/>
      <c r="AE254" s="67"/>
      <c r="AF254" s="67"/>
    </row>
    <row r="255">
      <c r="A255" s="67"/>
      <c r="B255" s="67"/>
      <c r="C255" s="67"/>
      <c r="D255" s="67"/>
      <c r="E255" s="299">
        <v>1.0</v>
      </c>
      <c r="F255" s="308" t="s">
        <v>63</v>
      </c>
      <c r="G255" s="65" t="s">
        <v>64</v>
      </c>
      <c r="H255" s="67"/>
      <c r="I255" s="67"/>
      <c r="J255" s="67"/>
      <c r="K255" s="67"/>
      <c r="L255" s="67"/>
      <c r="M255" s="67"/>
      <c r="N255" s="67"/>
      <c r="O255" s="67"/>
      <c r="P255" s="67"/>
      <c r="T255" s="67"/>
      <c r="U255" s="67"/>
      <c r="V255" s="67"/>
      <c r="W255" s="67"/>
      <c r="X255" s="67"/>
      <c r="Y255" s="67"/>
      <c r="Z255" s="67"/>
      <c r="AA255" s="105"/>
      <c r="AB255" s="67"/>
      <c r="AC255" s="67"/>
      <c r="AD255" s="67"/>
      <c r="AE255" s="67"/>
      <c r="AF255" s="67"/>
    </row>
    <row r="256">
      <c r="A256" s="67"/>
      <c r="B256" s="67"/>
      <c r="C256" s="67"/>
      <c r="D256" s="67"/>
      <c r="E256" s="299">
        <v>1.0</v>
      </c>
      <c r="F256" s="308" t="s">
        <v>143</v>
      </c>
      <c r="G256" s="65" t="s">
        <v>144</v>
      </c>
      <c r="H256" s="67"/>
      <c r="I256" s="67"/>
      <c r="J256" s="67"/>
      <c r="K256" s="67"/>
      <c r="L256" s="67"/>
      <c r="M256" s="67"/>
      <c r="N256" s="67"/>
      <c r="O256" s="67"/>
      <c r="P256" s="67"/>
      <c r="T256" s="67"/>
      <c r="U256" s="67"/>
      <c r="V256" s="67"/>
      <c r="W256" s="67"/>
      <c r="X256" s="67"/>
      <c r="Y256" s="67"/>
      <c r="Z256" s="67"/>
      <c r="AA256" s="105"/>
      <c r="AB256" s="67"/>
      <c r="AC256" s="67"/>
      <c r="AD256" s="67"/>
      <c r="AE256" s="67"/>
      <c r="AF256" s="67"/>
    </row>
    <row r="257">
      <c r="A257" s="67"/>
      <c r="B257" s="67"/>
      <c r="C257" s="67"/>
      <c r="D257" s="67"/>
      <c r="E257" s="299">
        <v>1.0</v>
      </c>
      <c r="F257" s="308" t="s">
        <v>956</v>
      </c>
      <c r="G257" s="65" t="s">
        <v>957</v>
      </c>
      <c r="H257" s="67"/>
      <c r="I257" s="67"/>
      <c r="J257" s="67"/>
      <c r="K257" s="67"/>
      <c r="L257" s="67"/>
      <c r="M257" s="67"/>
      <c r="N257" s="67"/>
      <c r="O257" s="67"/>
      <c r="P257" s="67"/>
      <c r="T257" s="67"/>
      <c r="U257" s="67"/>
      <c r="V257" s="67"/>
      <c r="W257" s="67"/>
      <c r="X257" s="67"/>
      <c r="Y257" s="67"/>
      <c r="Z257" s="67"/>
      <c r="AA257" s="105"/>
      <c r="AB257" s="67"/>
      <c r="AC257" s="67"/>
      <c r="AD257" s="67"/>
      <c r="AE257" s="67"/>
      <c r="AF257" s="67"/>
    </row>
    <row r="258">
      <c r="A258" s="67"/>
      <c r="B258" s="67"/>
      <c r="C258" s="67"/>
      <c r="D258" s="67"/>
      <c r="E258" s="299">
        <v>1.0</v>
      </c>
      <c r="F258" s="308" t="s">
        <v>554</v>
      </c>
      <c r="G258" s="65" t="s">
        <v>553</v>
      </c>
      <c r="H258" s="67"/>
      <c r="I258" s="67"/>
      <c r="J258" s="67"/>
      <c r="K258" s="67"/>
      <c r="L258" s="67"/>
      <c r="M258" s="67"/>
      <c r="N258" s="67"/>
      <c r="O258" s="67"/>
      <c r="P258" s="67"/>
      <c r="T258" s="67"/>
      <c r="U258" s="67"/>
      <c r="V258" s="67"/>
      <c r="W258" s="67"/>
      <c r="X258" s="67"/>
      <c r="Y258" s="67"/>
      <c r="Z258" s="67"/>
      <c r="AA258" s="105"/>
      <c r="AB258" s="67"/>
      <c r="AC258" s="67"/>
      <c r="AD258" s="67"/>
      <c r="AE258" s="67"/>
      <c r="AF258" s="67"/>
    </row>
    <row r="259">
      <c r="A259" s="67"/>
      <c r="B259" s="67"/>
      <c r="C259" s="67"/>
      <c r="D259" s="67"/>
      <c r="E259" s="299">
        <v>1.0</v>
      </c>
      <c r="F259" s="308" t="s">
        <v>1289</v>
      </c>
      <c r="G259" s="65" t="s">
        <v>1290</v>
      </c>
      <c r="H259" s="67"/>
      <c r="I259" s="67"/>
      <c r="J259" s="67"/>
      <c r="K259" s="67"/>
      <c r="L259" s="67"/>
      <c r="M259" s="67"/>
      <c r="N259" s="67"/>
      <c r="O259" s="67"/>
      <c r="P259" s="67"/>
      <c r="T259" s="67"/>
      <c r="U259" s="67"/>
      <c r="V259" s="67"/>
      <c r="W259" s="67"/>
      <c r="X259" s="67"/>
      <c r="Y259" s="67"/>
      <c r="Z259" s="67"/>
      <c r="AA259" s="105"/>
      <c r="AB259" s="67"/>
      <c r="AC259" s="67"/>
      <c r="AD259" s="67"/>
      <c r="AE259" s="67"/>
      <c r="AF259" s="67"/>
    </row>
    <row r="260">
      <c r="A260" s="67"/>
      <c r="B260" s="67"/>
      <c r="C260" s="67"/>
      <c r="D260" s="67"/>
      <c r="E260" s="299">
        <v>1.0</v>
      </c>
      <c r="F260" s="308" t="s">
        <v>906</v>
      </c>
      <c r="G260" s="65" t="s">
        <v>907</v>
      </c>
      <c r="H260" s="67"/>
      <c r="I260" s="67"/>
      <c r="J260" s="67"/>
      <c r="K260" s="67"/>
      <c r="L260" s="67"/>
      <c r="M260" s="67"/>
      <c r="N260" s="67"/>
      <c r="O260" s="67"/>
      <c r="P260" s="67"/>
      <c r="T260" s="67"/>
      <c r="U260" s="67"/>
      <c r="V260" s="67"/>
      <c r="W260" s="67"/>
      <c r="X260" s="67"/>
      <c r="Y260" s="67"/>
      <c r="Z260" s="67"/>
      <c r="AA260" s="105"/>
      <c r="AB260" s="67"/>
      <c r="AC260" s="67"/>
      <c r="AD260" s="67"/>
      <c r="AE260" s="67"/>
      <c r="AF260" s="67"/>
    </row>
    <row r="261">
      <c r="A261" s="67"/>
      <c r="B261" s="67"/>
      <c r="C261" s="67"/>
      <c r="D261" s="67"/>
      <c r="E261" s="299">
        <v>1.0</v>
      </c>
      <c r="F261" s="308" t="s">
        <v>952</v>
      </c>
      <c r="G261" s="65" t="s">
        <v>953</v>
      </c>
      <c r="H261" s="67"/>
      <c r="I261" s="67"/>
      <c r="J261" s="67"/>
      <c r="K261" s="67"/>
      <c r="L261" s="67"/>
      <c r="M261" s="67"/>
      <c r="N261" s="67"/>
      <c r="O261" s="67"/>
      <c r="P261" s="67"/>
      <c r="T261" s="67"/>
      <c r="U261" s="67"/>
      <c r="V261" s="67"/>
      <c r="W261" s="67"/>
      <c r="X261" s="67"/>
      <c r="Y261" s="67"/>
      <c r="Z261" s="67"/>
      <c r="AA261" s="105"/>
      <c r="AB261" s="67"/>
      <c r="AC261" s="67"/>
      <c r="AD261" s="67"/>
      <c r="AE261" s="67"/>
      <c r="AF261" s="67"/>
    </row>
    <row r="262">
      <c r="A262" s="67"/>
      <c r="B262" s="67"/>
      <c r="C262" s="67"/>
      <c r="D262" s="67"/>
      <c r="E262" s="299">
        <v>1.0</v>
      </c>
      <c r="F262" s="308" t="s">
        <v>2458</v>
      </c>
      <c r="G262" s="65" t="s">
        <v>1012</v>
      </c>
      <c r="H262" s="67"/>
      <c r="I262" s="67"/>
      <c r="J262" s="67"/>
      <c r="K262" s="67"/>
      <c r="L262" s="67"/>
      <c r="M262" s="67"/>
      <c r="N262" s="67"/>
      <c r="O262" s="67"/>
      <c r="P262" s="67"/>
      <c r="T262" s="67"/>
      <c r="U262" s="67"/>
      <c r="V262" s="67"/>
      <c r="W262" s="67"/>
      <c r="X262" s="67"/>
      <c r="Y262" s="67"/>
      <c r="Z262" s="67"/>
      <c r="AA262" s="105"/>
      <c r="AB262" s="67"/>
      <c r="AC262" s="67"/>
      <c r="AD262" s="67"/>
      <c r="AE262" s="67"/>
      <c r="AF262" s="67"/>
    </row>
    <row r="263">
      <c r="A263" s="67"/>
      <c r="B263" s="67"/>
      <c r="C263" s="67"/>
      <c r="D263" s="67"/>
      <c r="E263" s="299">
        <v>1.0</v>
      </c>
      <c r="F263" s="308" t="s">
        <v>830</v>
      </c>
      <c r="G263" s="65" t="s">
        <v>829</v>
      </c>
      <c r="H263" s="67"/>
      <c r="I263" s="67"/>
      <c r="J263" s="67"/>
      <c r="K263" s="67"/>
      <c r="L263" s="67"/>
      <c r="M263" s="67"/>
      <c r="N263" s="67"/>
      <c r="O263" s="67"/>
      <c r="P263" s="67"/>
      <c r="T263" s="67"/>
      <c r="U263" s="67"/>
      <c r="V263" s="67"/>
      <c r="W263" s="67"/>
      <c r="X263" s="67"/>
      <c r="Y263" s="67"/>
      <c r="Z263" s="67"/>
      <c r="AA263" s="105"/>
      <c r="AB263" s="67"/>
      <c r="AC263" s="67"/>
      <c r="AD263" s="67"/>
      <c r="AE263" s="67"/>
      <c r="AF263" s="67"/>
    </row>
    <row r="264">
      <c r="A264" s="67"/>
      <c r="B264" s="67"/>
      <c r="C264" s="67"/>
      <c r="D264" s="67"/>
      <c r="E264" s="299">
        <v>1.0</v>
      </c>
      <c r="F264" s="308" t="s">
        <v>685</v>
      </c>
      <c r="G264" s="65" t="s">
        <v>686</v>
      </c>
      <c r="H264" s="67"/>
      <c r="I264" s="67"/>
      <c r="J264" s="67"/>
      <c r="K264" s="67"/>
      <c r="L264" s="67"/>
      <c r="M264" s="67"/>
      <c r="N264" s="67"/>
      <c r="O264" s="67"/>
      <c r="P264" s="67"/>
      <c r="T264" s="67"/>
      <c r="U264" s="67"/>
      <c r="V264" s="67"/>
      <c r="W264" s="67"/>
      <c r="X264" s="67"/>
      <c r="Y264" s="67"/>
      <c r="Z264" s="67"/>
      <c r="AA264" s="105"/>
      <c r="AB264" s="67"/>
      <c r="AC264" s="67"/>
      <c r="AD264" s="67"/>
      <c r="AE264" s="67"/>
      <c r="AF264" s="67"/>
    </row>
    <row r="265">
      <c r="A265" s="67"/>
      <c r="B265" s="67"/>
      <c r="C265" s="67"/>
      <c r="D265" s="67"/>
      <c r="E265" s="299">
        <v>1.0</v>
      </c>
      <c r="F265" s="308" t="s">
        <v>2314</v>
      </c>
      <c r="G265" s="65">
        <v>14.0</v>
      </c>
      <c r="H265" s="67"/>
      <c r="I265" s="67"/>
      <c r="J265" s="67"/>
      <c r="K265" s="67"/>
      <c r="L265" s="67"/>
      <c r="M265" s="67"/>
      <c r="N265" s="67"/>
      <c r="O265" s="67"/>
      <c r="P265" s="67"/>
      <c r="T265" s="67"/>
      <c r="U265" s="67"/>
      <c r="V265" s="67"/>
      <c r="W265" s="67"/>
      <c r="X265" s="67"/>
      <c r="Y265" s="67"/>
      <c r="Z265" s="67"/>
      <c r="AA265" s="105"/>
      <c r="AB265" s="67"/>
      <c r="AC265" s="67"/>
      <c r="AD265" s="67"/>
      <c r="AE265" s="67"/>
      <c r="AF265" s="67"/>
    </row>
    <row r="266">
      <c r="A266" s="67"/>
      <c r="B266" s="67"/>
      <c r="C266" s="67"/>
      <c r="D266" s="67"/>
      <c r="E266" s="299">
        <v>1.0</v>
      </c>
      <c r="F266" s="308" t="s">
        <v>1131</v>
      </c>
      <c r="G266" s="65" t="s">
        <v>1130</v>
      </c>
      <c r="H266" s="67"/>
      <c r="I266" s="67"/>
      <c r="J266" s="67"/>
      <c r="K266" s="67"/>
      <c r="L266" s="67"/>
      <c r="M266" s="67"/>
      <c r="N266" s="67"/>
      <c r="O266" s="67"/>
      <c r="P266" s="67"/>
      <c r="T266" s="67"/>
      <c r="U266" s="67"/>
      <c r="V266" s="67"/>
      <c r="W266" s="67"/>
      <c r="X266" s="67"/>
      <c r="Y266" s="67"/>
      <c r="Z266" s="67"/>
      <c r="AA266" s="105"/>
      <c r="AB266" s="67"/>
      <c r="AC266" s="67"/>
      <c r="AD266" s="67"/>
      <c r="AE266" s="67"/>
      <c r="AF266" s="67"/>
    </row>
    <row r="267">
      <c r="A267" s="67"/>
      <c r="B267" s="67"/>
      <c r="C267" s="67"/>
      <c r="D267" s="67"/>
      <c r="E267" s="299">
        <v>1.0</v>
      </c>
      <c r="F267" s="308" t="s">
        <v>1174</v>
      </c>
      <c r="G267" s="65" t="s">
        <v>1172</v>
      </c>
      <c r="H267" s="67"/>
      <c r="I267" s="67"/>
      <c r="J267" s="67"/>
      <c r="K267" s="67"/>
      <c r="L267" s="67"/>
      <c r="M267" s="67"/>
      <c r="N267" s="67"/>
      <c r="O267" s="67"/>
      <c r="P267" s="67"/>
      <c r="T267" s="67"/>
      <c r="U267" s="67"/>
      <c r="V267" s="67"/>
      <c r="W267" s="67"/>
      <c r="X267" s="67"/>
      <c r="Y267" s="67"/>
      <c r="Z267" s="67"/>
      <c r="AA267" s="105"/>
      <c r="AB267" s="67"/>
      <c r="AC267" s="67"/>
      <c r="AD267" s="67"/>
      <c r="AE267" s="67"/>
      <c r="AF267" s="67"/>
    </row>
    <row r="268">
      <c r="A268" s="67"/>
      <c r="B268" s="67"/>
      <c r="C268" s="67"/>
      <c r="D268" s="67"/>
      <c r="E268" s="299">
        <v>1.0</v>
      </c>
      <c r="F268" s="308" t="s">
        <v>631</v>
      </c>
      <c r="G268" s="65" t="s">
        <v>632</v>
      </c>
      <c r="H268" s="67"/>
      <c r="I268" s="67"/>
      <c r="J268" s="67"/>
      <c r="K268" s="67"/>
      <c r="L268" s="67"/>
      <c r="M268" s="67"/>
      <c r="N268" s="67"/>
      <c r="O268" s="67"/>
      <c r="P268" s="67"/>
      <c r="T268" s="67"/>
      <c r="U268" s="67"/>
      <c r="V268" s="67"/>
      <c r="W268" s="67"/>
      <c r="X268" s="67"/>
      <c r="Y268" s="67"/>
      <c r="Z268" s="67"/>
      <c r="AA268" s="105"/>
      <c r="AB268" s="67"/>
      <c r="AC268" s="67"/>
      <c r="AD268" s="67"/>
      <c r="AE268" s="67"/>
      <c r="AF268" s="67"/>
    </row>
    <row r="269">
      <c r="A269" s="67"/>
      <c r="B269" s="67"/>
      <c r="C269" s="67"/>
      <c r="D269" s="67"/>
      <c r="E269" s="299">
        <v>1.0</v>
      </c>
      <c r="F269" s="308" t="s">
        <v>1811</v>
      </c>
      <c r="G269" s="65">
        <v>113.0</v>
      </c>
      <c r="H269" s="67"/>
      <c r="I269" s="67"/>
      <c r="J269" s="67"/>
      <c r="K269" s="67"/>
      <c r="L269" s="67"/>
      <c r="M269" s="67"/>
      <c r="N269" s="67"/>
      <c r="O269" s="67"/>
      <c r="P269" s="67"/>
      <c r="T269" s="67"/>
      <c r="U269" s="67"/>
      <c r="V269" s="67"/>
      <c r="W269" s="67"/>
      <c r="X269" s="67"/>
      <c r="Y269" s="67"/>
      <c r="Z269" s="67"/>
      <c r="AA269" s="105"/>
      <c r="AB269" s="67"/>
      <c r="AC269" s="67"/>
      <c r="AD269" s="67"/>
      <c r="AE269" s="67"/>
      <c r="AF269" s="67"/>
    </row>
    <row r="270">
      <c r="A270" s="67"/>
      <c r="B270" s="67"/>
      <c r="C270" s="67"/>
      <c r="D270" s="67"/>
      <c r="E270" s="299">
        <v>1.0</v>
      </c>
      <c r="F270" s="308" t="s">
        <v>2161</v>
      </c>
      <c r="G270" s="65">
        <v>29.0</v>
      </c>
      <c r="H270" s="67"/>
      <c r="I270" s="67"/>
      <c r="J270" s="67"/>
      <c r="K270" s="67"/>
      <c r="L270" s="67"/>
      <c r="M270" s="67"/>
      <c r="N270" s="67"/>
      <c r="O270" s="67"/>
      <c r="P270" s="67"/>
      <c r="T270" s="67"/>
      <c r="U270" s="67"/>
      <c r="V270" s="67"/>
      <c r="W270" s="67"/>
      <c r="X270" s="67"/>
      <c r="Y270" s="67"/>
      <c r="Z270" s="67"/>
      <c r="AA270" s="105"/>
      <c r="AB270" s="67"/>
      <c r="AC270" s="67"/>
      <c r="AD270" s="67"/>
      <c r="AE270" s="67"/>
      <c r="AF270" s="67"/>
    </row>
    <row r="271">
      <c r="A271" s="67"/>
      <c r="B271" s="67"/>
      <c r="C271" s="67"/>
      <c r="D271" s="67"/>
      <c r="E271" s="299">
        <v>1.0</v>
      </c>
      <c r="F271" s="308" t="s">
        <v>1135</v>
      </c>
      <c r="G271" s="65" t="s">
        <v>1134</v>
      </c>
      <c r="H271" s="67"/>
      <c r="I271" s="67"/>
      <c r="J271" s="67"/>
      <c r="K271" s="67"/>
      <c r="L271" s="67"/>
      <c r="M271" s="67"/>
      <c r="N271" s="67"/>
      <c r="O271" s="67"/>
      <c r="P271" s="67"/>
      <c r="T271" s="67"/>
      <c r="U271" s="67"/>
      <c r="V271" s="67"/>
      <c r="W271" s="67"/>
      <c r="X271" s="67"/>
      <c r="Y271" s="67"/>
      <c r="Z271" s="67"/>
      <c r="AA271" s="105"/>
      <c r="AB271" s="67"/>
      <c r="AC271" s="67"/>
      <c r="AD271" s="67"/>
      <c r="AE271" s="67"/>
      <c r="AF271" s="67"/>
    </row>
    <row r="272">
      <c r="A272" s="67"/>
      <c r="B272" s="67"/>
      <c r="C272" s="67"/>
      <c r="D272" s="67"/>
      <c r="E272" s="299">
        <v>1.0</v>
      </c>
      <c r="F272" s="308" t="s">
        <v>645</v>
      </c>
      <c r="G272" s="65" t="s">
        <v>643</v>
      </c>
      <c r="H272" s="67"/>
      <c r="I272" s="67"/>
      <c r="J272" s="67"/>
      <c r="K272" s="67"/>
      <c r="L272" s="67"/>
      <c r="M272" s="67"/>
      <c r="N272" s="67"/>
      <c r="O272" s="67"/>
      <c r="P272" s="67"/>
      <c r="T272" s="67"/>
      <c r="U272" s="67"/>
      <c r="V272" s="67"/>
      <c r="W272" s="67"/>
      <c r="X272" s="67"/>
      <c r="Y272" s="67"/>
      <c r="Z272" s="67"/>
      <c r="AA272" s="105"/>
      <c r="AB272" s="67"/>
      <c r="AC272" s="67"/>
      <c r="AD272" s="67"/>
      <c r="AE272" s="67"/>
      <c r="AF272" s="67"/>
    </row>
    <row r="273">
      <c r="A273" s="67"/>
      <c r="B273" s="67"/>
      <c r="C273" s="67"/>
      <c r="D273" s="67"/>
      <c r="E273" s="299">
        <v>1.0</v>
      </c>
      <c r="F273" s="308" t="s">
        <v>1060</v>
      </c>
      <c r="G273" s="65" t="s">
        <v>1061</v>
      </c>
      <c r="H273" s="67"/>
      <c r="I273" s="67"/>
      <c r="J273" s="67"/>
      <c r="K273" s="67"/>
      <c r="L273" s="67"/>
      <c r="M273" s="67"/>
      <c r="N273" s="67"/>
      <c r="O273" s="67"/>
      <c r="P273" s="67"/>
      <c r="T273" s="67"/>
      <c r="U273" s="67"/>
      <c r="V273" s="67"/>
      <c r="W273" s="67"/>
      <c r="X273" s="67"/>
      <c r="Y273" s="67"/>
      <c r="Z273" s="67"/>
      <c r="AA273" s="105"/>
      <c r="AB273" s="67"/>
      <c r="AC273" s="67"/>
      <c r="AD273" s="67"/>
      <c r="AE273" s="67"/>
      <c r="AF273" s="67"/>
    </row>
    <row r="274">
      <c r="A274" s="67"/>
      <c r="B274" s="67"/>
      <c r="C274" s="67"/>
      <c r="D274" s="67"/>
      <c r="E274" s="299">
        <v>1.0</v>
      </c>
      <c r="F274" s="308" t="s">
        <v>1338</v>
      </c>
      <c r="G274" s="65" t="s">
        <v>1339</v>
      </c>
      <c r="H274" s="67"/>
      <c r="I274" s="67"/>
      <c r="J274" s="67"/>
      <c r="K274" s="67"/>
      <c r="L274" s="67"/>
      <c r="M274" s="67"/>
      <c r="N274" s="67"/>
      <c r="O274" s="67"/>
      <c r="P274" s="67"/>
      <c r="T274" s="67"/>
      <c r="U274" s="67"/>
      <c r="V274" s="67"/>
      <c r="W274" s="67"/>
      <c r="X274" s="67"/>
      <c r="Y274" s="67"/>
      <c r="Z274" s="67"/>
      <c r="AA274" s="105"/>
      <c r="AB274" s="67"/>
      <c r="AC274" s="67"/>
      <c r="AD274" s="67"/>
      <c r="AE274" s="67"/>
      <c r="AF274" s="67"/>
    </row>
    <row r="275">
      <c r="A275" s="67"/>
      <c r="B275" s="67"/>
      <c r="C275" s="67"/>
      <c r="D275" s="67"/>
      <c r="E275" s="299">
        <v>1.0</v>
      </c>
      <c r="F275" s="308" t="s">
        <v>873</v>
      </c>
      <c r="G275" s="65" t="s">
        <v>872</v>
      </c>
      <c r="H275" s="67"/>
      <c r="I275" s="67"/>
      <c r="J275" s="67"/>
      <c r="K275" s="67"/>
      <c r="L275" s="67"/>
      <c r="M275" s="67"/>
      <c r="N275" s="67"/>
      <c r="O275" s="67"/>
      <c r="P275" s="67"/>
      <c r="T275" s="67"/>
      <c r="U275" s="67"/>
      <c r="V275" s="67"/>
      <c r="W275" s="67"/>
      <c r="X275" s="67"/>
      <c r="Y275" s="67"/>
      <c r="Z275" s="67"/>
      <c r="AA275" s="105"/>
      <c r="AB275" s="67"/>
      <c r="AC275" s="67"/>
      <c r="AD275" s="67"/>
      <c r="AE275" s="67"/>
      <c r="AF275" s="67"/>
    </row>
    <row r="276">
      <c r="A276" s="67"/>
      <c r="B276" s="67"/>
      <c r="C276" s="67"/>
      <c r="D276" s="67"/>
      <c r="E276" s="299">
        <v>1.0</v>
      </c>
      <c r="F276" s="308" t="s">
        <v>768</v>
      </c>
      <c r="G276" s="65" t="s">
        <v>769</v>
      </c>
      <c r="H276" s="67"/>
      <c r="I276" s="67"/>
      <c r="J276" s="67"/>
      <c r="K276" s="67"/>
      <c r="L276" s="67"/>
      <c r="M276" s="67"/>
      <c r="N276" s="67"/>
      <c r="O276" s="67"/>
      <c r="P276" s="67"/>
      <c r="T276" s="67"/>
      <c r="U276" s="67"/>
      <c r="V276" s="67"/>
      <c r="W276" s="67"/>
      <c r="X276" s="67"/>
      <c r="Y276" s="67"/>
      <c r="Z276" s="67"/>
      <c r="AA276" s="105"/>
      <c r="AB276" s="67"/>
      <c r="AC276" s="67"/>
      <c r="AD276" s="67"/>
      <c r="AE276" s="67"/>
      <c r="AF276" s="67"/>
    </row>
    <row r="277">
      <c r="A277" s="67"/>
      <c r="B277" s="67"/>
      <c r="C277" s="67"/>
      <c r="D277" s="67"/>
      <c r="E277" s="299">
        <v>1.0</v>
      </c>
      <c r="F277" s="308" t="s">
        <v>436</v>
      </c>
      <c r="G277" s="65" t="s">
        <v>435</v>
      </c>
      <c r="H277" s="67"/>
      <c r="I277" s="67"/>
      <c r="J277" s="67"/>
      <c r="K277" s="67"/>
      <c r="L277" s="67"/>
      <c r="M277" s="67"/>
      <c r="N277" s="67"/>
      <c r="O277" s="67"/>
      <c r="P277" s="67"/>
      <c r="T277" s="67"/>
      <c r="U277" s="67"/>
      <c r="V277" s="67"/>
      <c r="W277" s="67"/>
      <c r="X277" s="67"/>
      <c r="Y277" s="67"/>
      <c r="Z277" s="67"/>
      <c r="AA277" s="105"/>
      <c r="AB277" s="67"/>
      <c r="AC277" s="67"/>
      <c r="AD277" s="67"/>
      <c r="AE277" s="67"/>
      <c r="AF277" s="67"/>
    </row>
    <row r="278">
      <c r="A278" s="67"/>
      <c r="B278" s="67"/>
      <c r="C278" s="67"/>
      <c r="D278" s="67"/>
      <c r="E278" s="299">
        <v>1.0</v>
      </c>
      <c r="F278" s="308" t="s">
        <v>112</v>
      </c>
      <c r="G278" s="65" t="s">
        <v>111</v>
      </c>
      <c r="H278" s="67"/>
      <c r="I278" s="67"/>
      <c r="J278" s="67"/>
      <c r="K278" s="67"/>
      <c r="L278" s="67"/>
      <c r="M278" s="67"/>
      <c r="N278" s="67"/>
      <c r="O278" s="67"/>
      <c r="P278" s="67"/>
      <c r="T278" s="67"/>
      <c r="U278" s="67"/>
      <c r="V278" s="67"/>
      <c r="W278" s="67"/>
      <c r="X278" s="67"/>
      <c r="Y278" s="67"/>
      <c r="Z278" s="67"/>
      <c r="AA278" s="105"/>
      <c r="AB278" s="67"/>
      <c r="AC278" s="67"/>
      <c r="AD278" s="67"/>
      <c r="AE278" s="67"/>
      <c r="AF278" s="67"/>
    </row>
    <row r="279">
      <c r="A279" s="67"/>
      <c r="B279" s="67"/>
      <c r="C279" s="67"/>
      <c r="D279" s="67"/>
      <c r="E279" s="299">
        <v>1.0</v>
      </c>
      <c r="F279" s="308" t="s">
        <v>321</v>
      </c>
      <c r="G279" s="65" t="s">
        <v>319</v>
      </c>
      <c r="H279" s="67"/>
      <c r="I279" s="67"/>
      <c r="J279" s="67"/>
      <c r="K279" s="67"/>
      <c r="L279" s="67"/>
      <c r="M279" s="67"/>
      <c r="N279" s="67"/>
      <c r="O279" s="67"/>
      <c r="P279" s="67"/>
      <c r="T279" s="67"/>
      <c r="U279" s="67"/>
      <c r="V279" s="67"/>
      <c r="W279" s="67"/>
      <c r="X279" s="67"/>
      <c r="Y279" s="67"/>
      <c r="Z279" s="67"/>
      <c r="AA279" s="105"/>
      <c r="AB279" s="67"/>
      <c r="AC279" s="67"/>
      <c r="AD279" s="67"/>
      <c r="AE279" s="67"/>
      <c r="AF279" s="67"/>
    </row>
    <row r="280">
      <c r="A280" s="67"/>
      <c r="B280" s="67"/>
      <c r="C280" s="67"/>
      <c r="D280" s="67"/>
      <c r="E280" s="299">
        <v>1.0</v>
      </c>
      <c r="F280" s="308" t="s">
        <v>2256</v>
      </c>
      <c r="G280" s="65">
        <v>19.0</v>
      </c>
      <c r="H280" s="67"/>
      <c r="I280" s="67"/>
      <c r="J280" s="67"/>
      <c r="K280" s="67"/>
      <c r="L280" s="67"/>
      <c r="M280" s="67"/>
      <c r="N280" s="67"/>
      <c r="O280" s="67"/>
      <c r="P280" s="67"/>
      <c r="T280" s="67"/>
      <c r="U280" s="67"/>
      <c r="V280" s="67"/>
      <c r="W280" s="67"/>
      <c r="X280" s="67"/>
      <c r="Y280" s="67"/>
      <c r="Z280" s="67"/>
      <c r="AA280" s="105"/>
      <c r="AB280" s="67"/>
      <c r="AC280" s="67"/>
      <c r="AD280" s="67"/>
      <c r="AE280" s="67"/>
      <c r="AF280" s="67"/>
    </row>
    <row r="281">
      <c r="A281" s="67"/>
      <c r="B281" s="67"/>
      <c r="C281" s="67"/>
      <c r="D281" s="67"/>
      <c r="E281" s="299">
        <v>1.0</v>
      </c>
      <c r="F281" s="308" t="s">
        <v>442</v>
      </c>
      <c r="G281" s="65" t="s">
        <v>443</v>
      </c>
      <c r="H281" s="67"/>
      <c r="I281" s="67"/>
      <c r="J281" s="67"/>
      <c r="K281" s="67"/>
      <c r="L281" s="67"/>
      <c r="M281" s="67"/>
      <c r="N281" s="67"/>
      <c r="O281" s="67"/>
      <c r="P281" s="67"/>
      <c r="T281" s="67"/>
      <c r="U281" s="67"/>
      <c r="V281" s="67"/>
      <c r="W281" s="67"/>
      <c r="X281" s="67"/>
      <c r="Y281" s="67"/>
      <c r="Z281" s="67"/>
      <c r="AA281" s="105"/>
      <c r="AB281" s="67"/>
      <c r="AC281" s="67"/>
      <c r="AD281" s="67"/>
      <c r="AE281" s="67"/>
      <c r="AF281" s="67"/>
    </row>
    <row r="282">
      <c r="A282" s="67"/>
      <c r="B282" s="67"/>
      <c r="C282" s="67"/>
      <c r="D282" s="67"/>
      <c r="E282" s="299">
        <v>1.0</v>
      </c>
      <c r="F282" s="308" t="s">
        <v>408</v>
      </c>
      <c r="G282" s="65" t="s">
        <v>406</v>
      </c>
      <c r="H282" s="67"/>
      <c r="I282" s="67"/>
      <c r="J282" s="67"/>
      <c r="K282" s="67"/>
      <c r="L282" s="67"/>
      <c r="M282" s="67"/>
      <c r="N282" s="67"/>
      <c r="O282" s="67"/>
      <c r="P282" s="67"/>
      <c r="T282" s="67"/>
      <c r="U282" s="67"/>
      <c r="V282" s="67"/>
      <c r="W282" s="67"/>
      <c r="X282" s="67"/>
      <c r="Y282" s="67"/>
      <c r="Z282" s="67"/>
      <c r="AA282" s="105"/>
      <c r="AB282" s="67"/>
      <c r="AC282" s="67"/>
      <c r="AD282" s="67"/>
      <c r="AE282" s="67"/>
      <c r="AF282" s="67"/>
    </row>
    <row r="283">
      <c r="A283" s="67"/>
      <c r="B283" s="67"/>
      <c r="C283" s="67"/>
      <c r="D283" s="67"/>
      <c r="E283" s="299">
        <v>1.0</v>
      </c>
      <c r="F283" s="308" t="s">
        <v>978</v>
      </c>
      <c r="G283" s="65" t="s">
        <v>979</v>
      </c>
      <c r="H283" s="67"/>
      <c r="I283" s="67"/>
      <c r="J283" s="67"/>
      <c r="K283" s="67"/>
      <c r="L283" s="67"/>
      <c r="M283" s="67"/>
      <c r="N283" s="67"/>
      <c r="O283" s="67"/>
      <c r="P283" s="67"/>
      <c r="T283" s="67"/>
      <c r="U283" s="67"/>
      <c r="V283" s="67"/>
      <c r="W283" s="67"/>
      <c r="X283" s="67"/>
      <c r="Y283" s="67"/>
      <c r="Z283" s="67"/>
      <c r="AA283" s="105"/>
      <c r="AB283" s="67"/>
      <c r="AC283" s="67"/>
      <c r="AD283" s="67"/>
      <c r="AE283" s="67"/>
      <c r="AF283" s="67"/>
    </row>
    <row r="284">
      <c r="A284" s="67"/>
      <c r="B284" s="67"/>
      <c r="C284" s="67"/>
      <c r="D284" s="67"/>
      <c r="E284" s="299">
        <v>1.0</v>
      </c>
      <c r="F284" s="308" t="s">
        <v>1030</v>
      </c>
      <c r="G284" s="65" t="s">
        <v>1031</v>
      </c>
      <c r="H284" s="67"/>
      <c r="I284" s="67"/>
      <c r="J284" s="67"/>
      <c r="K284" s="67"/>
      <c r="L284" s="67"/>
      <c r="M284" s="67"/>
      <c r="N284" s="67"/>
      <c r="O284" s="67"/>
      <c r="P284" s="67"/>
      <c r="T284" s="67"/>
      <c r="U284" s="67"/>
      <c r="V284" s="67"/>
      <c r="W284" s="67"/>
      <c r="X284" s="67"/>
      <c r="Y284" s="67"/>
      <c r="Z284" s="67"/>
      <c r="AA284" s="105"/>
      <c r="AB284" s="67"/>
      <c r="AC284" s="67"/>
      <c r="AD284" s="67"/>
      <c r="AE284" s="67"/>
      <c r="AF284" s="67"/>
    </row>
    <row r="285">
      <c r="A285" s="67"/>
      <c r="B285" s="67"/>
      <c r="C285" s="67"/>
      <c r="D285" s="67"/>
      <c r="E285" s="299">
        <v>1.0</v>
      </c>
      <c r="F285" s="308" t="s">
        <v>1961</v>
      </c>
      <c r="G285" s="65">
        <v>71.0</v>
      </c>
      <c r="H285" s="67"/>
      <c r="I285" s="67"/>
      <c r="J285" s="67"/>
      <c r="K285" s="67"/>
      <c r="L285" s="67"/>
      <c r="M285" s="67"/>
      <c r="N285" s="67"/>
      <c r="O285" s="67"/>
      <c r="P285" s="67"/>
      <c r="T285" s="67"/>
      <c r="U285" s="67"/>
      <c r="V285" s="67"/>
      <c r="W285" s="67"/>
      <c r="X285" s="67"/>
      <c r="Y285" s="67"/>
      <c r="Z285" s="67"/>
      <c r="AA285" s="105"/>
      <c r="AB285" s="67"/>
      <c r="AC285" s="67"/>
      <c r="AD285" s="67"/>
      <c r="AE285" s="67"/>
      <c r="AF285" s="67"/>
    </row>
    <row r="286">
      <c r="A286" s="67"/>
      <c r="B286" s="67"/>
      <c r="C286" s="67"/>
      <c r="D286" s="67"/>
      <c r="E286" s="299">
        <v>1.0</v>
      </c>
      <c r="F286" s="308" t="s">
        <v>996</v>
      </c>
      <c r="G286" s="65" t="s">
        <v>995</v>
      </c>
      <c r="H286" s="67"/>
      <c r="I286" s="67"/>
      <c r="J286" s="67"/>
      <c r="K286" s="67"/>
      <c r="L286" s="67"/>
      <c r="M286" s="67"/>
      <c r="N286" s="67"/>
      <c r="O286" s="67"/>
      <c r="P286" s="67"/>
      <c r="T286" s="67"/>
      <c r="U286" s="67"/>
      <c r="V286" s="67"/>
      <c r="W286" s="67"/>
      <c r="X286" s="67"/>
      <c r="Y286" s="67"/>
      <c r="Z286" s="67"/>
      <c r="AA286" s="105"/>
      <c r="AB286" s="67"/>
      <c r="AC286" s="67"/>
      <c r="AD286" s="67"/>
      <c r="AE286" s="67"/>
      <c r="AF286" s="67"/>
    </row>
    <row r="287">
      <c r="A287" s="67"/>
      <c r="B287" s="67"/>
      <c r="C287" s="67"/>
      <c r="D287" s="67"/>
      <c r="E287" s="299">
        <v>1.0</v>
      </c>
      <c r="F287" s="308" t="s">
        <v>988</v>
      </c>
      <c r="G287" s="65" t="s">
        <v>989</v>
      </c>
      <c r="H287" s="67"/>
      <c r="I287" s="67"/>
      <c r="J287" s="67"/>
      <c r="K287" s="67"/>
      <c r="L287" s="67"/>
      <c r="M287" s="67"/>
      <c r="N287" s="67"/>
      <c r="O287" s="67"/>
      <c r="P287" s="67"/>
      <c r="T287" s="67"/>
      <c r="U287" s="67"/>
      <c r="V287" s="67"/>
      <c r="W287" s="67"/>
      <c r="X287" s="67"/>
      <c r="Y287" s="67"/>
      <c r="Z287" s="67"/>
      <c r="AA287" s="105"/>
      <c r="AB287" s="67"/>
      <c r="AC287" s="67"/>
      <c r="AD287" s="67"/>
      <c r="AE287" s="67"/>
      <c r="AF287" s="67"/>
    </row>
    <row r="288">
      <c r="A288" s="67"/>
      <c r="B288" s="67"/>
      <c r="C288" s="67"/>
      <c r="D288" s="67"/>
      <c r="E288" s="299">
        <v>1.0</v>
      </c>
      <c r="F288" s="308" t="s">
        <v>788</v>
      </c>
      <c r="G288" s="65" t="s">
        <v>786</v>
      </c>
      <c r="H288" s="67"/>
      <c r="I288" s="67"/>
      <c r="J288" s="67"/>
      <c r="K288" s="67"/>
      <c r="L288" s="67"/>
      <c r="M288" s="67"/>
      <c r="N288" s="67"/>
      <c r="O288" s="67"/>
      <c r="P288" s="67"/>
      <c r="T288" s="67"/>
      <c r="U288" s="67"/>
      <c r="V288" s="67"/>
      <c r="W288" s="67"/>
      <c r="X288" s="67"/>
      <c r="Y288" s="67"/>
      <c r="Z288" s="67"/>
      <c r="AA288" s="105"/>
      <c r="AB288" s="67"/>
      <c r="AC288" s="67"/>
      <c r="AD288" s="67"/>
      <c r="AE288" s="67"/>
      <c r="AF288" s="67"/>
    </row>
    <row r="289">
      <c r="A289" s="67"/>
      <c r="B289" s="67"/>
      <c r="C289" s="67"/>
      <c r="D289" s="67"/>
      <c r="E289" s="299">
        <v>1.0</v>
      </c>
      <c r="F289" s="308" t="s">
        <v>2321</v>
      </c>
      <c r="G289" s="65">
        <v>13.0</v>
      </c>
      <c r="H289" s="67"/>
      <c r="I289" s="67"/>
      <c r="J289" s="67"/>
      <c r="K289" s="67"/>
      <c r="L289" s="67"/>
      <c r="M289" s="67"/>
      <c r="N289" s="67"/>
      <c r="O289" s="67"/>
      <c r="P289" s="67"/>
      <c r="T289" s="67"/>
      <c r="U289" s="67"/>
      <c r="V289" s="67"/>
      <c r="W289" s="67"/>
      <c r="X289" s="67"/>
      <c r="Y289" s="67"/>
      <c r="Z289" s="67"/>
      <c r="AA289" s="105"/>
      <c r="AB289" s="67"/>
      <c r="AC289" s="67"/>
      <c r="AD289" s="67"/>
      <c r="AE289" s="67"/>
      <c r="AF289" s="67"/>
    </row>
    <row r="290">
      <c r="A290" s="67"/>
      <c r="B290" s="67"/>
      <c r="C290" s="67"/>
      <c r="D290" s="67"/>
      <c r="E290" s="299">
        <v>1.0</v>
      </c>
      <c r="F290" s="308" t="s">
        <v>136</v>
      </c>
      <c r="G290" s="65" t="s">
        <v>135</v>
      </c>
      <c r="H290" s="67"/>
      <c r="I290" s="67"/>
      <c r="J290" s="67"/>
      <c r="K290" s="67"/>
      <c r="L290" s="67"/>
      <c r="M290" s="67"/>
      <c r="N290" s="67"/>
      <c r="O290" s="67"/>
      <c r="P290" s="67"/>
      <c r="T290" s="67"/>
      <c r="U290" s="67"/>
      <c r="V290" s="67"/>
      <c r="W290" s="67"/>
      <c r="X290" s="67"/>
      <c r="Y290" s="67"/>
      <c r="Z290" s="67"/>
      <c r="AA290" s="105"/>
      <c r="AB290" s="67"/>
      <c r="AC290" s="67"/>
      <c r="AD290" s="67"/>
      <c r="AE290" s="67"/>
      <c r="AF290" s="67"/>
    </row>
    <row r="291">
      <c r="A291" s="67"/>
      <c r="B291" s="67"/>
      <c r="C291" s="67"/>
      <c r="D291" s="67"/>
      <c r="E291" s="299">
        <v>1.0</v>
      </c>
      <c r="F291" s="308" t="s">
        <v>736</v>
      </c>
      <c r="G291" s="65" t="s">
        <v>734</v>
      </c>
      <c r="H291" s="67"/>
      <c r="I291" s="67"/>
      <c r="J291" s="67"/>
      <c r="K291" s="67"/>
      <c r="L291" s="67"/>
      <c r="N291" s="67"/>
      <c r="O291" s="67"/>
      <c r="P291" s="67"/>
      <c r="T291" s="67"/>
      <c r="U291" s="67"/>
      <c r="V291" s="67"/>
      <c r="W291" s="67"/>
      <c r="X291" s="67"/>
      <c r="Y291" s="67"/>
      <c r="Z291" s="67"/>
      <c r="AA291" s="105"/>
      <c r="AB291" s="67"/>
      <c r="AC291" s="67"/>
      <c r="AD291" s="67"/>
      <c r="AE291" s="67"/>
      <c r="AF291" s="67"/>
    </row>
    <row r="292">
      <c r="A292" s="67"/>
      <c r="B292" s="67"/>
      <c r="C292" s="67"/>
      <c r="D292" s="67"/>
      <c r="E292" s="299">
        <v>1.0</v>
      </c>
      <c r="F292" s="308" t="s">
        <v>958</v>
      </c>
      <c r="G292" s="65" t="s">
        <v>957</v>
      </c>
      <c r="H292" s="67"/>
      <c r="I292" s="67"/>
      <c r="J292" s="67"/>
      <c r="K292" s="67"/>
      <c r="L292" s="67"/>
      <c r="M292" s="67"/>
      <c r="N292" s="67"/>
      <c r="O292" s="67"/>
      <c r="P292" s="67"/>
      <c r="T292" s="67"/>
      <c r="U292" s="67"/>
      <c r="V292" s="67"/>
      <c r="W292" s="67"/>
      <c r="X292" s="67"/>
      <c r="Y292" s="67"/>
      <c r="Z292" s="67"/>
      <c r="AA292" s="105"/>
      <c r="AB292" s="67"/>
      <c r="AC292" s="67"/>
      <c r="AD292" s="67"/>
      <c r="AE292" s="67"/>
      <c r="AF292" s="67"/>
    </row>
    <row r="293">
      <c r="A293" s="67"/>
      <c r="B293" s="67"/>
      <c r="C293" s="67"/>
      <c r="D293" s="67"/>
      <c r="E293" s="299">
        <v>1.0</v>
      </c>
      <c r="F293" s="308" t="s">
        <v>827</v>
      </c>
      <c r="G293" s="65" t="s">
        <v>826</v>
      </c>
      <c r="H293" s="67"/>
      <c r="I293" s="67"/>
      <c r="J293" s="67"/>
      <c r="K293" s="67"/>
      <c r="L293" s="67"/>
      <c r="M293" s="67"/>
      <c r="N293" s="67"/>
      <c r="O293" s="67"/>
      <c r="P293" s="67"/>
      <c r="T293" s="67"/>
      <c r="U293" s="67"/>
      <c r="V293" s="67"/>
      <c r="W293" s="67"/>
      <c r="X293" s="67"/>
      <c r="Y293" s="67"/>
      <c r="Z293" s="67"/>
      <c r="AA293" s="105"/>
      <c r="AB293" s="67"/>
      <c r="AC293" s="67"/>
      <c r="AD293" s="67"/>
      <c r="AE293" s="67"/>
      <c r="AF293" s="67"/>
    </row>
    <row r="294">
      <c r="A294" s="67"/>
      <c r="B294" s="67"/>
      <c r="C294" s="67"/>
      <c r="D294" s="67"/>
      <c r="E294" s="299">
        <v>1.0</v>
      </c>
      <c r="F294" s="308" t="s">
        <v>1079</v>
      </c>
      <c r="G294" s="65" t="s">
        <v>1076</v>
      </c>
      <c r="H294" s="67"/>
      <c r="I294" s="67"/>
      <c r="J294" s="67"/>
      <c r="K294" s="67"/>
      <c r="L294" s="67"/>
      <c r="M294" s="67"/>
      <c r="N294" s="67"/>
      <c r="O294" s="67"/>
      <c r="P294" s="67"/>
      <c r="T294" s="67"/>
      <c r="U294" s="67"/>
      <c r="V294" s="67"/>
      <c r="W294" s="67"/>
      <c r="X294" s="67"/>
      <c r="Y294" s="67"/>
      <c r="Z294" s="67"/>
      <c r="AA294" s="105"/>
      <c r="AB294" s="67"/>
      <c r="AC294" s="67"/>
      <c r="AD294" s="67"/>
      <c r="AE294" s="67"/>
      <c r="AF294" s="67"/>
    </row>
    <row r="295">
      <c r="A295" s="67"/>
      <c r="B295" s="67"/>
      <c r="C295" s="67"/>
      <c r="D295" s="67"/>
      <c r="E295" s="299">
        <v>1.0</v>
      </c>
      <c r="F295" s="308" t="s">
        <v>2113</v>
      </c>
      <c r="G295" s="65">
        <v>36.0</v>
      </c>
      <c r="H295" s="67"/>
      <c r="I295" s="67"/>
      <c r="J295" s="67"/>
      <c r="K295" s="67"/>
      <c r="L295" s="67"/>
      <c r="M295" s="67"/>
      <c r="N295" s="67"/>
      <c r="O295" s="67"/>
      <c r="P295" s="67"/>
      <c r="T295" s="67"/>
      <c r="U295" s="67"/>
      <c r="V295" s="67"/>
      <c r="W295" s="67"/>
      <c r="X295" s="67"/>
      <c r="Y295" s="67"/>
      <c r="Z295" s="67"/>
      <c r="AA295" s="105"/>
      <c r="AB295" s="67"/>
      <c r="AC295" s="67"/>
      <c r="AD295" s="67"/>
      <c r="AE295" s="67"/>
      <c r="AF295" s="67"/>
    </row>
    <row r="296">
      <c r="A296" s="67"/>
      <c r="B296" s="67"/>
      <c r="C296" s="67"/>
      <c r="D296" s="67"/>
      <c r="E296" s="299">
        <v>1.0</v>
      </c>
      <c r="F296" s="308" t="s">
        <v>1350</v>
      </c>
      <c r="G296" s="65" t="s">
        <v>1351</v>
      </c>
      <c r="H296" s="67"/>
      <c r="I296" s="67"/>
      <c r="J296" s="67"/>
      <c r="K296" s="67"/>
      <c r="L296" s="67"/>
      <c r="M296" s="67"/>
      <c r="N296" s="67"/>
      <c r="O296" s="67"/>
      <c r="P296" s="67"/>
      <c r="T296" s="67"/>
      <c r="U296" s="67"/>
      <c r="V296" s="67"/>
      <c r="W296" s="67"/>
      <c r="X296" s="67"/>
      <c r="Y296" s="67"/>
      <c r="Z296" s="67"/>
      <c r="AA296" s="105"/>
      <c r="AB296" s="67"/>
      <c r="AC296" s="67"/>
      <c r="AD296" s="67"/>
      <c r="AE296" s="67"/>
      <c r="AF296" s="67"/>
    </row>
    <row r="297">
      <c r="A297" s="67"/>
      <c r="B297" s="67"/>
      <c r="C297" s="67"/>
      <c r="D297" s="67"/>
      <c r="E297" s="299">
        <v>1.0</v>
      </c>
      <c r="F297" s="308" t="s">
        <v>752</v>
      </c>
      <c r="G297" s="65" t="s">
        <v>753</v>
      </c>
      <c r="H297" s="67"/>
      <c r="I297" s="67"/>
      <c r="J297" s="67"/>
      <c r="K297" s="67"/>
      <c r="L297" s="67"/>
      <c r="M297" s="67"/>
      <c r="N297" s="67"/>
      <c r="O297" s="67"/>
      <c r="P297" s="67"/>
      <c r="T297" s="67"/>
      <c r="U297" s="67"/>
      <c r="V297" s="67"/>
      <c r="W297" s="67"/>
      <c r="X297" s="67"/>
      <c r="Y297" s="67"/>
      <c r="Z297" s="67"/>
      <c r="AA297" s="105"/>
      <c r="AB297" s="67"/>
      <c r="AC297" s="67"/>
      <c r="AD297" s="67"/>
      <c r="AE297" s="67"/>
      <c r="AF297" s="67"/>
    </row>
    <row r="298">
      <c r="A298" s="67"/>
      <c r="B298" s="67"/>
      <c r="C298" s="67"/>
      <c r="D298" s="67"/>
      <c r="E298" s="299">
        <v>1.0</v>
      </c>
      <c r="F298" s="308" t="s">
        <v>1279</v>
      </c>
      <c r="G298" s="65" t="s">
        <v>1280</v>
      </c>
      <c r="H298" s="67"/>
      <c r="I298" s="67"/>
      <c r="J298" s="67"/>
      <c r="K298" s="67"/>
      <c r="L298" s="67"/>
      <c r="M298" s="67"/>
      <c r="N298" s="67"/>
      <c r="O298" s="67"/>
      <c r="P298" s="67"/>
      <c r="T298" s="67"/>
      <c r="U298" s="67"/>
      <c r="V298" s="67"/>
      <c r="W298" s="67"/>
      <c r="X298" s="67"/>
      <c r="Y298" s="67"/>
      <c r="Z298" s="67"/>
      <c r="AA298" s="105"/>
      <c r="AB298" s="67"/>
      <c r="AC298" s="67"/>
      <c r="AD298" s="67"/>
      <c r="AE298" s="67"/>
      <c r="AF298" s="67"/>
    </row>
    <row r="299">
      <c r="A299" s="67"/>
      <c r="B299" s="67"/>
      <c r="C299" s="67"/>
      <c r="D299" s="67"/>
      <c r="E299" s="299">
        <v>1.0</v>
      </c>
      <c r="F299" s="308" t="s">
        <v>709</v>
      </c>
      <c r="G299" s="65" t="s">
        <v>708</v>
      </c>
      <c r="H299" s="67"/>
      <c r="I299" s="67"/>
      <c r="J299" s="67"/>
      <c r="K299" s="67"/>
      <c r="L299" s="67"/>
      <c r="M299" s="67"/>
      <c r="N299" s="67"/>
      <c r="O299" s="67"/>
      <c r="P299" s="67"/>
      <c r="T299" s="67"/>
      <c r="U299" s="67"/>
      <c r="V299" s="67"/>
      <c r="W299" s="67"/>
      <c r="X299" s="67"/>
      <c r="Y299" s="67"/>
      <c r="Z299" s="67"/>
      <c r="AA299" s="105"/>
      <c r="AB299" s="67"/>
      <c r="AC299" s="67"/>
      <c r="AD299" s="67"/>
      <c r="AE299" s="67"/>
      <c r="AF299" s="67"/>
    </row>
    <row r="300">
      <c r="A300" s="67"/>
      <c r="B300" s="67"/>
      <c r="C300" s="67"/>
      <c r="D300" s="67"/>
      <c r="E300" s="299">
        <v>1.0</v>
      </c>
      <c r="F300" s="308" t="s">
        <v>506</v>
      </c>
      <c r="G300" s="65" t="s">
        <v>505</v>
      </c>
      <c r="H300" s="67"/>
      <c r="I300" s="67"/>
      <c r="J300" s="67"/>
      <c r="K300" s="67"/>
      <c r="L300" s="67"/>
      <c r="M300" s="67"/>
      <c r="N300" s="67"/>
      <c r="O300" s="67"/>
      <c r="P300" s="67"/>
      <c r="T300" s="67"/>
      <c r="U300" s="67"/>
      <c r="V300" s="67"/>
      <c r="W300" s="67"/>
      <c r="X300" s="67"/>
      <c r="Y300" s="67"/>
      <c r="Z300" s="67"/>
      <c r="AA300" s="105"/>
      <c r="AB300" s="67"/>
      <c r="AC300" s="67"/>
      <c r="AD300" s="67"/>
      <c r="AE300" s="67"/>
      <c r="AF300" s="67"/>
    </row>
    <row r="301">
      <c r="A301" s="67"/>
      <c r="B301" s="67"/>
      <c r="C301" s="67"/>
      <c r="D301" s="67"/>
      <c r="E301" s="299">
        <v>1.0</v>
      </c>
      <c r="F301" s="308" t="s">
        <v>895</v>
      </c>
      <c r="G301" s="65" t="s">
        <v>894</v>
      </c>
      <c r="H301" s="67"/>
      <c r="I301" s="67"/>
      <c r="J301" s="67"/>
      <c r="K301" s="67"/>
      <c r="L301" s="67"/>
      <c r="M301" s="67"/>
      <c r="N301" s="67"/>
      <c r="O301" s="67"/>
      <c r="P301" s="67"/>
      <c r="T301" s="67"/>
      <c r="U301" s="67"/>
      <c r="V301" s="67"/>
      <c r="W301" s="67"/>
      <c r="X301" s="67"/>
      <c r="Y301" s="67"/>
      <c r="Z301" s="67"/>
      <c r="AA301" s="105"/>
      <c r="AB301" s="67"/>
      <c r="AC301" s="67"/>
      <c r="AD301" s="67"/>
      <c r="AE301" s="67"/>
      <c r="AF301" s="67"/>
    </row>
    <row r="302">
      <c r="A302" s="67"/>
      <c r="B302" s="67"/>
      <c r="C302" s="67"/>
      <c r="D302" s="67"/>
      <c r="E302" s="299">
        <v>1.0</v>
      </c>
      <c r="F302" s="308" t="s">
        <v>1247</v>
      </c>
      <c r="G302" s="65" t="s">
        <v>1248</v>
      </c>
      <c r="H302" s="67"/>
      <c r="I302" s="67"/>
      <c r="J302" s="67"/>
      <c r="K302" s="67"/>
      <c r="L302" s="67"/>
      <c r="M302" s="67"/>
      <c r="N302" s="67"/>
      <c r="O302" s="67"/>
      <c r="P302" s="67"/>
      <c r="T302" s="67"/>
      <c r="U302" s="67"/>
      <c r="V302" s="67"/>
      <c r="W302" s="67"/>
      <c r="X302" s="67"/>
      <c r="Y302" s="67"/>
      <c r="Z302" s="67"/>
      <c r="AA302" s="105"/>
      <c r="AB302" s="67"/>
      <c r="AC302" s="67"/>
      <c r="AD302" s="67"/>
      <c r="AE302" s="67"/>
      <c r="AF302" s="67"/>
    </row>
    <row r="303">
      <c r="A303" s="67"/>
      <c r="B303" s="67"/>
      <c r="C303" s="67"/>
      <c r="D303" s="67"/>
      <c r="E303" s="299">
        <v>1.0</v>
      </c>
      <c r="F303" s="308" t="s">
        <v>849</v>
      </c>
      <c r="G303" s="65" t="s">
        <v>850</v>
      </c>
      <c r="H303" s="67"/>
      <c r="I303" s="67"/>
      <c r="J303" s="67"/>
      <c r="K303" s="67"/>
      <c r="L303" s="67"/>
      <c r="M303" s="67"/>
      <c r="N303" s="67"/>
      <c r="O303" s="67"/>
      <c r="P303" s="67"/>
      <c r="T303" s="67"/>
      <c r="U303" s="67"/>
      <c r="V303" s="67"/>
      <c r="W303" s="67"/>
      <c r="X303" s="67"/>
      <c r="Y303" s="67"/>
      <c r="Z303" s="67"/>
      <c r="AA303" s="105"/>
      <c r="AB303" s="67"/>
      <c r="AC303" s="67"/>
      <c r="AD303" s="67"/>
      <c r="AE303" s="67"/>
      <c r="AF303" s="67"/>
    </row>
    <row r="304">
      <c r="A304" s="67"/>
      <c r="B304" s="67"/>
      <c r="C304" s="67"/>
      <c r="D304" s="67"/>
      <c r="E304" s="299">
        <v>1.0</v>
      </c>
      <c r="F304" s="308" t="s">
        <v>1649</v>
      </c>
      <c r="G304" s="65">
        <v>174.0</v>
      </c>
      <c r="H304" s="67"/>
      <c r="I304" s="67"/>
      <c r="J304" s="67"/>
      <c r="K304" s="67"/>
      <c r="L304" s="67"/>
      <c r="M304" s="67"/>
      <c r="N304" s="67"/>
      <c r="O304" s="67"/>
      <c r="P304" s="67"/>
      <c r="T304" s="67"/>
      <c r="U304" s="67"/>
      <c r="V304" s="67"/>
      <c r="W304" s="67"/>
      <c r="X304" s="67"/>
      <c r="Y304" s="67"/>
      <c r="Z304" s="67"/>
      <c r="AA304" s="105"/>
      <c r="AB304" s="67"/>
      <c r="AC304" s="67"/>
      <c r="AD304" s="67"/>
      <c r="AE304" s="67"/>
      <c r="AF304" s="67"/>
    </row>
    <row r="305">
      <c r="A305" s="67"/>
      <c r="B305" s="67"/>
      <c r="C305" s="67"/>
      <c r="D305" s="67"/>
      <c r="E305" s="299">
        <v>1.0</v>
      </c>
      <c r="F305" s="308" t="s">
        <v>2169</v>
      </c>
      <c r="G305" s="65">
        <v>27.0</v>
      </c>
      <c r="H305" s="67"/>
      <c r="I305" s="67"/>
      <c r="J305" s="67"/>
      <c r="K305" s="67"/>
      <c r="L305" s="67"/>
      <c r="M305" s="67"/>
      <c r="N305" s="67"/>
      <c r="O305" s="67"/>
      <c r="P305" s="67"/>
      <c r="T305" s="67"/>
      <c r="U305" s="67"/>
      <c r="V305" s="67"/>
      <c r="W305" s="67"/>
      <c r="X305" s="67"/>
      <c r="Y305" s="67"/>
      <c r="Z305" s="67"/>
      <c r="AA305" s="105"/>
      <c r="AB305" s="67"/>
      <c r="AC305" s="67"/>
      <c r="AD305" s="67"/>
      <c r="AE305" s="67"/>
      <c r="AF305" s="67"/>
    </row>
    <row r="306">
      <c r="A306" s="67"/>
      <c r="B306" s="67"/>
      <c r="C306" s="67"/>
      <c r="D306" s="67"/>
      <c r="E306" s="299">
        <v>1.0</v>
      </c>
      <c r="F306" s="308" t="s">
        <v>899</v>
      </c>
      <c r="G306" s="65" t="s">
        <v>900</v>
      </c>
      <c r="H306" s="67"/>
      <c r="I306" s="67"/>
      <c r="J306" s="67"/>
      <c r="K306" s="67"/>
      <c r="L306" s="67"/>
      <c r="M306" s="67"/>
      <c r="N306" s="67"/>
      <c r="O306" s="67"/>
      <c r="P306" s="67"/>
      <c r="T306" s="67"/>
      <c r="U306" s="67"/>
      <c r="V306" s="67"/>
      <c r="W306" s="67"/>
      <c r="X306" s="67"/>
      <c r="Y306" s="67"/>
      <c r="Z306" s="67"/>
      <c r="AA306" s="105"/>
      <c r="AB306" s="67"/>
      <c r="AC306" s="67"/>
      <c r="AD306" s="67"/>
      <c r="AE306" s="67"/>
      <c r="AF306" s="67"/>
    </row>
    <row r="307">
      <c r="A307" s="67"/>
      <c r="B307" s="67"/>
      <c r="C307" s="67"/>
      <c r="D307" s="67"/>
      <c r="E307" s="299">
        <v>1.0</v>
      </c>
      <c r="F307" s="308" t="s">
        <v>1178</v>
      </c>
      <c r="G307" s="65" t="s">
        <v>1177</v>
      </c>
      <c r="H307" s="67"/>
      <c r="I307" s="67"/>
      <c r="J307" s="67"/>
      <c r="K307" s="67"/>
      <c r="L307" s="67"/>
      <c r="M307" s="67"/>
      <c r="N307" s="67"/>
      <c r="O307" s="67"/>
      <c r="P307" s="67"/>
      <c r="T307" s="67"/>
      <c r="U307" s="67"/>
      <c r="V307" s="67"/>
      <c r="W307" s="67"/>
      <c r="X307" s="67"/>
      <c r="Y307" s="67"/>
      <c r="Z307" s="67"/>
      <c r="AA307" s="105"/>
      <c r="AB307" s="67"/>
      <c r="AC307" s="67"/>
      <c r="AD307" s="67"/>
      <c r="AE307" s="67"/>
      <c r="AF307" s="67"/>
    </row>
    <row r="308">
      <c r="A308" s="67"/>
      <c r="B308" s="67"/>
      <c r="C308" s="67"/>
      <c r="D308" s="67"/>
      <c r="E308" s="299">
        <v>1.0</v>
      </c>
      <c r="F308" s="308" t="s">
        <v>1340</v>
      </c>
      <c r="G308" s="65" t="s">
        <v>1339</v>
      </c>
      <c r="H308" s="67"/>
      <c r="I308" s="67"/>
      <c r="J308" s="67"/>
      <c r="K308" s="67"/>
      <c r="L308" s="67"/>
      <c r="M308" s="67"/>
      <c r="N308" s="67"/>
      <c r="O308" s="67"/>
      <c r="P308" s="67"/>
      <c r="T308" s="67"/>
      <c r="U308" s="67"/>
      <c r="V308" s="67"/>
      <c r="W308" s="67"/>
      <c r="X308" s="67"/>
      <c r="Y308" s="67"/>
      <c r="Z308" s="67"/>
      <c r="AA308" s="105"/>
      <c r="AB308" s="67"/>
      <c r="AC308" s="67"/>
      <c r="AD308" s="67"/>
      <c r="AE308" s="67"/>
      <c r="AF308" s="67"/>
    </row>
    <row r="309">
      <c r="A309" s="67"/>
      <c r="B309" s="67"/>
      <c r="C309" s="67"/>
      <c r="D309" s="67"/>
      <c r="E309" s="299">
        <v>1.0</v>
      </c>
      <c r="F309" s="308" t="s">
        <v>1126</v>
      </c>
      <c r="G309" s="65" t="s">
        <v>1127</v>
      </c>
      <c r="H309" s="67"/>
      <c r="I309" s="67"/>
      <c r="J309" s="67"/>
      <c r="K309" s="67"/>
      <c r="L309" s="67"/>
      <c r="M309" s="67"/>
      <c r="N309" s="67"/>
      <c r="O309" s="67"/>
      <c r="P309" s="67"/>
      <c r="Q309" s="67"/>
      <c r="R309" s="67"/>
      <c r="S309" s="67"/>
      <c r="T309" s="67"/>
      <c r="U309" s="67"/>
      <c r="V309" s="67"/>
      <c r="W309" s="67"/>
      <c r="X309" s="67"/>
      <c r="Y309" s="67"/>
      <c r="Z309" s="67"/>
      <c r="AA309" s="105"/>
      <c r="AB309" s="67"/>
      <c r="AC309" s="67"/>
      <c r="AD309" s="67"/>
      <c r="AE309" s="67"/>
      <c r="AF309" s="67"/>
    </row>
    <row r="310">
      <c r="A310" s="67"/>
      <c r="B310" s="67"/>
      <c r="C310" s="67"/>
      <c r="D310" s="67"/>
      <c r="E310" s="299">
        <v>1.0</v>
      </c>
      <c r="F310" s="308" t="s">
        <v>896</v>
      </c>
      <c r="G310" s="65" t="s">
        <v>894</v>
      </c>
      <c r="H310" s="67"/>
      <c r="I310" s="67"/>
      <c r="J310" s="67"/>
      <c r="K310" s="67"/>
      <c r="L310" s="67"/>
      <c r="M310" s="67"/>
      <c r="N310" s="67"/>
      <c r="O310" s="67"/>
      <c r="P310" s="67"/>
      <c r="Q310" s="67"/>
      <c r="R310" s="67"/>
      <c r="S310" s="67"/>
      <c r="T310" s="67"/>
      <c r="U310" s="67"/>
      <c r="V310" s="67"/>
      <c r="W310" s="67"/>
      <c r="X310" s="67"/>
      <c r="Y310" s="67"/>
      <c r="Z310" s="67"/>
      <c r="AA310" s="105"/>
      <c r="AB310" s="67"/>
      <c r="AC310" s="67"/>
      <c r="AD310" s="67"/>
      <c r="AE310" s="67"/>
      <c r="AF310" s="67"/>
    </row>
    <row r="311">
      <c r="A311" s="67"/>
      <c r="B311" s="67"/>
      <c r="C311" s="67"/>
      <c r="D311" s="67"/>
      <c r="E311" s="299">
        <v>1.0</v>
      </c>
      <c r="F311" s="308" t="s">
        <v>1024</v>
      </c>
      <c r="G311" s="65" t="s">
        <v>1025</v>
      </c>
      <c r="H311" s="67"/>
      <c r="I311" s="67"/>
      <c r="J311" s="67"/>
      <c r="K311" s="67"/>
      <c r="L311" s="67"/>
      <c r="M311" s="67"/>
      <c r="N311" s="67"/>
      <c r="O311" s="67"/>
      <c r="P311" s="67"/>
      <c r="Q311" s="67"/>
      <c r="R311" s="67"/>
      <c r="S311" s="67"/>
      <c r="T311" s="67"/>
      <c r="U311" s="67"/>
      <c r="V311" s="67"/>
      <c r="W311" s="67"/>
      <c r="X311" s="67"/>
      <c r="Y311" s="67"/>
      <c r="Z311" s="67"/>
      <c r="AA311" s="105"/>
      <c r="AB311" s="67"/>
      <c r="AC311" s="67"/>
      <c r="AD311" s="67"/>
      <c r="AE311" s="67"/>
      <c r="AF311" s="67"/>
    </row>
    <row r="312">
      <c r="A312" s="67"/>
      <c r="B312" s="67"/>
      <c r="C312" s="67"/>
      <c r="D312" s="67"/>
      <c r="E312" s="299">
        <v>1.0</v>
      </c>
      <c r="F312" s="308" t="s">
        <v>1072</v>
      </c>
      <c r="G312" s="65" t="s">
        <v>1070</v>
      </c>
      <c r="H312" s="67"/>
      <c r="I312" s="67"/>
      <c r="J312" s="67"/>
      <c r="K312" s="67"/>
      <c r="L312" s="67"/>
      <c r="M312" s="67"/>
      <c r="N312" s="67"/>
      <c r="O312" s="67"/>
      <c r="P312" s="67"/>
      <c r="Q312" s="67"/>
      <c r="R312" s="67"/>
      <c r="S312" s="67"/>
      <c r="T312" s="67"/>
      <c r="U312" s="67"/>
      <c r="V312" s="67"/>
      <c r="W312" s="67"/>
      <c r="X312" s="67"/>
      <c r="Y312" s="67"/>
      <c r="Z312" s="67"/>
      <c r="AA312" s="105"/>
      <c r="AB312" s="67"/>
      <c r="AC312" s="67"/>
      <c r="AD312" s="67"/>
      <c r="AE312" s="67"/>
      <c r="AF312" s="67"/>
    </row>
    <row r="313">
      <c r="A313" s="67"/>
      <c r="B313" s="67"/>
      <c r="C313" s="67"/>
      <c r="D313" s="67"/>
      <c r="E313" s="299">
        <v>1.0</v>
      </c>
      <c r="F313" s="308" t="s">
        <v>1291</v>
      </c>
      <c r="G313" s="65" t="s">
        <v>1290</v>
      </c>
      <c r="H313" s="67"/>
      <c r="I313" s="67"/>
      <c r="J313" s="67"/>
      <c r="K313" s="67"/>
      <c r="L313" s="67"/>
      <c r="M313" s="67"/>
      <c r="N313" s="67"/>
      <c r="O313" s="67"/>
      <c r="P313" s="67"/>
      <c r="Q313" s="67"/>
      <c r="R313" s="67"/>
      <c r="S313" s="67"/>
      <c r="T313" s="67"/>
      <c r="U313" s="67"/>
      <c r="V313" s="67"/>
      <c r="W313" s="67"/>
      <c r="X313" s="67"/>
      <c r="Y313" s="67"/>
      <c r="Z313" s="67"/>
      <c r="AA313" s="105"/>
      <c r="AB313" s="67"/>
      <c r="AC313" s="67"/>
      <c r="AD313" s="67"/>
      <c r="AE313" s="67"/>
      <c r="AF313" s="67"/>
    </row>
    <row r="314">
      <c r="A314" s="67"/>
      <c r="B314" s="67"/>
      <c r="C314" s="67"/>
      <c r="D314" s="67"/>
      <c r="E314" s="299">
        <v>1.0</v>
      </c>
      <c r="F314" s="308" t="s">
        <v>151</v>
      </c>
      <c r="G314" s="65" t="s">
        <v>152</v>
      </c>
      <c r="H314" s="67"/>
      <c r="I314" s="67"/>
      <c r="J314" s="67"/>
      <c r="K314" s="67"/>
      <c r="L314" s="67"/>
      <c r="M314" s="67"/>
      <c r="N314" s="67"/>
      <c r="O314" s="67"/>
      <c r="P314" s="67"/>
      <c r="Q314" s="67"/>
      <c r="R314" s="67"/>
      <c r="S314" s="67"/>
      <c r="T314" s="67"/>
      <c r="U314" s="67"/>
      <c r="V314" s="67"/>
      <c r="W314" s="67"/>
      <c r="X314" s="67"/>
      <c r="Y314" s="67"/>
      <c r="Z314" s="67"/>
      <c r="AA314" s="105"/>
      <c r="AB314" s="67"/>
      <c r="AC314" s="67"/>
      <c r="AD314" s="67"/>
      <c r="AE314" s="67"/>
      <c r="AF314" s="67"/>
    </row>
    <row r="315">
      <c r="A315" s="67"/>
      <c r="B315" s="67"/>
      <c r="C315" s="67"/>
      <c r="D315" s="67"/>
      <c r="E315" s="299">
        <v>1.0</v>
      </c>
      <c r="F315" s="308" t="s">
        <v>619</v>
      </c>
      <c r="G315" s="65" t="s">
        <v>620</v>
      </c>
      <c r="H315" s="67"/>
      <c r="I315" s="67"/>
      <c r="J315" s="67"/>
      <c r="K315" s="67"/>
      <c r="L315" s="67"/>
      <c r="M315" s="67"/>
      <c r="N315" s="67"/>
      <c r="O315" s="67"/>
      <c r="P315" s="67"/>
      <c r="Q315" s="67"/>
      <c r="R315" s="67"/>
      <c r="S315" s="67"/>
      <c r="T315" s="67"/>
      <c r="U315" s="67"/>
      <c r="V315" s="67"/>
      <c r="W315" s="67"/>
      <c r="X315" s="67"/>
      <c r="Y315" s="67"/>
      <c r="Z315" s="67"/>
      <c r="AA315" s="105"/>
      <c r="AB315" s="67"/>
      <c r="AC315" s="67"/>
      <c r="AD315" s="67"/>
      <c r="AE315" s="67"/>
      <c r="AF315" s="67"/>
    </row>
    <row r="316">
      <c r="A316" s="67"/>
      <c r="B316" s="67"/>
      <c r="C316" s="67"/>
      <c r="D316" s="67"/>
      <c r="E316" s="299">
        <v>1.0</v>
      </c>
      <c r="F316" s="308" t="s">
        <v>1275</v>
      </c>
      <c r="G316" s="65" t="s">
        <v>1276</v>
      </c>
      <c r="H316" s="67"/>
      <c r="I316" s="67"/>
      <c r="J316" s="67"/>
      <c r="K316" s="67"/>
      <c r="L316" s="67"/>
      <c r="M316" s="67"/>
      <c r="N316" s="67"/>
      <c r="O316" s="67"/>
      <c r="P316" s="67"/>
      <c r="Q316" s="67"/>
      <c r="R316" s="67"/>
      <c r="S316" s="67"/>
      <c r="T316" s="67"/>
      <c r="U316" s="67"/>
      <c r="V316" s="67"/>
      <c r="W316" s="67"/>
      <c r="X316" s="67"/>
      <c r="Y316" s="67"/>
      <c r="Z316" s="67"/>
      <c r="AA316" s="105"/>
      <c r="AB316" s="67"/>
      <c r="AC316" s="67"/>
      <c r="AD316" s="67"/>
      <c r="AE316" s="67"/>
      <c r="AF316" s="67"/>
    </row>
    <row r="317">
      <c r="A317" s="67"/>
      <c r="B317" s="67"/>
      <c r="C317" s="67"/>
      <c r="D317" s="67"/>
      <c r="E317" s="299">
        <v>1.0</v>
      </c>
      <c r="F317" s="308" t="s">
        <v>2200</v>
      </c>
      <c r="G317" s="65">
        <v>24.0</v>
      </c>
      <c r="H317" s="67"/>
      <c r="I317" s="67"/>
      <c r="J317" s="67"/>
      <c r="K317" s="67"/>
      <c r="L317" s="67"/>
      <c r="M317" s="67"/>
      <c r="N317" s="67"/>
      <c r="O317" s="67"/>
      <c r="P317" s="67"/>
      <c r="Q317" s="67"/>
      <c r="R317" s="67"/>
      <c r="S317" s="67"/>
      <c r="T317" s="67"/>
      <c r="U317" s="67"/>
      <c r="V317" s="67"/>
      <c r="W317" s="67"/>
      <c r="X317" s="67"/>
      <c r="Y317" s="67"/>
      <c r="Z317" s="67"/>
      <c r="AA317" s="105"/>
      <c r="AB317" s="67"/>
      <c r="AC317" s="67"/>
      <c r="AD317" s="67"/>
      <c r="AE317" s="67"/>
      <c r="AF317" s="67"/>
    </row>
    <row r="318">
      <c r="A318" s="67"/>
      <c r="B318" s="67"/>
      <c r="C318" s="67"/>
      <c r="D318" s="67"/>
      <c r="E318" s="299">
        <v>1.0</v>
      </c>
      <c r="F318" s="308" t="s">
        <v>1155</v>
      </c>
      <c r="G318" s="65" t="s">
        <v>1154</v>
      </c>
      <c r="H318" s="67"/>
      <c r="I318" s="67"/>
      <c r="J318" s="67"/>
      <c r="K318" s="67"/>
      <c r="L318" s="67"/>
      <c r="M318" s="67"/>
      <c r="N318" s="67"/>
      <c r="O318" s="67"/>
      <c r="P318" s="67"/>
      <c r="Q318" s="67"/>
      <c r="R318" s="67"/>
      <c r="S318" s="67"/>
      <c r="T318" s="67"/>
      <c r="U318" s="67"/>
      <c r="V318" s="67"/>
      <c r="W318" s="67"/>
      <c r="X318" s="67"/>
      <c r="Y318" s="67"/>
      <c r="Z318" s="67"/>
      <c r="AA318" s="105"/>
      <c r="AB318" s="67"/>
      <c r="AC318" s="67"/>
      <c r="AD318" s="67"/>
      <c r="AE318" s="67"/>
      <c r="AF318" s="67"/>
    </row>
    <row r="319">
      <c r="A319" s="67"/>
      <c r="B319" s="67"/>
      <c r="C319" s="67"/>
      <c r="D319" s="67"/>
      <c r="E319" s="299">
        <v>1.0</v>
      </c>
      <c r="F319" s="308" t="s">
        <v>614</v>
      </c>
      <c r="G319" s="65" t="s">
        <v>613</v>
      </c>
      <c r="H319" s="67"/>
      <c r="I319" s="67"/>
      <c r="J319" s="67"/>
      <c r="K319" s="67"/>
      <c r="L319" s="67"/>
      <c r="M319" s="67"/>
      <c r="N319" s="67"/>
      <c r="O319" s="67"/>
      <c r="P319" s="67"/>
      <c r="Q319" s="67"/>
      <c r="R319" s="67"/>
      <c r="S319" s="67"/>
      <c r="T319" s="67"/>
      <c r="U319" s="67"/>
      <c r="V319" s="67"/>
      <c r="W319" s="67"/>
      <c r="X319" s="67"/>
      <c r="Y319" s="67"/>
      <c r="Z319" s="67"/>
      <c r="AA319" s="105"/>
      <c r="AB319" s="67"/>
      <c r="AC319" s="67"/>
      <c r="AD319" s="67"/>
      <c r="AE319" s="67"/>
      <c r="AF319" s="67"/>
    </row>
    <row r="320">
      <c r="A320" s="67"/>
      <c r="B320" s="67"/>
      <c r="C320" s="67"/>
      <c r="D320" s="67"/>
      <c r="E320" s="299">
        <v>1.0</v>
      </c>
      <c r="F320" s="308" t="s">
        <v>2170</v>
      </c>
      <c r="G320" s="65">
        <v>27.0</v>
      </c>
      <c r="H320" s="67"/>
      <c r="I320" s="67"/>
      <c r="J320" s="67"/>
      <c r="K320" s="67"/>
      <c r="L320" s="67"/>
      <c r="M320" s="67"/>
      <c r="N320" s="67"/>
      <c r="O320" s="67"/>
      <c r="P320" s="67"/>
      <c r="Q320" s="67"/>
      <c r="R320" s="67"/>
      <c r="S320" s="67"/>
      <c r="T320" s="67"/>
      <c r="U320" s="67"/>
      <c r="V320" s="67"/>
      <c r="W320" s="67"/>
      <c r="X320" s="67"/>
      <c r="Y320" s="67"/>
      <c r="Z320" s="67"/>
      <c r="AA320" s="105"/>
      <c r="AB320" s="67"/>
      <c r="AC320" s="67"/>
      <c r="AD320" s="67"/>
      <c r="AE320" s="67"/>
      <c r="AF320" s="67"/>
    </row>
    <row r="321">
      <c r="A321" s="67"/>
      <c r="B321" s="67"/>
      <c r="C321" s="67"/>
      <c r="D321" s="67"/>
      <c r="E321" s="299">
        <v>1.0</v>
      </c>
      <c r="F321" s="308" t="s">
        <v>780</v>
      </c>
      <c r="G321" s="65" t="s">
        <v>779</v>
      </c>
      <c r="H321" s="67"/>
      <c r="I321" s="67"/>
      <c r="J321" s="67"/>
      <c r="K321" s="67"/>
      <c r="L321" s="67"/>
      <c r="M321" s="67"/>
      <c r="N321" s="67"/>
      <c r="O321" s="67"/>
      <c r="P321" s="67"/>
      <c r="Q321" s="67"/>
      <c r="R321" s="67"/>
      <c r="S321" s="67"/>
      <c r="T321" s="67"/>
      <c r="U321" s="67"/>
      <c r="V321" s="67"/>
      <c r="W321" s="67"/>
      <c r="X321" s="67"/>
      <c r="Y321" s="67"/>
      <c r="Z321" s="67"/>
      <c r="AA321" s="105"/>
      <c r="AB321" s="67"/>
      <c r="AC321" s="67"/>
      <c r="AD321" s="67"/>
      <c r="AE321" s="67"/>
      <c r="AF321" s="67"/>
    </row>
    <row r="322">
      <c r="A322" s="67"/>
      <c r="B322" s="67"/>
      <c r="C322" s="67"/>
      <c r="D322" s="67"/>
      <c r="E322" s="299">
        <v>1.0</v>
      </c>
      <c r="F322" s="308" t="s">
        <v>1092</v>
      </c>
      <c r="G322" s="65" t="s">
        <v>1093</v>
      </c>
      <c r="H322" s="67"/>
      <c r="I322" s="67"/>
      <c r="J322" s="67"/>
      <c r="K322" s="67"/>
      <c r="L322" s="67"/>
      <c r="M322" s="67"/>
      <c r="N322" s="67"/>
      <c r="O322" s="67"/>
      <c r="P322" s="67"/>
      <c r="Q322" s="67"/>
      <c r="R322" s="67"/>
      <c r="S322" s="67"/>
      <c r="T322" s="67"/>
      <c r="U322" s="67"/>
      <c r="V322" s="67"/>
      <c r="W322" s="67"/>
      <c r="X322" s="67"/>
      <c r="Y322" s="67"/>
      <c r="Z322" s="67"/>
      <c r="AA322" s="105"/>
      <c r="AB322" s="67"/>
      <c r="AC322" s="67"/>
      <c r="AD322" s="67"/>
      <c r="AE322" s="67"/>
      <c r="AF322" s="67"/>
    </row>
    <row r="323">
      <c r="A323" s="67"/>
      <c r="B323" s="67"/>
      <c r="C323" s="67"/>
      <c r="D323" s="67"/>
      <c r="E323" s="299">
        <v>1.0</v>
      </c>
      <c r="F323" s="308" t="s">
        <v>557</v>
      </c>
      <c r="G323" s="65" t="s">
        <v>558</v>
      </c>
      <c r="H323" s="67"/>
      <c r="I323" s="67"/>
      <c r="J323" s="67"/>
      <c r="K323" s="67"/>
      <c r="L323" s="67"/>
      <c r="M323" s="67"/>
      <c r="N323" s="67"/>
      <c r="O323" s="67"/>
      <c r="P323" s="67"/>
      <c r="Q323" s="67"/>
      <c r="R323" s="67"/>
      <c r="S323" s="67"/>
      <c r="T323" s="67"/>
      <c r="U323" s="67"/>
      <c r="V323" s="67"/>
      <c r="W323" s="67"/>
      <c r="X323" s="67"/>
      <c r="Y323" s="67"/>
      <c r="Z323" s="67"/>
      <c r="AA323" s="105"/>
      <c r="AB323" s="67"/>
      <c r="AC323" s="67"/>
      <c r="AD323" s="67"/>
      <c r="AE323" s="67"/>
      <c r="AF323" s="67"/>
    </row>
    <row r="324">
      <c r="A324" s="67"/>
      <c r="B324" s="67"/>
      <c r="C324" s="67"/>
      <c r="D324" s="67"/>
      <c r="E324" s="299">
        <v>1.0</v>
      </c>
      <c r="F324" s="308" t="s">
        <v>1047</v>
      </c>
      <c r="G324" s="65" t="s">
        <v>1045</v>
      </c>
      <c r="H324" s="67"/>
      <c r="I324" s="67"/>
      <c r="J324" s="67"/>
      <c r="K324" s="67"/>
      <c r="L324" s="67"/>
      <c r="M324" s="67"/>
      <c r="N324" s="67"/>
      <c r="O324" s="67"/>
      <c r="P324" s="67"/>
      <c r="Q324" s="67"/>
      <c r="R324" s="67"/>
      <c r="S324" s="67"/>
      <c r="T324" s="67"/>
      <c r="U324" s="67"/>
      <c r="V324" s="67"/>
      <c r="W324" s="67"/>
      <c r="X324" s="67"/>
      <c r="Y324" s="67"/>
      <c r="Z324" s="67"/>
      <c r="AA324" s="105"/>
      <c r="AB324" s="67"/>
      <c r="AC324" s="67"/>
      <c r="AD324" s="67"/>
      <c r="AE324" s="67"/>
      <c r="AF324" s="67"/>
    </row>
    <row r="325">
      <c r="A325" s="67"/>
      <c r="B325" s="67"/>
      <c r="C325" s="67"/>
      <c r="D325" s="67"/>
      <c r="E325" s="299">
        <v>1.0</v>
      </c>
      <c r="F325" s="308" t="s">
        <v>687</v>
      </c>
      <c r="G325" s="65" t="s">
        <v>686</v>
      </c>
      <c r="H325" s="67"/>
      <c r="I325" s="67"/>
      <c r="J325" s="67"/>
      <c r="K325" s="67"/>
      <c r="L325" s="67"/>
      <c r="M325" s="67"/>
      <c r="N325" s="67"/>
      <c r="O325" s="67"/>
      <c r="P325" s="67"/>
      <c r="Q325" s="67"/>
      <c r="R325" s="67"/>
      <c r="S325" s="67"/>
      <c r="T325" s="67"/>
      <c r="U325" s="67"/>
      <c r="V325" s="67"/>
      <c r="W325" s="67"/>
      <c r="X325" s="67"/>
      <c r="Y325" s="67"/>
      <c r="Z325" s="67"/>
      <c r="AA325" s="105"/>
      <c r="AB325" s="67"/>
      <c r="AC325" s="67"/>
      <c r="AD325" s="67"/>
      <c r="AE325" s="67"/>
      <c r="AF325" s="67"/>
    </row>
    <row r="326">
      <c r="A326" s="67"/>
      <c r="B326" s="67"/>
      <c r="C326" s="67"/>
      <c r="D326" s="67"/>
      <c r="E326" s="299">
        <v>1.0</v>
      </c>
      <c r="F326" s="308" t="s">
        <v>690</v>
      </c>
      <c r="G326" s="65" t="s">
        <v>691</v>
      </c>
      <c r="H326" s="67"/>
      <c r="I326" s="67"/>
      <c r="J326" s="67"/>
      <c r="K326" s="67"/>
      <c r="L326" s="67"/>
      <c r="M326" s="67"/>
      <c r="N326" s="67"/>
      <c r="O326" s="67"/>
      <c r="P326" s="67"/>
      <c r="Q326" s="67"/>
      <c r="R326" s="67"/>
      <c r="S326" s="67"/>
      <c r="T326" s="67"/>
      <c r="U326" s="67"/>
      <c r="V326" s="67"/>
      <c r="W326" s="67"/>
      <c r="X326" s="67"/>
      <c r="Y326" s="67"/>
      <c r="Z326" s="67"/>
      <c r="AA326" s="105"/>
      <c r="AB326" s="67"/>
      <c r="AC326" s="67"/>
      <c r="AD326" s="67"/>
      <c r="AE326" s="67"/>
      <c r="AF326" s="67"/>
    </row>
    <row r="327">
      <c r="A327" s="67"/>
      <c r="B327" s="67"/>
      <c r="C327" s="67"/>
      <c r="D327" s="67"/>
      <c r="E327" s="299">
        <v>1.0</v>
      </c>
      <c r="F327" s="308" t="s">
        <v>626</v>
      </c>
      <c r="G327" s="65" t="s">
        <v>625</v>
      </c>
      <c r="H327" s="67"/>
      <c r="I327" s="67"/>
      <c r="J327" s="67"/>
      <c r="K327" s="67"/>
      <c r="L327" s="67"/>
      <c r="M327" s="67"/>
      <c r="N327" s="67"/>
      <c r="O327" s="67"/>
      <c r="P327" s="67"/>
      <c r="Q327" s="67"/>
      <c r="R327" s="67"/>
      <c r="S327" s="67"/>
      <c r="T327" s="67"/>
      <c r="U327" s="67"/>
      <c r="V327" s="67"/>
      <c r="W327" s="67"/>
      <c r="X327" s="67"/>
      <c r="Y327" s="67"/>
      <c r="Z327" s="67"/>
      <c r="AA327" s="105"/>
      <c r="AB327" s="67"/>
      <c r="AC327" s="67"/>
      <c r="AD327" s="67"/>
      <c r="AE327" s="67"/>
      <c r="AF327" s="67"/>
    </row>
    <row r="328">
      <c r="A328" s="67"/>
      <c r="B328" s="67"/>
      <c r="C328" s="67"/>
      <c r="D328" s="67"/>
      <c r="E328" s="299">
        <v>1.0</v>
      </c>
      <c r="F328" s="308" t="s">
        <v>1255</v>
      </c>
      <c r="G328" s="65" t="s">
        <v>1254</v>
      </c>
      <c r="H328" s="67"/>
      <c r="I328" s="67"/>
      <c r="J328" s="67"/>
      <c r="K328" s="67"/>
      <c r="L328" s="67"/>
      <c r="M328" s="67"/>
      <c r="N328" s="67"/>
      <c r="O328" s="67"/>
      <c r="P328" s="67"/>
      <c r="Q328" s="67"/>
      <c r="R328" s="67"/>
      <c r="S328" s="67"/>
      <c r="T328" s="67"/>
      <c r="U328" s="67"/>
      <c r="V328" s="67"/>
      <c r="W328" s="67"/>
      <c r="X328" s="67"/>
      <c r="Y328" s="67"/>
      <c r="Z328" s="67"/>
      <c r="AA328" s="105"/>
      <c r="AB328" s="67"/>
      <c r="AC328" s="67"/>
      <c r="AD328" s="67"/>
      <c r="AE328" s="67"/>
      <c r="AF328" s="67"/>
    </row>
    <row r="329">
      <c r="A329" s="67"/>
      <c r="B329" s="67"/>
      <c r="C329" s="67"/>
      <c r="D329" s="67"/>
      <c r="E329" s="299">
        <v>1.0</v>
      </c>
      <c r="F329" s="308" t="s">
        <v>175</v>
      </c>
      <c r="G329" s="65" t="s">
        <v>176</v>
      </c>
      <c r="H329" s="67"/>
      <c r="I329" s="67"/>
      <c r="J329" s="67"/>
      <c r="K329" s="67"/>
      <c r="L329" s="67"/>
      <c r="M329" s="67"/>
      <c r="N329" s="67"/>
      <c r="O329" s="67"/>
      <c r="P329" s="67"/>
      <c r="Q329" s="67"/>
      <c r="R329" s="67"/>
      <c r="S329" s="67"/>
      <c r="T329" s="67"/>
      <c r="U329" s="67"/>
      <c r="V329" s="67"/>
      <c r="W329" s="67"/>
      <c r="X329" s="67"/>
      <c r="Y329" s="67"/>
      <c r="Z329" s="67"/>
      <c r="AA329" s="105"/>
      <c r="AB329" s="67"/>
      <c r="AC329" s="67"/>
      <c r="AD329" s="67"/>
      <c r="AE329" s="67"/>
      <c r="AF329" s="67"/>
    </row>
    <row r="330">
      <c r="A330" s="67"/>
      <c r="B330" s="67"/>
      <c r="C330" s="67"/>
      <c r="D330" s="67"/>
      <c r="E330" s="299">
        <v>1.0</v>
      </c>
      <c r="F330" s="308" t="s">
        <v>2191</v>
      </c>
      <c r="G330" s="65">
        <v>25.0</v>
      </c>
      <c r="H330" s="67"/>
      <c r="I330" s="67"/>
      <c r="J330" s="67"/>
      <c r="K330" s="67"/>
      <c r="L330" s="67"/>
      <c r="M330" s="67"/>
      <c r="N330" s="67"/>
      <c r="O330" s="67"/>
      <c r="P330" s="67"/>
      <c r="Q330" s="67"/>
      <c r="R330" s="67"/>
      <c r="S330" s="67"/>
      <c r="T330" s="67"/>
      <c r="U330" s="67"/>
      <c r="V330" s="67"/>
      <c r="W330" s="67"/>
      <c r="X330" s="67"/>
      <c r="Y330" s="67"/>
      <c r="Z330" s="67"/>
      <c r="AA330" s="105"/>
      <c r="AB330" s="67"/>
      <c r="AC330" s="67"/>
      <c r="AD330" s="67"/>
      <c r="AE330" s="67"/>
      <c r="AF330" s="67"/>
    </row>
    <row r="331">
      <c r="A331" s="67"/>
      <c r="B331" s="67"/>
      <c r="C331" s="67"/>
      <c r="D331" s="67"/>
      <c r="E331" s="299">
        <v>1.0</v>
      </c>
      <c r="F331" s="308" t="s">
        <v>341</v>
      </c>
      <c r="G331" s="65" t="s">
        <v>342</v>
      </c>
      <c r="H331" s="67"/>
      <c r="I331" s="67"/>
      <c r="J331" s="67"/>
      <c r="K331" s="67"/>
      <c r="L331" s="67"/>
      <c r="M331" s="67"/>
      <c r="N331" s="67"/>
      <c r="O331" s="67"/>
      <c r="P331" s="67"/>
      <c r="Q331" s="67"/>
      <c r="R331" s="67"/>
      <c r="S331" s="67"/>
      <c r="T331" s="67"/>
      <c r="U331" s="67"/>
      <c r="V331" s="67"/>
      <c r="W331" s="67"/>
      <c r="X331" s="67"/>
      <c r="Y331" s="67"/>
      <c r="Z331" s="67"/>
      <c r="AA331" s="105"/>
      <c r="AB331" s="67"/>
      <c r="AC331" s="67"/>
      <c r="AD331" s="67"/>
      <c r="AE331" s="67"/>
      <c r="AF331" s="67"/>
    </row>
    <row r="332">
      <c r="A332" s="67"/>
      <c r="B332" s="67"/>
      <c r="C332" s="67"/>
      <c r="D332" s="67"/>
      <c r="E332" s="299">
        <v>1.0</v>
      </c>
      <c r="F332" s="308" t="s">
        <v>842</v>
      </c>
      <c r="G332" s="65" t="s">
        <v>841</v>
      </c>
      <c r="H332" s="67"/>
      <c r="I332" s="67"/>
      <c r="J332" s="67"/>
      <c r="K332" s="67"/>
      <c r="L332" s="67"/>
      <c r="M332" s="67"/>
      <c r="N332" s="67"/>
      <c r="O332" s="67"/>
      <c r="P332" s="67"/>
      <c r="Q332" s="67"/>
      <c r="R332" s="67"/>
      <c r="S332" s="67"/>
      <c r="T332" s="67"/>
      <c r="U332" s="67"/>
      <c r="V332" s="67"/>
      <c r="W332" s="67"/>
      <c r="X332" s="67"/>
      <c r="Y332" s="67"/>
      <c r="Z332" s="67"/>
      <c r="AA332" s="105"/>
      <c r="AB332" s="67"/>
      <c r="AC332" s="67"/>
      <c r="AD332" s="67"/>
      <c r="AE332" s="67"/>
      <c r="AF332" s="67"/>
    </row>
    <row r="333">
      <c r="A333" s="67"/>
      <c r="B333" s="67"/>
      <c r="C333" s="67"/>
      <c r="D333" s="67"/>
      <c r="E333" s="299">
        <v>1.0</v>
      </c>
      <c r="F333" s="308" t="s">
        <v>2171</v>
      </c>
      <c r="G333" s="65">
        <v>27.0</v>
      </c>
      <c r="H333" s="67"/>
      <c r="I333" s="67"/>
      <c r="J333" s="67"/>
      <c r="K333" s="67"/>
      <c r="L333" s="67"/>
      <c r="M333" s="67"/>
      <c r="N333" s="67"/>
      <c r="O333" s="67"/>
      <c r="P333" s="67"/>
      <c r="Q333" s="67"/>
      <c r="R333" s="67"/>
      <c r="S333" s="67"/>
      <c r="T333" s="67"/>
      <c r="U333" s="67"/>
      <c r="V333" s="67"/>
      <c r="W333" s="67"/>
      <c r="X333" s="67"/>
      <c r="Y333" s="67"/>
      <c r="Z333" s="67"/>
      <c r="AA333" s="105"/>
      <c r="AB333" s="67"/>
      <c r="AC333" s="67"/>
      <c r="AD333" s="67"/>
      <c r="AE333" s="67"/>
      <c r="AF333" s="67"/>
    </row>
    <row r="334">
      <c r="A334" s="67"/>
      <c r="B334" s="67"/>
      <c r="C334" s="67"/>
      <c r="D334" s="67"/>
      <c r="E334" s="299">
        <v>1.0</v>
      </c>
      <c r="F334" s="308" t="s">
        <v>1123</v>
      </c>
      <c r="G334" s="65" t="s">
        <v>1124</v>
      </c>
      <c r="H334" s="67"/>
      <c r="I334" s="67"/>
      <c r="J334" s="67"/>
      <c r="K334" s="67"/>
      <c r="L334" s="67"/>
      <c r="M334" s="67"/>
      <c r="N334" s="67"/>
      <c r="O334" s="67"/>
      <c r="P334" s="67"/>
      <c r="Q334" s="67"/>
      <c r="R334" s="67"/>
      <c r="S334" s="67"/>
      <c r="T334" s="67"/>
      <c r="U334" s="67"/>
      <c r="V334" s="67"/>
      <c r="W334" s="67"/>
      <c r="X334" s="67"/>
      <c r="Y334" s="67"/>
      <c r="Z334" s="67"/>
      <c r="AA334" s="105"/>
      <c r="AB334" s="67"/>
      <c r="AC334" s="67"/>
      <c r="AD334" s="67"/>
      <c r="AE334" s="67"/>
      <c r="AF334" s="67"/>
    </row>
    <row r="335">
      <c r="A335" s="67"/>
      <c r="B335" s="67"/>
      <c r="C335" s="67"/>
      <c r="D335" s="67"/>
      <c r="E335" s="299">
        <v>1.0</v>
      </c>
      <c r="F335" s="308" t="s">
        <v>1106</v>
      </c>
      <c r="G335" s="65" t="s">
        <v>1107</v>
      </c>
      <c r="H335" s="67"/>
      <c r="I335" s="67"/>
      <c r="J335" s="67"/>
      <c r="K335" s="67"/>
      <c r="L335" s="67"/>
      <c r="M335" s="67"/>
      <c r="N335" s="67"/>
      <c r="O335" s="67"/>
      <c r="P335" s="67"/>
      <c r="Q335" s="67"/>
      <c r="R335" s="67"/>
      <c r="S335" s="67"/>
      <c r="T335" s="67"/>
      <c r="U335" s="67"/>
      <c r="V335" s="67"/>
      <c r="W335" s="67"/>
      <c r="X335" s="67"/>
      <c r="Y335" s="67"/>
      <c r="Z335" s="67"/>
      <c r="AA335" s="105"/>
      <c r="AB335" s="67"/>
      <c r="AC335" s="67"/>
      <c r="AD335" s="67"/>
      <c r="AE335" s="67"/>
      <c r="AF335" s="67"/>
    </row>
    <row r="336">
      <c r="A336" s="67"/>
      <c r="B336" s="67"/>
      <c r="C336" s="67"/>
      <c r="D336" s="67"/>
      <c r="E336" s="299">
        <v>1.0</v>
      </c>
      <c r="F336" s="308" t="s">
        <v>1183</v>
      </c>
      <c r="G336" s="65" t="s">
        <v>1182</v>
      </c>
      <c r="H336" s="67"/>
      <c r="I336" s="67"/>
      <c r="J336" s="67"/>
      <c r="K336" s="67"/>
      <c r="L336" s="67"/>
      <c r="M336" s="67"/>
      <c r="N336" s="67"/>
      <c r="O336" s="67"/>
      <c r="P336" s="67"/>
      <c r="Q336" s="67"/>
      <c r="R336" s="67"/>
      <c r="S336" s="67"/>
      <c r="T336" s="67"/>
      <c r="U336" s="67"/>
      <c r="V336" s="67"/>
      <c r="W336" s="67"/>
      <c r="X336" s="67"/>
      <c r="Y336" s="67"/>
      <c r="Z336" s="67"/>
      <c r="AA336" s="105"/>
      <c r="AB336" s="67"/>
      <c r="AC336" s="67"/>
      <c r="AD336" s="67"/>
      <c r="AE336" s="67"/>
      <c r="AF336" s="67"/>
    </row>
    <row r="337">
      <c r="A337" s="67"/>
      <c r="B337" s="67"/>
      <c r="C337" s="67"/>
      <c r="D337" s="67"/>
      <c r="E337" s="299">
        <v>1.0</v>
      </c>
      <c r="F337" s="308" t="s">
        <v>1323</v>
      </c>
      <c r="G337" s="65" t="s">
        <v>1322</v>
      </c>
      <c r="H337" s="67"/>
      <c r="I337" s="67"/>
      <c r="J337" s="67"/>
      <c r="K337" s="67"/>
      <c r="L337" s="67"/>
      <c r="M337" s="67"/>
      <c r="N337" s="67"/>
      <c r="O337" s="67"/>
      <c r="P337" s="67"/>
      <c r="Q337" s="67"/>
      <c r="R337" s="67"/>
      <c r="S337" s="67"/>
      <c r="T337" s="67"/>
      <c r="U337" s="67"/>
      <c r="V337" s="67"/>
      <c r="W337" s="67"/>
      <c r="X337" s="67"/>
      <c r="Y337" s="67"/>
      <c r="Z337" s="67"/>
      <c r="AA337" s="105"/>
      <c r="AB337" s="67"/>
      <c r="AC337" s="67"/>
      <c r="AD337" s="67"/>
      <c r="AE337" s="67"/>
      <c r="AF337" s="67"/>
    </row>
    <row r="338">
      <c r="A338" s="67"/>
      <c r="B338" s="67"/>
      <c r="C338" s="67"/>
      <c r="D338" s="67"/>
      <c r="E338" s="299">
        <v>1.0</v>
      </c>
      <c r="F338" s="308" t="s">
        <v>1192</v>
      </c>
      <c r="G338" s="65" t="s">
        <v>1193</v>
      </c>
      <c r="H338" s="67"/>
      <c r="I338" s="67"/>
      <c r="J338" s="67"/>
      <c r="K338" s="67"/>
      <c r="L338" s="67"/>
      <c r="M338" s="67"/>
      <c r="N338" s="67"/>
      <c r="O338" s="67"/>
      <c r="P338" s="67"/>
      <c r="Q338" s="67"/>
      <c r="R338" s="67"/>
      <c r="S338" s="67"/>
      <c r="T338" s="67"/>
      <c r="U338" s="67"/>
      <c r="V338" s="67"/>
      <c r="W338" s="67"/>
      <c r="X338" s="67"/>
      <c r="Y338" s="67"/>
      <c r="Z338" s="67"/>
      <c r="AA338" s="105"/>
      <c r="AB338" s="67"/>
      <c r="AC338" s="67"/>
      <c r="AD338" s="67"/>
      <c r="AE338" s="67"/>
      <c r="AF338" s="67"/>
    </row>
    <row r="339">
      <c r="A339" s="67"/>
      <c r="B339" s="67"/>
      <c r="C339" s="67"/>
      <c r="D339" s="67"/>
      <c r="E339" s="299">
        <v>1.0</v>
      </c>
      <c r="F339" s="308" t="s">
        <v>987</v>
      </c>
      <c r="G339" s="65" t="s">
        <v>986</v>
      </c>
      <c r="H339" s="67"/>
      <c r="I339" s="67"/>
      <c r="J339" s="67"/>
      <c r="K339" s="67"/>
      <c r="L339" s="67"/>
      <c r="M339" s="67"/>
      <c r="N339" s="67"/>
      <c r="O339" s="67"/>
      <c r="P339" s="67"/>
      <c r="Q339" s="67"/>
      <c r="R339" s="67"/>
      <c r="S339" s="67"/>
      <c r="T339" s="67"/>
      <c r="U339" s="67"/>
      <c r="V339" s="67"/>
      <c r="W339" s="67"/>
      <c r="X339" s="67"/>
      <c r="Y339" s="67"/>
      <c r="Z339" s="67"/>
      <c r="AA339" s="105"/>
      <c r="AB339" s="67"/>
      <c r="AC339" s="67"/>
      <c r="AD339" s="67"/>
      <c r="AE339" s="67"/>
      <c r="AF339" s="67"/>
    </row>
    <row r="340">
      <c r="A340" s="67"/>
      <c r="B340" s="67"/>
      <c r="C340" s="67"/>
      <c r="D340" s="67"/>
      <c r="E340" s="299">
        <v>1.0</v>
      </c>
      <c r="F340" s="308" t="s">
        <v>1094</v>
      </c>
      <c r="G340" s="65" t="s">
        <v>1093</v>
      </c>
      <c r="H340" s="67"/>
      <c r="I340" s="67"/>
      <c r="J340" s="67"/>
      <c r="K340" s="67"/>
      <c r="L340" s="67"/>
      <c r="M340" s="67"/>
      <c r="N340" s="67"/>
      <c r="O340" s="67"/>
      <c r="P340" s="67"/>
      <c r="Q340" s="67"/>
      <c r="R340" s="67"/>
      <c r="S340" s="67"/>
      <c r="T340" s="67"/>
      <c r="U340" s="67"/>
      <c r="V340" s="67"/>
      <c r="W340" s="67"/>
      <c r="X340" s="67"/>
      <c r="Y340" s="67"/>
      <c r="Z340" s="67"/>
      <c r="AA340" s="105"/>
      <c r="AB340" s="67"/>
      <c r="AC340" s="67"/>
      <c r="AD340" s="67"/>
      <c r="AE340" s="67"/>
      <c r="AF340" s="67"/>
    </row>
    <row r="341">
      <c r="A341" s="67"/>
      <c r="B341" s="67"/>
      <c r="C341" s="67"/>
      <c r="D341" s="67"/>
      <c r="E341" s="299">
        <v>1.0</v>
      </c>
      <c r="F341" s="308" t="s">
        <v>2273</v>
      </c>
      <c r="G341" s="65">
        <v>17.0</v>
      </c>
      <c r="H341" s="67"/>
      <c r="I341" s="67"/>
      <c r="J341" s="67"/>
      <c r="K341" s="67"/>
      <c r="L341" s="67"/>
      <c r="M341" s="67"/>
      <c r="N341" s="67"/>
      <c r="O341" s="67"/>
      <c r="P341" s="67"/>
      <c r="Q341" s="67"/>
      <c r="R341" s="67"/>
      <c r="S341" s="67"/>
      <c r="T341" s="67"/>
      <c r="U341" s="67"/>
      <c r="V341" s="67"/>
      <c r="W341" s="67"/>
      <c r="X341" s="67"/>
      <c r="Y341" s="67"/>
      <c r="Z341" s="67"/>
      <c r="AA341" s="105"/>
      <c r="AB341" s="67"/>
      <c r="AC341" s="67"/>
      <c r="AD341" s="67"/>
      <c r="AE341" s="67"/>
      <c r="AF341" s="67"/>
    </row>
    <row r="342">
      <c r="A342" s="67"/>
      <c r="B342" s="67"/>
      <c r="C342" s="67"/>
      <c r="D342" s="67"/>
      <c r="E342" s="299">
        <v>1.0</v>
      </c>
      <c r="F342" s="308" t="s">
        <v>1210</v>
      </c>
      <c r="G342" s="65" t="s">
        <v>1211</v>
      </c>
      <c r="H342" s="67"/>
      <c r="I342" s="67"/>
      <c r="J342" s="67"/>
      <c r="K342" s="67"/>
      <c r="L342" s="67"/>
      <c r="M342" s="67"/>
      <c r="N342" s="67"/>
      <c r="O342" s="67"/>
      <c r="P342" s="67"/>
      <c r="Q342" s="67"/>
      <c r="R342" s="67"/>
      <c r="S342" s="67"/>
      <c r="T342" s="67"/>
      <c r="U342" s="67"/>
      <c r="V342" s="67"/>
      <c r="W342" s="67"/>
      <c r="X342" s="67"/>
      <c r="Y342" s="67"/>
      <c r="Z342" s="67"/>
      <c r="AA342" s="105"/>
      <c r="AB342" s="67"/>
      <c r="AC342" s="67"/>
      <c r="AD342" s="67"/>
      <c r="AE342" s="67"/>
      <c r="AF342" s="67"/>
    </row>
    <row r="343">
      <c r="A343" s="67"/>
      <c r="B343" s="67"/>
      <c r="C343" s="67"/>
      <c r="D343" s="67"/>
      <c r="E343" s="299">
        <v>1.0</v>
      </c>
      <c r="F343" s="308" t="s">
        <v>1220</v>
      </c>
      <c r="G343" s="65" t="s">
        <v>1218</v>
      </c>
      <c r="H343" s="67"/>
      <c r="I343" s="67"/>
      <c r="J343" s="67"/>
      <c r="K343" s="67"/>
      <c r="L343" s="67"/>
      <c r="M343" s="67"/>
      <c r="N343" s="67"/>
      <c r="O343" s="67"/>
      <c r="P343" s="67"/>
      <c r="Q343" s="67"/>
      <c r="R343" s="67"/>
      <c r="S343" s="67"/>
      <c r="T343" s="67"/>
      <c r="U343" s="67"/>
      <c r="V343" s="67"/>
      <c r="W343" s="67"/>
      <c r="X343" s="67"/>
      <c r="Y343" s="67"/>
      <c r="Z343" s="67"/>
      <c r="AA343" s="105"/>
      <c r="AB343" s="67"/>
      <c r="AC343" s="67"/>
      <c r="AD343" s="67"/>
      <c r="AE343" s="67"/>
      <c r="AF343" s="67"/>
    </row>
    <row r="344">
      <c r="A344" s="67"/>
      <c r="B344" s="67"/>
      <c r="C344" s="67"/>
      <c r="D344" s="67"/>
      <c r="E344" s="299">
        <v>1.0</v>
      </c>
      <c r="F344" s="308" t="s">
        <v>1099</v>
      </c>
      <c r="G344" s="65" t="s">
        <v>1098</v>
      </c>
      <c r="H344" s="67"/>
      <c r="I344" s="67"/>
      <c r="J344" s="67"/>
      <c r="K344" s="67"/>
      <c r="L344" s="67"/>
      <c r="M344" s="67"/>
      <c r="N344" s="67"/>
      <c r="O344" s="67"/>
      <c r="P344" s="67"/>
      <c r="Q344" s="67"/>
      <c r="R344" s="67"/>
      <c r="S344" s="67"/>
      <c r="T344" s="67"/>
      <c r="U344" s="67"/>
      <c r="V344" s="67"/>
      <c r="W344" s="67"/>
      <c r="X344" s="67"/>
      <c r="Y344" s="67"/>
      <c r="Z344" s="67"/>
      <c r="AA344" s="105"/>
      <c r="AB344" s="67"/>
      <c r="AC344" s="67"/>
      <c r="AD344" s="67"/>
      <c r="AE344" s="67"/>
      <c r="AF344" s="67"/>
    </row>
    <row r="345">
      <c r="A345" s="67"/>
      <c r="B345" s="67"/>
      <c r="C345" s="67"/>
      <c r="D345" s="67"/>
      <c r="E345" s="299">
        <v>1.0</v>
      </c>
      <c r="F345" s="308" t="s">
        <v>910</v>
      </c>
      <c r="G345" s="65" t="s">
        <v>909</v>
      </c>
      <c r="H345" s="67"/>
      <c r="I345" s="67"/>
      <c r="J345" s="67"/>
      <c r="K345" s="67"/>
      <c r="L345" s="67"/>
      <c r="M345" s="67"/>
      <c r="N345" s="67"/>
      <c r="O345" s="67"/>
      <c r="P345" s="67"/>
      <c r="Q345" s="67"/>
      <c r="R345" s="67"/>
      <c r="S345" s="67"/>
      <c r="T345" s="67"/>
      <c r="U345" s="67"/>
      <c r="V345" s="67"/>
      <c r="W345" s="67"/>
      <c r="X345" s="67"/>
      <c r="Y345" s="67"/>
      <c r="Z345" s="67"/>
      <c r="AA345" s="105"/>
      <c r="AB345" s="67"/>
      <c r="AC345" s="67"/>
      <c r="AD345" s="67"/>
      <c r="AE345" s="67"/>
      <c r="AF345" s="67"/>
    </row>
    <row r="346">
      <c r="A346" s="67"/>
      <c r="B346" s="67"/>
      <c r="C346" s="67"/>
      <c r="D346" s="67"/>
      <c r="E346" s="299">
        <v>1.0</v>
      </c>
      <c r="F346" s="308" t="s">
        <v>1136</v>
      </c>
      <c r="G346" s="65" t="s">
        <v>1134</v>
      </c>
      <c r="H346" s="67"/>
      <c r="I346" s="67"/>
      <c r="J346" s="67"/>
      <c r="K346" s="67"/>
      <c r="L346" s="67"/>
      <c r="M346" s="67"/>
      <c r="N346" s="67"/>
      <c r="O346" s="67"/>
      <c r="P346" s="67"/>
      <c r="Q346" s="67"/>
      <c r="R346" s="67"/>
      <c r="S346" s="67"/>
      <c r="T346" s="67"/>
      <c r="U346" s="67"/>
      <c r="V346" s="67"/>
      <c r="W346" s="67"/>
      <c r="X346" s="67"/>
      <c r="Y346" s="67"/>
      <c r="Z346" s="67"/>
      <c r="AA346" s="105"/>
      <c r="AB346" s="67"/>
      <c r="AC346" s="67"/>
      <c r="AD346" s="67"/>
      <c r="AE346" s="67"/>
      <c r="AF346" s="67"/>
    </row>
    <row r="347">
      <c r="A347" s="67"/>
      <c r="B347" s="67"/>
      <c r="C347" s="67"/>
      <c r="D347" s="67"/>
      <c r="E347" s="299">
        <v>1.0</v>
      </c>
      <c r="F347" s="308" t="s">
        <v>799</v>
      </c>
      <c r="G347" s="65" t="s">
        <v>796</v>
      </c>
      <c r="H347" s="67"/>
      <c r="I347" s="67"/>
      <c r="J347" s="67"/>
      <c r="K347" s="67"/>
      <c r="L347" s="67"/>
      <c r="M347" s="67"/>
      <c r="N347" s="67"/>
      <c r="O347" s="67"/>
      <c r="P347" s="67"/>
      <c r="Q347" s="67"/>
      <c r="R347" s="67"/>
      <c r="S347" s="67"/>
      <c r="T347" s="67"/>
      <c r="U347" s="67"/>
      <c r="V347" s="67"/>
      <c r="W347" s="67"/>
      <c r="X347" s="67"/>
      <c r="Y347" s="67"/>
      <c r="Z347" s="67"/>
      <c r="AA347" s="105"/>
      <c r="AB347" s="67"/>
      <c r="AC347" s="67"/>
      <c r="AD347" s="67"/>
      <c r="AE347" s="67"/>
      <c r="AF347" s="67"/>
    </row>
    <row r="348">
      <c r="A348" s="67"/>
      <c r="B348" s="67"/>
      <c r="C348" s="67"/>
      <c r="D348" s="67"/>
      <c r="E348" s="299">
        <v>1.0</v>
      </c>
      <c r="F348" s="308" t="s">
        <v>683</v>
      </c>
      <c r="G348" s="65" t="s">
        <v>684</v>
      </c>
      <c r="H348" s="67"/>
      <c r="I348" s="67"/>
      <c r="J348" s="67"/>
      <c r="K348" s="67"/>
      <c r="L348" s="67"/>
      <c r="M348" s="67"/>
      <c r="N348" s="67"/>
      <c r="O348" s="67"/>
      <c r="P348" s="67"/>
      <c r="Q348" s="67"/>
      <c r="R348" s="67"/>
      <c r="S348" s="67"/>
      <c r="T348" s="67"/>
      <c r="U348" s="67"/>
      <c r="V348" s="67"/>
      <c r="W348" s="67"/>
      <c r="X348" s="67"/>
      <c r="Y348" s="67"/>
      <c r="Z348" s="67"/>
      <c r="AA348" s="105"/>
      <c r="AB348" s="67"/>
      <c r="AC348" s="67"/>
      <c r="AD348" s="67"/>
      <c r="AE348" s="67"/>
      <c r="AF348" s="67"/>
    </row>
    <row r="349">
      <c r="A349" s="67"/>
      <c r="B349" s="67"/>
      <c r="C349" s="67"/>
      <c r="D349" s="67"/>
      <c r="E349" s="299">
        <v>1.0</v>
      </c>
      <c r="F349" s="308" t="s">
        <v>437</v>
      </c>
      <c r="G349" s="65" t="s">
        <v>438</v>
      </c>
      <c r="H349" s="67"/>
      <c r="I349" s="67"/>
      <c r="J349" s="67"/>
      <c r="K349" s="67"/>
      <c r="L349" s="67"/>
      <c r="M349" s="67"/>
      <c r="N349" s="67"/>
      <c r="O349" s="67"/>
      <c r="P349" s="67"/>
      <c r="Q349" s="67"/>
      <c r="R349" s="67"/>
      <c r="S349" s="67"/>
      <c r="T349" s="67"/>
      <c r="U349" s="67"/>
      <c r="V349" s="67"/>
      <c r="W349" s="67"/>
      <c r="X349" s="67"/>
      <c r="Y349" s="67"/>
      <c r="Z349" s="67"/>
      <c r="AA349" s="105"/>
      <c r="AB349" s="67"/>
      <c r="AC349" s="67"/>
      <c r="AD349" s="67"/>
      <c r="AE349" s="67"/>
      <c r="AF349" s="67"/>
    </row>
    <row r="350">
      <c r="A350" s="67"/>
      <c r="B350" s="67"/>
      <c r="C350" s="67"/>
      <c r="D350" s="67"/>
      <c r="E350" s="299">
        <v>1.0</v>
      </c>
      <c r="F350" s="308" t="s">
        <v>1215</v>
      </c>
      <c r="G350" s="65" t="s">
        <v>1216</v>
      </c>
      <c r="H350" s="67"/>
      <c r="I350" s="67"/>
      <c r="J350" s="67"/>
      <c r="K350" s="67"/>
      <c r="L350" s="67"/>
      <c r="M350" s="67"/>
      <c r="N350" s="67"/>
      <c r="O350" s="67"/>
      <c r="P350" s="67"/>
      <c r="Q350" s="67"/>
      <c r="R350" s="67"/>
      <c r="S350" s="67"/>
      <c r="T350" s="67"/>
      <c r="U350" s="67"/>
      <c r="V350" s="67"/>
      <c r="W350" s="67"/>
      <c r="X350" s="67"/>
      <c r="Y350" s="67"/>
      <c r="Z350" s="67"/>
      <c r="AA350" s="105"/>
      <c r="AB350" s="67"/>
      <c r="AC350" s="67"/>
      <c r="AD350" s="67"/>
      <c r="AE350" s="67"/>
      <c r="AF350" s="67"/>
    </row>
    <row r="351">
      <c r="A351" s="67"/>
      <c r="B351" s="67"/>
      <c r="C351" s="67"/>
      <c r="D351" s="67"/>
      <c r="E351" s="299">
        <v>1.0</v>
      </c>
      <c r="F351" s="308" t="s">
        <v>1241</v>
      </c>
      <c r="G351" s="65" t="s">
        <v>1240</v>
      </c>
      <c r="H351" s="67"/>
      <c r="I351" s="67"/>
      <c r="J351" s="67"/>
      <c r="K351" s="67"/>
      <c r="L351" s="67"/>
      <c r="M351" s="67"/>
      <c r="N351" s="67"/>
      <c r="O351" s="67"/>
      <c r="P351" s="67"/>
      <c r="Q351" s="67"/>
      <c r="R351" s="67"/>
      <c r="S351" s="67"/>
      <c r="T351" s="67"/>
      <c r="U351" s="67"/>
      <c r="V351" s="67"/>
      <c r="W351" s="67"/>
      <c r="X351" s="67"/>
      <c r="Y351" s="67"/>
      <c r="Z351" s="67"/>
      <c r="AA351" s="105"/>
      <c r="AB351" s="67"/>
      <c r="AC351" s="67"/>
      <c r="AD351" s="67"/>
      <c r="AE351" s="67"/>
      <c r="AF351" s="67"/>
    </row>
    <row r="352">
      <c r="A352" s="67"/>
      <c r="B352" s="67"/>
      <c r="C352" s="67"/>
      <c r="D352" s="67"/>
      <c r="E352" s="299">
        <v>1.0</v>
      </c>
      <c r="F352" s="308" t="s">
        <v>238</v>
      </c>
      <c r="G352" s="65" t="s">
        <v>237</v>
      </c>
      <c r="H352" s="67"/>
      <c r="I352" s="67"/>
      <c r="J352" s="67"/>
      <c r="K352" s="67"/>
      <c r="L352" s="67"/>
      <c r="M352" s="67"/>
      <c r="N352" s="67"/>
      <c r="O352" s="67"/>
      <c r="P352" s="67"/>
      <c r="Q352" s="67"/>
      <c r="R352" s="67"/>
      <c r="S352" s="67"/>
      <c r="T352" s="67"/>
      <c r="U352" s="67"/>
      <c r="V352" s="67"/>
      <c r="W352" s="67"/>
      <c r="X352" s="67"/>
      <c r="Y352" s="67"/>
      <c r="Z352" s="67"/>
      <c r="AA352" s="105"/>
      <c r="AB352" s="67"/>
      <c r="AC352" s="67"/>
      <c r="AD352" s="67"/>
      <c r="AE352" s="67"/>
      <c r="AF352" s="67"/>
    </row>
    <row r="353">
      <c r="A353" s="67"/>
      <c r="B353" s="67"/>
      <c r="C353" s="67"/>
      <c r="D353" s="67"/>
      <c r="E353" s="299">
        <v>1.0</v>
      </c>
      <c r="F353" s="308" t="s">
        <v>1221</v>
      </c>
      <c r="G353" s="65" t="s">
        <v>1218</v>
      </c>
      <c r="H353" s="67"/>
      <c r="I353" s="67"/>
      <c r="J353" s="67"/>
      <c r="K353" s="67"/>
      <c r="L353" s="67"/>
      <c r="M353" s="67"/>
      <c r="N353" s="67"/>
      <c r="O353" s="67"/>
      <c r="P353" s="67"/>
      <c r="Q353" s="67"/>
      <c r="R353" s="67"/>
      <c r="S353" s="67"/>
      <c r="T353" s="67"/>
      <c r="U353" s="67"/>
      <c r="V353" s="67"/>
      <c r="W353" s="67"/>
      <c r="X353" s="67"/>
      <c r="Y353" s="67"/>
      <c r="Z353" s="67"/>
      <c r="AA353" s="105"/>
      <c r="AB353" s="67"/>
      <c r="AC353" s="67"/>
      <c r="AD353" s="67"/>
      <c r="AE353" s="67"/>
      <c r="AF353" s="67"/>
    </row>
    <row r="354">
      <c r="A354" s="67"/>
      <c r="B354" s="67"/>
      <c r="C354" s="67"/>
      <c r="D354" s="67"/>
      <c r="E354" s="299">
        <v>1.0</v>
      </c>
      <c r="F354" s="308" t="s">
        <v>457</v>
      </c>
      <c r="G354" s="65" t="s">
        <v>455</v>
      </c>
      <c r="H354" s="67"/>
      <c r="I354" s="67"/>
      <c r="J354" s="67"/>
      <c r="K354" s="67"/>
      <c r="L354" s="67"/>
      <c r="M354" s="67"/>
      <c r="N354" s="67"/>
      <c r="O354" s="67"/>
      <c r="P354" s="67"/>
      <c r="Q354" s="67"/>
      <c r="R354" s="67"/>
      <c r="S354" s="67"/>
      <c r="T354" s="67"/>
      <c r="U354" s="67"/>
      <c r="V354" s="67"/>
      <c r="W354" s="67"/>
      <c r="X354" s="67"/>
      <c r="Y354" s="67"/>
      <c r="Z354" s="67"/>
      <c r="AA354" s="105"/>
      <c r="AB354" s="67"/>
      <c r="AC354" s="67"/>
      <c r="AD354" s="67"/>
      <c r="AE354" s="67"/>
      <c r="AF354" s="67"/>
    </row>
    <row r="355">
      <c r="A355" s="67"/>
      <c r="B355" s="67"/>
      <c r="C355" s="67"/>
      <c r="D355" s="67"/>
      <c r="E355" s="299">
        <v>1.0</v>
      </c>
      <c r="F355" s="308" t="s">
        <v>800</v>
      </c>
      <c r="G355" s="65" t="s">
        <v>796</v>
      </c>
      <c r="H355" s="67"/>
      <c r="I355" s="67"/>
      <c r="J355" s="67"/>
      <c r="K355" s="67"/>
      <c r="L355" s="67"/>
      <c r="M355" s="67"/>
      <c r="N355" s="67"/>
      <c r="O355" s="67"/>
      <c r="P355" s="67"/>
      <c r="Q355" s="67"/>
      <c r="R355" s="67"/>
      <c r="S355" s="67"/>
      <c r="T355" s="67"/>
      <c r="U355" s="67"/>
      <c r="V355" s="67"/>
      <c r="W355" s="67"/>
      <c r="X355" s="67"/>
      <c r="Y355" s="67"/>
      <c r="Z355" s="67"/>
      <c r="AA355" s="105"/>
      <c r="AB355" s="67"/>
      <c r="AC355" s="67"/>
      <c r="AD355" s="67"/>
      <c r="AE355" s="67"/>
      <c r="AF355" s="67"/>
    </row>
    <row r="356">
      <c r="A356" s="67"/>
      <c r="B356" s="67"/>
      <c r="C356" s="67"/>
      <c r="D356" s="67"/>
      <c r="E356" s="299">
        <v>1.0</v>
      </c>
      <c r="F356" s="308" t="s">
        <v>965</v>
      </c>
      <c r="G356" s="65" t="s">
        <v>964</v>
      </c>
      <c r="H356" s="67"/>
      <c r="I356" s="67"/>
      <c r="J356" s="67"/>
      <c r="K356" s="67"/>
      <c r="L356" s="67"/>
      <c r="M356" s="67"/>
      <c r="N356" s="67"/>
      <c r="O356" s="67"/>
      <c r="P356" s="67"/>
      <c r="Q356" s="67"/>
      <c r="R356" s="67"/>
      <c r="S356" s="67"/>
      <c r="T356" s="67"/>
      <c r="U356" s="67"/>
      <c r="V356" s="67"/>
      <c r="W356" s="67"/>
      <c r="X356" s="67"/>
      <c r="Y356" s="67"/>
      <c r="Z356" s="67"/>
      <c r="AA356" s="105"/>
      <c r="AB356" s="67"/>
      <c r="AC356" s="67"/>
      <c r="AD356" s="67"/>
      <c r="AE356" s="67"/>
      <c r="AF356" s="67"/>
    </row>
    <row r="357">
      <c r="A357" s="67"/>
      <c r="B357" s="67"/>
      <c r="C357" s="67"/>
      <c r="D357" s="67"/>
      <c r="E357" s="299">
        <v>1.0</v>
      </c>
      <c r="F357" s="308" t="s">
        <v>2348</v>
      </c>
      <c r="G357" s="65">
        <v>11.0</v>
      </c>
      <c r="H357" s="67"/>
      <c r="I357" s="67"/>
      <c r="J357" s="67"/>
      <c r="K357" s="67"/>
      <c r="L357" s="67"/>
      <c r="M357" s="67"/>
      <c r="N357" s="67"/>
      <c r="O357" s="67"/>
      <c r="P357" s="67"/>
      <c r="Q357" s="67"/>
      <c r="R357" s="67"/>
      <c r="S357" s="67"/>
      <c r="T357" s="67"/>
      <c r="U357" s="67"/>
      <c r="V357" s="67"/>
      <c r="W357" s="67"/>
      <c r="X357" s="67"/>
      <c r="Y357" s="67"/>
      <c r="Z357" s="67"/>
      <c r="AA357" s="105"/>
      <c r="AB357" s="67"/>
      <c r="AC357" s="67"/>
      <c r="AD357" s="67"/>
      <c r="AE357" s="67"/>
      <c r="AF357" s="67"/>
    </row>
    <row r="358">
      <c r="A358" s="67"/>
      <c r="B358" s="67"/>
      <c r="C358" s="67"/>
      <c r="D358" s="67"/>
      <c r="E358" s="67"/>
      <c r="F358" s="65" t="s">
        <v>2459</v>
      </c>
      <c r="G358" s="65" t="s">
        <v>1001</v>
      </c>
      <c r="H358" s="67"/>
      <c r="I358" s="67"/>
      <c r="J358" s="67"/>
      <c r="K358" s="67"/>
      <c r="L358" s="67"/>
      <c r="M358" s="67"/>
      <c r="N358" s="67"/>
      <c r="O358" s="67"/>
      <c r="P358" s="67"/>
      <c r="Q358" s="67"/>
      <c r="R358" s="67"/>
      <c r="S358" s="67"/>
      <c r="T358" s="67"/>
      <c r="U358" s="67"/>
      <c r="V358" s="67"/>
      <c r="W358" s="67"/>
      <c r="X358" s="67"/>
      <c r="Y358" s="67"/>
      <c r="Z358" s="67"/>
      <c r="AA358" s="105"/>
      <c r="AB358" s="67"/>
      <c r="AC358" s="67"/>
      <c r="AD358" s="67"/>
      <c r="AE358" s="67"/>
      <c r="AF358" s="67"/>
    </row>
    <row r="359">
      <c r="A359" s="67"/>
      <c r="B359" s="67"/>
      <c r="C359" s="67"/>
      <c r="D359" s="67"/>
      <c r="E359" s="67"/>
      <c r="F359" s="308" t="s">
        <v>595</v>
      </c>
      <c r="G359" s="65" t="s">
        <v>596</v>
      </c>
      <c r="H359" s="67"/>
      <c r="I359" s="67"/>
      <c r="J359" s="67"/>
      <c r="K359" s="67"/>
      <c r="L359" s="67"/>
      <c r="M359" s="67"/>
      <c r="N359" s="67"/>
      <c r="O359" s="67"/>
      <c r="P359" s="67"/>
      <c r="Q359" s="67"/>
      <c r="R359" s="67"/>
      <c r="S359" s="67"/>
      <c r="T359" s="67"/>
      <c r="U359" s="67"/>
      <c r="V359" s="67"/>
      <c r="W359" s="67"/>
      <c r="X359" s="67"/>
      <c r="Y359" s="67"/>
      <c r="Z359" s="67"/>
      <c r="AA359" s="105"/>
      <c r="AB359" s="67"/>
      <c r="AC359" s="67"/>
      <c r="AD359" s="67"/>
      <c r="AE359" s="67"/>
      <c r="AF359" s="67"/>
    </row>
    <row r="360">
      <c r="A360" s="67"/>
      <c r="B360" s="67"/>
      <c r="C360" s="67"/>
      <c r="D360" s="67"/>
      <c r="E360" s="67"/>
      <c r="F360" s="67"/>
      <c r="G360" s="67"/>
      <c r="H360" s="67"/>
      <c r="I360" s="67"/>
      <c r="J360" s="67"/>
      <c r="K360" s="67"/>
      <c r="L360" s="67"/>
      <c r="M360" s="67"/>
      <c r="N360" s="67"/>
      <c r="O360" s="67"/>
      <c r="P360" s="67"/>
      <c r="Q360" s="67"/>
      <c r="R360" s="67"/>
      <c r="S360" s="67"/>
      <c r="T360" s="67"/>
      <c r="U360" s="67"/>
      <c r="V360" s="67"/>
      <c r="W360" s="67"/>
      <c r="X360" s="67"/>
      <c r="Y360" s="67"/>
      <c r="Z360" s="67"/>
      <c r="AA360" s="105"/>
      <c r="AB360" s="67"/>
      <c r="AC360" s="67"/>
      <c r="AD360" s="67"/>
      <c r="AE360" s="67"/>
      <c r="AF360" s="67"/>
    </row>
    <row r="361">
      <c r="A361" s="67"/>
      <c r="B361" s="67"/>
      <c r="C361" s="67"/>
      <c r="D361" s="67"/>
      <c r="E361" s="67"/>
      <c r="F361" s="67"/>
      <c r="G361" s="67"/>
      <c r="H361" s="67"/>
      <c r="I361" s="67"/>
      <c r="J361" s="67"/>
      <c r="K361" s="67"/>
      <c r="L361" s="67"/>
      <c r="M361" s="67"/>
      <c r="N361" s="67"/>
      <c r="O361" s="67"/>
      <c r="P361" s="67"/>
      <c r="Q361" s="67"/>
      <c r="R361" s="67"/>
      <c r="S361" s="67"/>
      <c r="T361" s="67"/>
      <c r="U361" s="67"/>
      <c r="V361" s="67"/>
      <c r="W361" s="67"/>
      <c r="X361" s="67"/>
      <c r="Y361" s="67"/>
      <c r="Z361" s="67"/>
      <c r="AA361" s="105"/>
      <c r="AB361" s="67"/>
      <c r="AC361" s="67"/>
      <c r="AD361" s="67"/>
      <c r="AE361" s="67"/>
      <c r="AF361" s="67"/>
    </row>
    <row r="362">
      <c r="A362" s="67"/>
      <c r="B362" s="67"/>
      <c r="C362" s="67"/>
      <c r="D362" s="67"/>
      <c r="E362" s="67"/>
      <c r="F362" s="67"/>
      <c r="G362" s="67"/>
      <c r="H362" s="67"/>
      <c r="I362" s="67"/>
      <c r="J362" s="67"/>
      <c r="K362" s="67"/>
      <c r="L362" s="67"/>
      <c r="M362" s="67"/>
      <c r="N362" s="67"/>
      <c r="O362" s="67"/>
      <c r="P362" s="67"/>
      <c r="Q362" s="67"/>
      <c r="R362" s="67"/>
      <c r="S362" s="67"/>
      <c r="T362" s="67"/>
      <c r="U362" s="67"/>
      <c r="V362" s="67"/>
      <c r="W362" s="67"/>
      <c r="X362" s="67"/>
      <c r="Y362" s="67"/>
      <c r="Z362" s="67"/>
      <c r="AA362" s="105"/>
      <c r="AB362" s="67"/>
      <c r="AC362" s="67"/>
      <c r="AD362" s="67"/>
      <c r="AE362" s="67"/>
      <c r="AF362" s="67"/>
    </row>
    <row r="363">
      <c r="A363" s="67"/>
      <c r="B363" s="67"/>
      <c r="C363" s="67"/>
      <c r="D363" s="67"/>
      <c r="E363" s="67"/>
      <c r="F363" s="67"/>
      <c r="G363" s="67"/>
      <c r="H363" s="67"/>
      <c r="I363" s="67"/>
      <c r="J363" s="67"/>
      <c r="K363" s="67"/>
      <c r="L363" s="67"/>
      <c r="M363" s="67"/>
      <c r="N363" s="67"/>
      <c r="O363" s="67"/>
      <c r="P363" s="67"/>
      <c r="Q363" s="67"/>
      <c r="R363" s="67"/>
      <c r="S363" s="67"/>
      <c r="T363" s="67"/>
      <c r="U363" s="67"/>
      <c r="V363" s="67"/>
      <c r="W363" s="67"/>
      <c r="X363" s="67"/>
      <c r="Y363" s="67"/>
      <c r="Z363" s="67"/>
      <c r="AA363" s="105"/>
      <c r="AB363" s="67"/>
      <c r="AC363" s="67"/>
      <c r="AD363" s="67"/>
      <c r="AE363" s="67"/>
      <c r="AF363" s="67"/>
    </row>
    <row r="364">
      <c r="A364" s="67"/>
      <c r="B364" s="67"/>
      <c r="C364" s="67"/>
      <c r="D364" s="67"/>
      <c r="E364" s="67"/>
      <c r="F364" s="67"/>
      <c r="G364" s="67"/>
      <c r="H364" s="67"/>
      <c r="I364" s="67"/>
      <c r="J364" s="67"/>
      <c r="K364" s="67"/>
      <c r="L364" s="67"/>
      <c r="M364" s="67"/>
      <c r="N364" s="67"/>
      <c r="O364" s="67"/>
      <c r="P364" s="67"/>
      <c r="Q364" s="67"/>
      <c r="R364" s="67"/>
      <c r="S364" s="67"/>
      <c r="T364" s="67"/>
      <c r="U364" s="67"/>
      <c r="V364" s="67"/>
      <c r="W364" s="67"/>
      <c r="X364" s="67"/>
      <c r="Y364" s="67"/>
      <c r="Z364" s="67"/>
      <c r="AA364" s="105"/>
      <c r="AB364" s="67"/>
      <c r="AC364" s="67"/>
      <c r="AD364" s="67"/>
      <c r="AE364" s="67"/>
      <c r="AF364" s="67"/>
    </row>
    <row r="365">
      <c r="A365" s="67"/>
      <c r="B365" s="67"/>
      <c r="C365" s="67"/>
      <c r="D365" s="67"/>
      <c r="E365" s="67"/>
      <c r="F365" s="67"/>
      <c r="G365" s="67"/>
      <c r="H365" s="67"/>
      <c r="I365" s="67"/>
      <c r="J365" s="67"/>
      <c r="K365" s="67"/>
      <c r="L365" s="67"/>
      <c r="M365" s="67"/>
      <c r="N365" s="67"/>
      <c r="O365" s="67"/>
      <c r="P365" s="67"/>
      <c r="Q365" s="67"/>
      <c r="R365" s="67"/>
      <c r="S365" s="67"/>
      <c r="T365" s="67"/>
      <c r="U365" s="67"/>
      <c r="V365" s="67"/>
      <c r="W365" s="67"/>
      <c r="X365" s="67"/>
      <c r="Y365" s="67"/>
      <c r="Z365" s="67"/>
      <c r="AA365" s="105"/>
      <c r="AB365" s="67"/>
      <c r="AC365" s="67"/>
      <c r="AD365" s="67"/>
      <c r="AE365" s="67"/>
      <c r="AF365" s="67"/>
    </row>
    <row r="366">
      <c r="A366" s="67"/>
      <c r="B366" s="67"/>
      <c r="C366" s="67"/>
      <c r="D366" s="67"/>
      <c r="E366" s="67"/>
      <c r="F366" s="67"/>
      <c r="G366" s="67"/>
      <c r="H366" s="67"/>
      <c r="I366" s="67"/>
      <c r="J366" s="67"/>
      <c r="K366" s="67"/>
      <c r="L366" s="67"/>
      <c r="M366" s="67"/>
      <c r="N366" s="67"/>
      <c r="O366" s="67"/>
      <c r="P366" s="67"/>
      <c r="Q366" s="67"/>
      <c r="R366" s="67"/>
      <c r="S366" s="67"/>
      <c r="T366" s="67"/>
      <c r="U366" s="67"/>
      <c r="V366" s="67"/>
      <c r="W366" s="67"/>
      <c r="X366" s="67"/>
      <c r="Y366" s="67"/>
      <c r="Z366" s="67"/>
      <c r="AA366" s="105"/>
      <c r="AB366" s="67"/>
      <c r="AC366" s="67"/>
      <c r="AD366" s="67"/>
      <c r="AE366" s="67"/>
      <c r="AF366" s="67"/>
    </row>
    <row r="367">
      <c r="A367" s="67"/>
      <c r="B367" s="67"/>
      <c r="C367" s="67"/>
      <c r="D367" s="67"/>
      <c r="E367" s="67"/>
      <c r="F367" s="67"/>
      <c r="G367" s="67"/>
      <c r="H367" s="67"/>
      <c r="I367" s="67"/>
      <c r="J367" s="67"/>
      <c r="K367" s="67"/>
      <c r="L367" s="67"/>
      <c r="M367" s="67"/>
      <c r="N367" s="67"/>
      <c r="O367" s="67"/>
      <c r="P367" s="67"/>
      <c r="Q367" s="67"/>
      <c r="R367" s="67"/>
      <c r="S367" s="67"/>
      <c r="T367" s="67"/>
      <c r="U367" s="67"/>
      <c r="V367" s="67"/>
      <c r="W367" s="67"/>
      <c r="X367" s="67"/>
      <c r="Y367" s="67"/>
      <c r="Z367" s="67"/>
      <c r="AA367" s="105"/>
      <c r="AB367" s="67"/>
      <c r="AC367" s="67"/>
      <c r="AD367" s="67"/>
      <c r="AE367" s="67"/>
      <c r="AF367" s="67"/>
    </row>
    <row r="368">
      <c r="A368" s="67"/>
      <c r="B368" s="67"/>
      <c r="C368" s="67"/>
      <c r="D368" s="67"/>
      <c r="E368" s="67"/>
      <c r="F368" s="67"/>
      <c r="G368" s="67"/>
      <c r="H368" s="67"/>
      <c r="I368" s="67"/>
      <c r="J368" s="67"/>
      <c r="K368" s="67"/>
      <c r="L368" s="67"/>
      <c r="M368" s="67"/>
      <c r="N368" s="67"/>
      <c r="O368" s="67"/>
      <c r="P368" s="67"/>
      <c r="Q368" s="67"/>
      <c r="R368" s="67"/>
      <c r="S368" s="67"/>
      <c r="T368" s="67"/>
      <c r="U368" s="67"/>
      <c r="V368" s="67"/>
      <c r="W368" s="67"/>
      <c r="X368" s="67"/>
      <c r="Y368" s="67"/>
      <c r="Z368" s="67"/>
      <c r="AA368" s="105"/>
      <c r="AB368" s="67"/>
      <c r="AC368" s="67"/>
      <c r="AD368" s="67"/>
      <c r="AE368" s="67"/>
      <c r="AF368" s="67"/>
    </row>
    <row r="369">
      <c r="A369" s="67"/>
      <c r="B369" s="67"/>
      <c r="C369" s="67"/>
      <c r="D369" s="67"/>
      <c r="E369" s="67"/>
      <c r="F369" s="67"/>
      <c r="G369" s="67"/>
      <c r="H369" s="67"/>
      <c r="I369" s="67"/>
      <c r="J369" s="67"/>
      <c r="K369" s="67"/>
      <c r="L369" s="67"/>
      <c r="M369" s="67"/>
      <c r="N369" s="67"/>
      <c r="O369" s="67"/>
      <c r="P369" s="67"/>
      <c r="Q369" s="67"/>
      <c r="R369" s="67"/>
      <c r="S369" s="67"/>
      <c r="T369" s="67"/>
      <c r="U369" s="67"/>
      <c r="V369" s="67"/>
      <c r="W369" s="67"/>
      <c r="X369" s="67"/>
      <c r="Y369" s="67"/>
      <c r="Z369" s="67"/>
      <c r="AA369" s="105"/>
      <c r="AB369" s="67"/>
      <c r="AC369" s="67"/>
      <c r="AD369" s="67"/>
      <c r="AE369" s="67"/>
      <c r="AF369" s="67"/>
    </row>
    <row r="370">
      <c r="A370" s="67"/>
      <c r="B370" s="67"/>
      <c r="C370" s="67"/>
      <c r="D370" s="67"/>
      <c r="E370" s="67"/>
      <c r="F370" s="67"/>
      <c r="G370" s="67"/>
      <c r="H370" s="67"/>
      <c r="I370" s="67"/>
      <c r="J370" s="67"/>
      <c r="K370" s="67"/>
      <c r="L370" s="67"/>
      <c r="M370" s="67"/>
      <c r="N370" s="67"/>
      <c r="O370" s="67"/>
      <c r="P370" s="67"/>
      <c r="Q370" s="67"/>
      <c r="R370" s="67"/>
      <c r="S370" s="67"/>
      <c r="T370" s="67"/>
      <c r="U370" s="67"/>
      <c r="V370" s="67"/>
      <c r="W370" s="67"/>
      <c r="X370" s="67"/>
      <c r="Y370" s="67"/>
      <c r="Z370" s="67"/>
      <c r="AA370" s="105"/>
      <c r="AB370" s="67"/>
      <c r="AC370" s="67"/>
      <c r="AD370" s="67"/>
      <c r="AE370" s="67"/>
      <c r="AF370" s="67"/>
    </row>
    <row r="371">
      <c r="A371" s="67"/>
      <c r="B371" s="67"/>
      <c r="C371" s="67"/>
      <c r="D371" s="67"/>
      <c r="E371" s="67"/>
      <c r="F371" s="67"/>
      <c r="G371" s="67"/>
      <c r="H371" s="67"/>
      <c r="I371" s="67"/>
      <c r="J371" s="67"/>
      <c r="K371" s="67"/>
      <c r="L371" s="67"/>
      <c r="M371" s="67"/>
      <c r="N371" s="67"/>
      <c r="O371" s="67"/>
      <c r="P371" s="67"/>
      <c r="Q371" s="67"/>
      <c r="R371" s="67"/>
      <c r="S371" s="67"/>
      <c r="T371" s="67"/>
      <c r="U371" s="67"/>
      <c r="V371" s="67"/>
      <c r="W371" s="67"/>
      <c r="X371" s="67"/>
      <c r="Y371" s="67"/>
      <c r="Z371" s="67"/>
      <c r="AA371" s="105"/>
      <c r="AB371" s="67"/>
      <c r="AC371" s="67"/>
      <c r="AD371" s="67"/>
      <c r="AE371" s="67"/>
      <c r="AF371" s="67"/>
    </row>
    <row r="372">
      <c r="A372" s="67"/>
      <c r="B372" s="67"/>
      <c r="C372" s="67"/>
      <c r="D372" s="67"/>
      <c r="E372" s="67"/>
      <c r="F372" s="67"/>
      <c r="G372" s="67"/>
      <c r="H372" s="67"/>
      <c r="I372" s="67"/>
      <c r="J372" s="67"/>
      <c r="K372" s="67"/>
      <c r="L372" s="67"/>
      <c r="M372" s="67"/>
      <c r="N372" s="67"/>
      <c r="O372" s="67"/>
      <c r="P372" s="67"/>
      <c r="Q372" s="67"/>
      <c r="R372" s="67"/>
      <c r="S372" s="67"/>
      <c r="T372" s="67"/>
      <c r="U372" s="67"/>
      <c r="V372" s="67"/>
      <c r="W372" s="67"/>
      <c r="X372" s="67"/>
      <c r="Y372" s="67"/>
      <c r="Z372" s="67"/>
      <c r="AA372" s="105"/>
      <c r="AB372" s="67"/>
      <c r="AC372" s="67"/>
      <c r="AD372" s="67"/>
      <c r="AE372" s="67"/>
      <c r="AF372" s="67"/>
    </row>
    <row r="373">
      <c r="A373" s="67"/>
      <c r="B373" s="67"/>
      <c r="C373" s="67"/>
      <c r="D373" s="67"/>
      <c r="E373" s="67"/>
      <c r="F373" s="67"/>
      <c r="G373" s="67"/>
      <c r="H373" s="67"/>
      <c r="I373" s="67"/>
      <c r="J373" s="67"/>
      <c r="K373" s="67"/>
      <c r="L373" s="67"/>
      <c r="M373" s="67"/>
      <c r="N373" s="67"/>
      <c r="O373" s="67"/>
      <c r="P373" s="67"/>
      <c r="Q373" s="67"/>
      <c r="R373" s="67"/>
      <c r="S373" s="67"/>
      <c r="T373" s="67"/>
      <c r="U373" s="67"/>
      <c r="V373" s="67"/>
      <c r="W373" s="67"/>
      <c r="X373" s="67"/>
      <c r="Y373" s="67"/>
      <c r="Z373" s="67"/>
      <c r="AA373" s="105"/>
      <c r="AB373" s="67"/>
      <c r="AC373" s="67"/>
      <c r="AD373" s="67"/>
      <c r="AE373" s="67"/>
      <c r="AF373" s="67"/>
    </row>
    <row r="374">
      <c r="A374" s="67"/>
      <c r="B374" s="67"/>
      <c r="C374" s="67"/>
      <c r="D374" s="67"/>
      <c r="E374" s="67"/>
      <c r="F374" s="67"/>
      <c r="G374" s="67"/>
      <c r="H374" s="67"/>
      <c r="I374" s="67"/>
      <c r="J374" s="67"/>
      <c r="K374" s="67"/>
      <c r="L374" s="67"/>
      <c r="M374" s="67"/>
      <c r="N374" s="67"/>
      <c r="O374" s="67"/>
      <c r="P374" s="67"/>
      <c r="Q374" s="67"/>
      <c r="R374" s="67"/>
      <c r="S374" s="67"/>
      <c r="T374" s="67"/>
      <c r="U374" s="67"/>
      <c r="V374" s="67"/>
      <c r="W374" s="67"/>
      <c r="X374" s="67"/>
      <c r="Y374" s="67"/>
      <c r="Z374" s="67"/>
      <c r="AA374" s="105"/>
      <c r="AB374" s="67"/>
      <c r="AC374" s="67"/>
      <c r="AD374" s="67"/>
      <c r="AE374" s="67"/>
      <c r="AF374" s="67"/>
    </row>
    <row r="375">
      <c r="A375" s="67"/>
      <c r="B375" s="67"/>
      <c r="C375" s="67"/>
      <c r="D375" s="67"/>
      <c r="E375" s="67"/>
      <c r="F375" s="67"/>
      <c r="G375" s="67"/>
      <c r="H375" s="67"/>
      <c r="I375" s="67"/>
      <c r="J375" s="67"/>
      <c r="K375" s="67"/>
      <c r="L375" s="67"/>
      <c r="M375" s="67"/>
      <c r="N375" s="67"/>
      <c r="O375" s="67"/>
      <c r="P375" s="67"/>
      <c r="Q375" s="67"/>
      <c r="R375" s="67"/>
      <c r="S375" s="67"/>
      <c r="T375" s="67"/>
      <c r="U375" s="67"/>
      <c r="V375" s="67"/>
      <c r="W375" s="67"/>
      <c r="X375" s="67"/>
      <c r="Y375" s="67"/>
      <c r="Z375" s="67"/>
      <c r="AA375" s="105"/>
      <c r="AB375" s="67"/>
      <c r="AC375" s="67"/>
      <c r="AD375" s="67"/>
      <c r="AE375" s="67"/>
      <c r="AF375" s="67"/>
    </row>
    <row r="376">
      <c r="A376" s="67"/>
      <c r="B376" s="67"/>
      <c r="C376" s="67"/>
      <c r="D376" s="67"/>
      <c r="E376" s="67"/>
      <c r="F376" s="67"/>
      <c r="G376" s="67"/>
      <c r="H376" s="67"/>
      <c r="I376" s="67"/>
      <c r="J376" s="67"/>
      <c r="K376" s="67"/>
      <c r="L376" s="67"/>
      <c r="M376" s="67"/>
      <c r="N376" s="67"/>
      <c r="O376" s="67"/>
      <c r="P376" s="67"/>
      <c r="Q376" s="67"/>
      <c r="R376" s="67"/>
      <c r="S376" s="67"/>
      <c r="T376" s="67"/>
      <c r="U376" s="67"/>
      <c r="V376" s="67"/>
      <c r="W376" s="67"/>
      <c r="X376" s="67"/>
      <c r="Y376" s="67"/>
      <c r="Z376" s="67"/>
      <c r="AA376" s="105"/>
      <c r="AB376" s="67"/>
      <c r="AC376" s="67"/>
      <c r="AD376" s="67"/>
      <c r="AE376" s="67"/>
      <c r="AF376" s="67"/>
    </row>
    <row r="377">
      <c r="A377" s="67"/>
      <c r="B377" s="67"/>
      <c r="C377" s="67"/>
      <c r="D377" s="67"/>
      <c r="E377" s="67"/>
      <c r="F377" s="67"/>
      <c r="G377" s="67"/>
      <c r="H377" s="67"/>
      <c r="I377" s="67"/>
      <c r="J377" s="67"/>
      <c r="K377" s="67"/>
      <c r="L377" s="67"/>
      <c r="M377" s="67"/>
      <c r="N377" s="67"/>
      <c r="O377" s="67"/>
      <c r="P377" s="67"/>
      <c r="Q377" s="67"/>
      <c r="R377" s="67"/>
      <c r="S377" s="67"/>
      <c r="T377" s="67"/>
      <c r="U377" s="67"/>
      <c r="V377" s="67"/>
      <c r="W377" s="67"/>
      <c r="X377" s="67"/>
      <c r="Y377" s="67"/>
      <c r="Z377" s="67"/>
      <c r="AA377" s="105"/>
      <c r="AB377" s="67"/>
      <c r="AC377" s="67"/>
      <c r="AD377" s="67"/>
      <c r="AE377" s="67"/>
      <c r="AF377" s="67"/>
    </row>
    <row r="378">
      <c r="A378" s="67"/>
      <c r="B378" s="67"/>
      <c r="C378" s="67"/>
      <c r="D378" s="67"/>
      <c r="E378" s="67"/>
      <c r="F378" s="67"/>
      <c r="G378" s="67"/>
      <c r="H378" s="67"/>
      <c r="I378" s="67"/>
      <c r="J378" s="67"/>
      <c r="K378" s="67"/>
      <c r="L378" s="67"/>
      <c r="M378" s="67"/>
      <c r="N378" s="67"/>
      <c r="O378" s="67"/>
      <c r="P378" s="67"/>
      <c r="Q378" s="67"/>
      <c r="R378" s="67"/>
      <c r="S378" s="67"/>
      <c r="T378" s="67"/>
      <c r="U378" s="67"/>
      <c r="V378" s="67"/>
      <c r="W378" s="67"/>
      <c r="X378" s="67"/>
      <c r="Y378" s="67"/>
      <c r="Z378" s="67"/>
      <c r="AA378" s="105"/>
      <c r="AB378" s="67"/>
      <c r="AC378" s="67"/>
      <c r="AD378" s="67"/>
      <c r="AE378" s="67"/>
      <c r="AF378" s="67"/>
    </row>
    <row r="379">
      <c r="A379" s="67"/>
      <c r="B379" s="67"/>
      <c r="C379" s="67"/>
      <c r="D379" s="67"/>
      <c r="E379" s="67"/>
      <c r="F379" s="67"/>
      <c r="G379" s="67"/>
      <c r="H379" s="67"/>
      <c r="I379" s="67"/>
      <c r="J379" s="67"/>
      <c r="K379" s="67"/>
      <c r="L379" s="67"/>
      <c r="M379" s="67"/>
      <c r="N379" s="67"/>
      <c r="O379" s="67"/>
      <c r="P379" s="67"/>
      <c r="Q379" s="67"/>
      <c r="R379" s="67"/>
      <c r="S379" s="67"/>
      <c r="T379" s="67"/>
      <c r="U379" s="67"/>
      <c r="V379" s="67"/>
      <c r="W379" s="67"/>
      <c r="X379" s="67"/>
      <c r="Y379" s="67"/>
      <c r="Z379" s="67"/>
      <c r="AA379" s="105"/>
      <c r="AB379" s="67"/>
      <c r="AC379" s="67"/>
      <c r="AD379" s="67"/>
      <c r="AE379" s="67"/>
      <c r="AF379" s="67"/>
    </row>
    <row r="380">
      <c r="A380" s="67"/>
      <c r="B380" s="67"/>
      <c r="C380" s="67"/>
      <c r="D380" s="67"/>
      <c r="E380" s="67"/>
      <c r="F380" s="67"/>
      <c r="G380" s="67"/>
      <c r="H380" s="67"/>
      <c r="I380" s="67"/>
      <c r="J380" s="67"/>
      <c r="K380" s="67"/>
      <c r="L380" s="67"/>
      <c r="M380" s="67"/>
      <c r="N380" s="67"/>
      <c r="O380" s="67"/>
      <c r="P380" s="67"/>
      <c r="Q380" s="67"/>
      <c r="R380" s="67"/>
      <c r="S380" s="67"/>
      <c r="T380" s="67"/>
      <c r="U380" s="67"/>
      <c r="V380" s="67"/>
      <c r="W380" s="67"/>
      <c r="X380" s="67"/>
      <c r="Y380" s="67"/>
      <c r="Z380" s="67"/>
      <c r="AA380" s="105"/>
      <c r="AB380" s="67"/>
      <c r="AC380" s="67"/>
      <c r="AD380" s="67"/>
      <c r="AE380" s="67"/>
      <c r="AF380" s="67"/>
    </row>
    <row r="381">
      <c r="A381" s="67"/>
      <c r="B381" s="67"/>
      <c r="C381" s="67"/>
      <c r="D381" s="67"/>
      <c r="E381" s="67"/>
      <c r="F381" s="67"/>
      <c r="G381" s="67"/>
      <c r="H381" s="67"/>
      <c r="I381" s="67"/>
      <c r="J381" s="67"/>
      <c r="K381" s="67"/>
      <c r="L381" s="67"/>
      <c r="M381" s="67"/>
      <c r="N381" s="67"/>
      <c r="O381" s="67"/>
      <c r="P381" s="67"/>
      <c r="Q381" s="67"/>
      <c r="R381" s="67"/>
      <c r="S381" s="67"/>
      <c r="T381" s="67"/>
      <c r="U381" s="67"/>
      <c r="V381" s="67"/>
      <c r="W381" s="67"/>
      <c r="X381" s="67"/>
      <c r="Y381" s="67"/>
      <c r="Z381" s="67"/>
      <c r="AA381" s="105"/>
      <c r="AB381" s="67"/>
      <c r="AC381" s="67"/>
      <c r="AD381" s="67"/>
      <c r="AE381" s="67"/>
      <c r="AF381" s="67"/>
    </row>
    <row r="382">
      <c r="A382" s="67"/>
      <c r="B382" s="67"/>
      <c r="C382" s="67"/>
      <c r="D382" s="67"/>
      <c r="E382" s="67"/>
      <c r="F382" s="67"/>
      <c r="G382" s="67"/>
      <c r="H382" s="67"/>
      <c r="I382" s="67"/>
      <c r="J382" s="67"/>
      <c r="K382" s="67"/>
      <c r="L382" s="67"/>
      <c r="M382" s="67"/>
      <c r="N382" s="67"/>
      <c r="O382" s="67"/>
      <c r="P382" s="67"/>
      <c r="Q382" s="67"/>
      <c r="R382" s="67"/>
      <c r="S382" s="67"/>
      <c r="T382" s="67"/>
      <c r="U382" s="67"/>
      <c r="V382" s="67"/>
      <c r="W382" s="67"/>
      <c r="X382" s="67"/>
      <c r="Y382" s="67"/>
      <c r="Z382" s="67"/>
      <c r="AA382" s="105"/>
      <c r="AB382" s="67"/>
      <c r="AC382" s="67"/>
      <c r="AD382" s="67"/>
      <c r="AE382" s="67"/>
      <c r="AF382" s="67"/>
    </row>
    <row r="383">
      <c r="A383" s="67"/>
      <c r="B383" s="67"/>
      <c r="C383" s="67"/>
      <c r="D383" s="67"/>
      <c r="E383" s="67"/>
      <c r="F383" s="67"/>
      <c r="G383" s="67"/>
      <c r="H383" s="67"/>
      <c r="I383" s="67"/>
      <c r="J383" s="67"/>
      <c r="K383" s="67"/>
      <c r="L383" s="67"/>
      <c r="M383" s="67"/>
      <c r="N383" s="67"/>
      <c r="O383" s="67"/>
      <c r="P383" s="67"/>
      <c r="Q383" s="67"/>
      <c r="R383" s="67"/>
      <c r="S383" s="67"/>
      <c r="T383" s="67"/>
      <c r="U383" s="67"/>
      <c r="V383" s="67"/>
      <c r="W383" s="67"/>
      <c r="X383" s="67"/>
      <c r="Y383" s="67"/>
      <c r="Z383" s="67"/>
      <c r="AA383" s="105"/>
      <c r="AB383" s="67"/>
      <c r="AC383" s="67"/>
      <c r="AD383" s="67"/>
      <c r="AE383" s="67"/>
      <c r="AF383" s="67"/>
    </row>
    <row r="384">
      <c r="A384" s="67"/>
      <c r="B384" s="67"/>
      <c r="C384" s="67"/>
      <c r="D384" s="67"/>
      <c r="E384" s="67"/>
      <c r="F384" s="67"/>
      <c r="G384" s="67"/>
      <c r="H384" s="67"/>
      <c r="I384" s="67"/>
      <c r="J384" s="67"/>
      <c r="K384" s="67"/>
      <c r="L384" s="67"/>
      <c r="M384" s="67"/>
      <c r="N384" s="67"/>
      <c r="O384" s="67"/>
      <c r="P384" s="67"/>
      <c r="Q384" s="67"/>
      <c r="R384" s="67"/>
      <c r="S384" s="67"/>
      <c r="T384" s="67"/>
      <c r="U384" s="67"/>
      <c r="V384" s="67"/>
      <c r="W384" s="67"/>
      <c r="X384" s="67"/>
      <c r="Y384" s="67"/>
      <c r="Z384" s="67"/>
      <c r="AA384" s="105"/>
      <c r="AB384" s="67"/>
      <c r="AC384" s="67"/>
      <c r="AD384" s="67"/>
      <c r="AE384" s="67"/>
      <c r="AF384" s="67"/>
    </row>
    <row r="385">
      <c r="A385" s="67"/>
      <c r="B385" s="67"/>
      <c r="C385" s="67"/>
      <c r="D385" s="67"/>
      <c r="E385" s="67"/>
      <c r="F385" s="67"/>
      <c r="G385" s="67"/>
      <c r="H385" s="67"/>
      <c r="I385" s="67"/>
      <c r="J385" s="67"/>
      <c r="K385" s="67"/>
      <c r="L385" s="67"/>
      <c r="M385" s="67"/>
      <c r="N385" s="67"/>
      <c r="O385" s="67"/>
      <c r="P385" s="67"/>
      <c r="Q385" s="67"/>
      <c r="R385" s="67"/>
      <c r="S385" s="67"/>
      <c r="T385" s="67"/>
      <c r="U385" s="67"/>
      <c r="V385" s="67"/>
      <c r="W385" s="67"/>
      <c r="X385" s="67"/>
      <c r="Y385" s="67"/>
      <c r="Z385" s="67"/>
      <c r="AA385" s="105"/>
      <c r="AB385" s="67"/>
      <c r="AC385" s="67"/>
      <c r="AD385" s="67"/>
      <c r="AE385" s="67"/>
      <c r="AF385" s="67"/>
    </row>
    <row r="386">
      <c r="A386" s="67"/>
      <c r="B386" s="67"/>
      <c r="C386" s="67"/>
      <c r="D386" s="67"/>
      <c r="E386" s="67"/>
      <c r="F386" s="67"/>
      <c r="G386" s="67"/>
      <c r="H386" s="67"/>
      <c r="I386" s="67"/>
      <c r="J386" s="67"/>
      <c r="K386" s="67"/>
      <c r="L386" s="67"/>
      <c r="M386" s="67"/>
      <c r="N386" s="67"/>
      <c r="O386" s="67"/>
      <c r="P386" s="67"/>
      <c r="Q386" s="67"/>
      <c r="R386" s="67"/>
      <c r="S386" s="67"/>
      <c r="T386" s="67"/>
      <c r="U386" s="67"/>
      <c r="V386" s="67"/>
      <c r="W386" s="67"/>
      <c r="X386" s="67"/>
      <c r="Y386" s="67"/>
      <c r="Z386" s="67"/>
      <c r="AA386" s="105"/>
      <c r="AB386" s="67"/>
      <c r="AC386" s="67"/>
      <c r="AD386" s="67"/>
      <c r="AE386" s="67"/>
      <c r="AF386" s="67"/>
    </row>
    <row r="387">
      <c r="A387" s="67"/>
      <c r="B387" s="67"/>
      <c r="C387" s="67"/>
      <c r="D387" s="67"/>
      <c r="E387" s="67"/>
      <c r="F387" s="67"/>
      <c r="G387" s="67"/>
      <c r="H387" s="67"/>
      <c r="I387" s="67"/>
      <c r="J387" s="67"/>
      <c r="K387" s="67"/>
      <c r="L387" s="67"/>
      <c r="M387" s="67"/>
      <c r="N387" s="67"/>
      <c r="O387" s="67"/>
      <c r="P387" s="67"/>
      <c r="Q387" s="67"/>
      <c r="R387" s="67"/>
      <c r="S387" s="67"/>
      <c r="T387" s="67"/>
      <c r="U387" s="67"/>
      <c r="V387" s="67"/>
      <c r="W387" s="67"/>
      <c r="X387" s="67"/>
      <c r="Y387" s="67"/>
      <c r="Z387" s="67"/>
      <c r="AA387" s="105"/>
      <c r="AB387" s="67"/>
      <c r="AC387" s="67"/>
      <c r="AD387" s="67"/>
      <c r="AE387" s="67"/>
      <c r="AF387" s="67"/>
    </row>
    <row r="388">
      <c r="A388" s="67"/>
      <c r="B388" s="67"/>
      <c r="C388" s="67"/>
      <c r="D388" s="67"/>
      <c r="E388" s="67"/>
      <c r="F388" s="67"/>
      <c r="G388" s="67"/>
      <c r="H388" s="67"/>
      <c r="I388" s="67"/>
      <c r="J388" s="67"/>
      <c r="K388" s="67"/>
      <c r="L388" s="67"/>
      <c r="M388" s="67"/>
      <c r="N388" s="67"/>
      <c r="O388" s="67"/>
      <c r="P388" s="67"/>
      <c r="Q388" s="67"/>
      <c r="R388" s="67"/>
      <c r="S388" s="67"/>
      <c r="T388" s="67"/>
      <c r="U388" s="67"/>
      <c r="V388" s="67"/>
      <c r="W388" s="67"/>
      <c r="X388" s="67"/>
      <c r="Y388" s="67"/>
      <c r="Z388" s="67"/>
      <c r="AA388" s="105"/>
      <c r="AB388" s="67"/>
      <c r="AC388" s="67"/>
      <c r="AD388" s="67"/>
      <c r="AE388" s="67"/>
      <c r="AF388" s="67"/>
    </row>
    <row r="389">
      <c r="A389" s="67"/>
      <c r="B389" s="67"/>
      <c r="C389" s="67"/>
      <c r="D389" s="67"/>
      <c r="E389" s="67"/>
      <c r="F389" s="67"/>
      <c r="G389" s="67"/>
      <c r="H389" s="67"/>
      <c r="I389" s="67"/>
      <c r="J389" s="67"/>
      <c r="K389" s="67"/>
      <c r="L389" s="67"/>
      <c r="M389" s="67"/>
      <c r="N389" s="67"/>
      <c r="O389" s="67"/>
      <c r="P389" s="67"/>
      <c r="Q389" s="67"/>
      <c r="R389" s="67"/>
      <c r="S389" s="67"/>
      <c r="T389" s="67"/>
      <c r="U389" s="67"/>
      <c r="V389" s="67"/>
      <c r="W389" s="67"/>
      <c r="X389" s="67"/>
      <c r="Y389" s="67"/>
      <c r="Z389" s="67"/>
      <c r="AA389" s="105"/>
      <c r="AB389" s="67"/>
      <c r="AC389" s="67"/>
      <c r="AD389" s="67"/>
      <c r="AE389" s="67"/>
      <c r="AF389" s="67"/>
    </row>
    <row r="390">
      <c r="A390" s="67"/>
      <c r="B390" s="67"/>
      <c r="C390" s="67"/>
      <c r="D390" s="67"/>
      <c r="E390" s="67"/>
      <c r="F390" s="67"/>
      <c r="G390" s="67"/>
      <c r="H390" s="67"/>
      <c r="I390" s="67"/>
      <c r="J390" s="67"/>
      <c r="K390" s="67"/>
      <c r="L390" s="67"/>
      <c r="M390" s="67"/>
      <c r="N390" s="67"/>
      <c r="O390" s="67"/>
      <c r="P390" s="67"/>
      <c r="Q390" s="67"/>
      <c r="R390" s="67"/>
      <c r="S390" s="67"/>
      <c r="T390" s="67"/>
      <c r="U390" s="67"/>
      <c r="V390" s="67"/>
      <c r="W390" s="67"/>
      <c r="X390" s="67"/>
      <c r="Y390" s="67"/>
      <c r="Z390" s="67"/>
      <c r="AA390" s="105"/>
      <c r="AB390" s="67"/>
      <c r="AC390" s="67"/>
      <c r="AD390" s="67"/>
      <c r="AE390" s="67"/>
      <c r="AF390" s="67"/>
    </row>
    <row r="391">
      <c r="A391" s="67"/>
      <c r="B391" s="67"/>
      <c r="C391" s="67"/>
      <c r="D391" s="67"/>
      <c r="E391" s="67"/>
      <c r="F391" s="67"/>
      <c r="G391" s="67"/>
      <c r="H391" s="67"/>
      <c r="I391" s="67"/>
      <c r="J391" s="67"/>
      <c r="K391" s="67"/>
      <c r="L391" s="67"/>
      <c r="M391" s="67"/>
      <c r="N391" s="67"/>
      <c r="O391" s="67"/>
      <c r="P391" s="67"/>
      <c r="Q391" s="67"/>
      <c r="R391" s="67"/>
      <c r="S391" s="67"/>
      <c r="T391" s="67"/>
      <c r="U391" s="67"/>
      <c r="V391" s="67"/>
      <c r="W391" s="67"/>
      <c r="X391" s="67"/>
      <c r="Y391" s="67"/>
      <c r="Z391" s="67"/>
      <c r="AA391" s="105"/>
      <c r="AB391" s="67"/>
      <c r="AC391" s="67"/>
      <c r="AD391" s="67"/>
      <c r="AE391" s="67"/>
      <c r="AF391" s="67"/>
    </row>
    <row r="392">
      <c r="A392" s="67"/>
      <c r="B392" s="67"/>
      <c r="C392" s="67"/>
      <c r="D392" s="67"/>
      <c r="E392" s="67"/>
      <c r="F392" s="67"/>
      <c r="G392" s="67"/>
      <c r="H392" s="67"/>
      <c r="I392" s="67"/>
      <c r="J392" s="67"/>
      <c r="K392" s="67"/>
      <c r="L392" s="67"/>
      <c r="M392" s="67"/>
      <c r="N392" s="67"/>
      <c r="O392" s="67"/>
      <c r="P392" s="67"/>
      <c r="Q392" s="67"/>
      <c r="R392" s="67"/>
      <c r="S392" s="67"/>
      <c r="T392" s="67"/>
      <c r="U392" s="67"/>
      <c r="V392" s="67"/>
      <c r="W392" s="67"/>
      <c r="X392" s="67"/>
      <c r="Y392" s="67"/>
      <c r="Z392" s="67"/>
      <c r="AA392" s="105"/>
      <c r="AB392" s="67"/>
      <c r="AC392" s="67"/>
      <c r="AD392" s="67"/>
      <c r="AE392" s="67"/>
      <c r="AF392" s="67"/>
    </row>
    <row r="393">
      <c r="A393" s="67"/>
      <c r="B393" s="67"/>
      <c r="C393" s="67"/>
      <c r="D393" s="67"/>
      <c r="E393" s="67"/>
      <c r="F393" s="67"/>
      <c r="G393" s="67"/>
      <c r="H393" s="67"/>
      <c r="I393" s="67"/>
      <c r="J393" s="67"/>
      <c r="K393" s="67"/>
      <c r="L393" s="67"/>
      <c r="M393" s="67"/>
      <c r="N393" s="67"/>
      <c r="O393" s="67"/>
      <c r="P393" s="67"/>
      <c r="Q393" s="67"/>
      <c r="R393" s="67"/>
      <c r="S393" s="67"/>
      <c r="T393" s="67"/>
      <c r="U393" s="67"/>
      <c r="V393" s="67"/>
      <c r="W393" s="67"/>
      <c r="X393" s="67"/>
      <c r="Y393" s="67"/>
      <c r="Z393" s="67"/>
      <c r="AA393" s="105"/>
      <c r="AB393" s="67"/>
      <c r="AC393" s="67"/>
      <c r="AD393" s="67"/>
      <c r="AE393" s="67"/>
      <c r="AF393" s="67"/>
    </row>
    <row r="394">
      <c r="A394" s="67"/>
      <c r="B394" s="67"/>
      <c r="C394" s="67"/>
      <c r="D394" s="67"/>
      <c r="E394" s="67"/>
      <c r="F394" s="67"/>
      <c r="G394" s="67"/>
      <c r="H394" s="67"/>
      <c r="I394" s="67"/>
      <c r="J394" s="67"/>
      <c r="K394" s="67"/>
      <c r="L394" s="67"/>
      <c r="M394" s="67"/>
      <c r="N394" s="67"/>
      <c r="O394" s="67"/>
      <c r="P394" s="67"/>
      <c r="Q394" s="67"/>
      <c r="R394" s="67"/>
      <c r="S394" s="67"/>
      <c r="T394" s="67"/>
      <c r="U394" s="67"/>
      <c r="V394" s="67"/>
      <c r="W394" s="67"/>
      <c r="X394" s="67"/>
      <c r="Y394" s="67"/>
      <c r="Z394" s="67"/>
      <c r="AA394" s="105"/>
      <c r="AB394" s="67"/>
      <c r="AC394" s="67"/>
      <c r="AD394" s="67"/>
      <c r="AE394" s="67"/>
      <c r="AF394" s="67"/>
    </row>
    <row r="395">
      <c r="A395" s="67"/>
      <c r="B395" s="67"/>
      <c r="C395" s="67"/>
      <c r="D395" s="67"/>
      <c r="E395" s="67"/>
      <c r="F395" s="67"/>
      <c r="G395" s="67"/>
      <c r="H395" s="67"/>
      <c r="I395" s="67"/>
      <c r="J395" s="67"/>
      <c r="K395" s="67"/>
      <c r="L395" s="67"/>
      <c r="M395" s="67"/>
      <c r="N395" s="67"/>
      <c r="O395" s="67"/>
      <c r="P395" s="67"/>
      <c r="Q395" s="67"/>
      <c r="R395" s="67"/>
      <c r="S395" s="67"/>
      <c r="T395" s="67"/>
      <c r="U395" s="67"/>
      <c r="V395" s="67"/>
      <c r="W395" s="67"/>
      <c r="X395" s="67"/>
      <c r="Y395" s="67"/>
      <c r="Z395" s="67"/>
      <c r="AA395" s="105"/>
      <c r="AB395" s="67"/>
      <c r="AC395" s="67"/>
      <c r="AD395" s="67"/>
      <c r="AE395" s="67"/>
      <c r="AF395" s="67"/>
    </row>
    <row r="396">
      <c r="A396" s="67"/>
      <c r="B396" s="67"/>
      <c r="C396" s="67"/>
      <c r="D396" s="67"/>
      <c r="E396" s="67"/>
      <c r="F396" s="67"/>
      <c r="G396" s="67"/>
      <c r="H396" s="67"/>
      <c r="I396" s="67"/>
      <c r="J396" s="67"/>
      <c r="K396" s="67"/>
      <c r="L396" s="67"/>
      <c r="M396" s="67"/>
      <c r="N396" s="67"/>
      <c r="O396" s="67"/>
      <c r="P396" s="67"/>
      <c r="Q396" s="67"/>
      <c r="R396" s="67"/>
      <c r="S396" s="67"/>
      <c r="T396" s="67"/>
      <c r="U396" s="67"/>
      <c r="V396" s="67"/>
      <c r="W396" s="67"/>
      <c r="X396" s="67"/>
      <c r="Y396" s="67"/>
      <c r="Z396" s="67"/>
      <c r="AA396" s="105"/>
      <c r="AB396" s="67"/>
      <c r="AC396" s="67"/>
      <c r="AD396" s="67"/>
      <c r="AE396" s="67"/>
      <c r="AF396" s="67"/>
    </row>
    <row r="397">
      <c r="A397" s="67"/>
      <c r="B397" s="67"/>
      <c r="C397" s="67"/>
      <c r="D397" s="67"/>
      <c r="E397" s="67"/>
      <c r="F397" s="67"/>
      <c r="G397" s="67"/>
      <c r="H397" s="67"/>
      <c r="I397" s="67"/>
      <c r="J397" s="67"/>
      <c r="K397" s="67"/>
      <c r="L397" s="67"/>
      <c r="M397" s="67"/>
      <c r="N397" s="67"/>
      <c r="O397" s="67"/>
      <c r="P397" s="67"/>
      <c r="Q397" s="67"/>
      <c r="R397" s="67"/>
      <c r="S397" s="67"/>
      <c r="T397" s="67"/>
      <c r="U397" s="67"/>
      <c r="V397" s="67"/>
      <c r="W397" s="67"/>
      <c r="X397" s="67"/>
      <c r="Y397" s="67"/>
      <c r="Z397" s="67"/>
      <c r="AA397" s="105"/>
      <c r="AB397" s="67"/>
      <c r="AC397" s="67"/>
      <c r="AD397" s="67"/>
      <c r="AE397" s="67"/>
      <c r="AF397" s="67"/>
    </row>
    <row r="398">
      <c r="A398" s="67"/>
      <c r="B398" s="67"/>
      <c r="C398" s="67"/>
      <c r="D398" s="67"/>
      <c r="E398" s="67"/>
      <c r="F398" s="67"/>
      <c r="G398" s="67"/>
      <c r="H398" s="67"/>
      <c r="I398" s="67"/>
      <c r="J398" s="67"/>
      <c r="K398" s="67"/>
      <c r="L398" s="67"/>
      <c r="M398" s="67"/>
      <c r="N398" s="67"/>
      <c r="O398" s="67"/>
      <c r="P398" s="67"/>
      <c r="Q398" s="67"/>
      <c r="R398" s="67"/>
      <c r="S398" s="67"/>
      <c r="T398" s="67"/>
      <c r="U398" s="67"/>
      <c r="V398" s="67"/>
      <c r="W398" s="67"/>
      <c r="X398" s="67"/>
      <c r="Y398" s="67"/>
      <c r="Z398" s="67"/>
      <c r="AA398" s="105"/>
      <c r="AB398" s="67"/>
      <c r="AC398" s="67"/>
      <c r="AD398" s="67"/>
      <c r="AE398" s="67"/>
      <c r="AF398" s="67"/>
    </row>
    <row r="399">
      <c r="A399" s="67"/>
      <c r="B399" s="67"/>
      <c r="C399" s="67"/>
      <c r="D399" s="67"/>
      <c r="E399" s="67"/>
      <c r="F399" s="67"/>
      <c r="G399" s="67"/>
      <c r="H399" s="67"/>
      <c r="I399" s="67"/>
      <c r="J399" s="67"/>
      <c r="K399" s="67"/>
      <c r="L399" s="67"/>
      <c r="M399" s="67"/>
      <c r="N399" s="67"/>
      <c r="O399" s="67"/>
      <c r="P399" s="67"/>
      <c r="Q399" s="67"/>
      <c r="R399" s="67"/>
      <c r="S399" s="67"/>
      <c r="T399" s="67"/>
      <c r="U399" s="67"/>
      <c r="V399" s="67"/>
      <c r="W399" s="67"/>
      <c r="X399" s="67"/>
      <c r="Y399" s="67"/>
      <c r="Z399" s="67"/>
      <c r="AA399" s="105"/>
      <c r="AB399" s="67"/>
      <c r="AC399" s="67"/>
      <c r="AD399" s="67"/>
      <c r="AE399" s="67"/>
      <c r="AF399" s="67"/>
    </row>
    <row r="400">
      <c r="A400" s="67"/>
      <c r="B400" s="67"/>
      <c r="C400" s="67"/>
      <c r="D400" s="67"/>
      <c r="E400" s="67"/>
      <c r="F400" s="67"/>
      <c r="G400" s="67"/>
      <c r="H400" s="67"/>
      <c r="I400" s="67"/>
      <c r="J400" s="67"/>
      <c r="K400" s="67"/>
      <c r="L400" s="67"/>
      <c r="M400" s="67"/>
      <c r="N400" s="67"/>
      <c r="O400" s="67"/>
      <c r="P400" s="67"/>
      <c r="Q400" s="67"/>
      <c r="R400" s="67"/>
      <c r="S400" s="67"/>
      <c r="T400" s="67"/>
      <c r="U400" s="67"/>
      <c r="V400" s="67"/>
      <c r="W400" s="67"/>
      <c r="X400" s="67"/>
      <c r="Y400" s="67"/>
      <c r="Z400" s="67"/>
      <c r="AA400" s="105"/>
      <c r="AB400" s="67"/>
      <c r="AC400" s="67"/>
      <c r="AD400" s="67"/>
      <c r="AE400" s="67"/>
      <c r="AF400" s="67"/>
    </row>
    <row r="401">
      <c r="A401" s="67"/>
      <c r="B401" s="67"/>
      <c r="C401" s="67"/>
      <c r="D401" s="67"/>
      <c r="E401" s="67"/>
      <c r="F401" s="67"/>
      <c r="G401" s="67"/>
      <c r="H401" s="67"/>
      <c r="I401" s="67"/>
      <c r="J401" s="67"/>
      <c r="K401" s="67"/>
      <c r="L401" s="67"/>
      <c r="M401" s="67"/>
      <c r="N401" s="67"/>
      <c r="O401" s="67"/>
      <c r="P401" s="67"/>
      <c r="Q401" s="67"/>
      <c r="R401" s="67"/>
      <c r="S401" s="67"/>
      <c r="T401" s="67"/>
      <c r="U401" s="67"/>
      <c r="V401" s="67"/>
      <c r="W401" s="67"/>
      <c r="X401" s="67"/>
      <c r="Y401" s="67"/>
      <c r="Z401" s="67"/>
      <c r="AA401" s="105"/>
      <c r="AB401" s="67"/>
      <c r="AC401" s="67"/>
      <c r="AD401" s="67"/>
      <c r="AE401" s="67"/>
      <c r="AF401" s="67"/>
    </row>
    <row r="402">
      <c r="A402" s="67"/>
      <c r="B402" s="67"/>
      <c r="C402" s="67"/>
      <c r="D402" s="67"/>
      <c r="E402" s="67"/>
      <c r="F402" s="67"/>
      <c r="G402" s="67"/>
      <c r="H402" s="67"/>
      <c r="I402" s="67"/>
      <c r="J402" s="67"/>
      <c r="K402" s="67"/>
      <c r="L402" s="67"/>
      <c r="M402" s="67"/>
      <c r="N402" s="67"/>
      <c r="O402" s="67"/>
      <c r="P402" s="67"/>
      <c r="Q402" s="67"/>
      <c r="R402" s="67"/>
      <c r="S402" s="67"/>
      <c r="T402" s="67"/>
      <c r="U402" s="67"/>
      <c r="V402" s="67"/>
      <c r="W402" s="67"/>
      <c r="X402" s="67"/>
      <c r="Y402" s="67"/>
      <c r="Z402" s="67"/>
      <c r="AA402" s="105"/>
      <c r="AB402" s="67"/>
      <c r="AC402" s="67"/>
      <c r="AD402" s="67"/>
      <c r="AE402" s="67"/>
      <c r="AF402" s="67"/>
    </row>
    <row r="403">
      <c r="A403" s="67"/>
      <c r="B403" s="67"/>
      <c r="C403" s="67"/>
      <c r="D403" s="67"/>
      <c r="E403" s="67"/>
      <c r="F403" s="67"/>
      <c r="G403" s="67"/>
      <c r="H403" s="67"/>
      <c r="I403" s="67"/>
      <c r="J403" s="67"/>
      <c r="K403" s="67"/>
      <c r="L403" s="67"/>
      <c r="M403" s="67"/>
      <c r="N403" s="67"/>
      <c r="O403" s="67"/>
      <c r="P403" s="67"/>
      <c r="Q403" s="67"/>
      <c r="R403" s="67"/>
      <c r="S403" s="67"/>
      <c r="T403" s="67"/>
      <c r="U403" s="67"/>
      <c r="V403" s="67"/>
      <c r="W403" s="67"/>
      <c r="X403" s="67"/>
      <c r="Y403" s="67"/>
      <c r="Z403" s="67"/>
      <c r="AA403" s="105"/>
      <c r="AB403" s="67"/>
      <c r="AC403" s="67"/>
      <c r="AD403" s="67"/>
      <c r="AE403" s="67"/>
      <c r="AF403" s="67"/>
    </row>
    <row r="404">
      <c r="A404" s="67"/>
      <c r="B404" s="67"/>
      <c r="C404" s="67"/>
      <c r="D404" s="67"/>
      <c r="E404" s="67"/>
      <c r="F404" s="67"/>
      <c r="G404" s="67"/>
      <c r="H404" s="67"/>
      <c r="I404" s="67"/>
      <c r="J404" s="67"/>
      <c r="K404" s="67"/>
      <c r="L404" s="67"/>
      <c r="M404" s="67"/>
      <c r="N404" s="67"/>
      <c r="O404" s="67"/>
      <c r="P404" s="67"/>
      <c r="Q404" s="67"/>
      <c r="R404" s="67"/>
      <c r="S404" s="67"/>
      <c r="T404" s="67"/>
      <c r="U404" s="67"/>
      <c r="V404" s="67"/>
      <c r="W404" s="67"/>
      <c r="X404" s="67"/>
      <c r="Y404" s="67"/>
      <c r="Z404" s="67"/>
      <c r="AA404" s="105"/>
      <c r="AB404" s="67"/>
      <c r="AC404" s="67"/>
      <c r="AD404" s="67"/>
      <c r="AE404" s="67"/>
      <c r="AF404" s="67"/>
    </row>
    <row r="405">
      <c r="A405" s="67"/>
      <c r="B405" s="67"/>
      <c r="C405" s="67"/>
      <c r="D405" s="67"/>
      <c r="E405" s="67"/>
      <c r="F405" s="67"/>
      <c r="G405" s="67"/>
      <c r="H405" s="67"/>
      <c r="I405" s="67"/>
      <c r="J405" s="67"/>
      <c r="K405" s="67"/>
      <c r="L405" s="67"/>
      <c r="M405" s="67"/>
      <c r="N405" s="67"/>
      <c r="O405" s="67"/>
      <c r="P405" s="67"/>
      <c r="Q405" s="67"/>
      <c r="R405" s="67"/>
      <c r="S405" s="67"/>
      <c r="T405" s="67"/>
      <c r="U405" s="67"/>
      <c r="V405" s="67"/>
      <c r="W405" s="67"/>
      <c r="X405" s="67"/>
      <c r="Y405" s="67"/>
      <c r="Z405" s="67"/>
      <c r="AA405" s="105"/>
      <c r="AB405" s="67"/>
      <c r="AC405" s="67"/>
      <c r="AD405" s="67"/>
      <c r="AE405" s="67"/>
      <c r="AF405" s="67"/>
    </row>
    <row r="406">
      <c r="A406" s="67"/>
      <c r="B406" s="67"/>
      <c r="C406" s="67"/>
      <c r="D406" s="67"/>
      <c r="E406" s="67"/>
      <c r="F406" s="67"/>
      <c r="G406" s="67"/>
      <c r="H406" s="67"/>
      <c r="I406" s="67"/>
      <c r="J406" s="67"/>
      <c r="K406" s="67"/>
      <c r="L406" s="67"/>
      <c r="M406" s="67"/>
      <c r="N406" s="67"/>
      <c r="O406" s="67"/>
      <c r="P406" s="67"/>
      <c r="Q406" s="67"/>
      <c r="R406" s="67"/>
      <c r="S406" s="67"/>
      <c r="T406" s="67"/>
      <c r="U406" s="67"/>
      <c r="V406" s="67"/>
      <c r="W406" s="67"/>
      <c r="X406" s="67"/>
      <c r="Y406" s="67"/>
      <c r="Z406" s="67"/>
      <c r="AA406" s="105"/>
      <c r="AB406" s="67"/>
      <c r="AC406" s="67"/>
      <c r="AD406" s="67"/>
      <c r="AE406" s="67"/>
      <c r="AF406" s="67"/>
    </row>
    <row r="407">
      <c r="A407" s="67"/>
      <c r="B407" s="67"/>
      <c r="C407" s="67"/>
      <c r="D407" s="67"/>
      <c r="E407" s="67"/>
      <c r="F407" s="67"/>
      <c r="G407" s="67"/>
      <c r="H407" s="67"/>
      <c r="I407" s="67"/>
      <c r="J407" s="67"/>
      <c r="K407" s="67"/>
      <c r="L407" s="67"/>
      <c r="M407" s="67"/>
      <c r="N407" s="67"/>
      <c r="O407" s="67"/>
      <c r="P407" s="67"/>
      <c r="Q407" s="67"/>
      <c r="R407" s="67"/>
      <c r="S407" s="67"/>
      <c r="T407" s="67"/>
      <c r="U407" s="67"/>
      <c r="V407" s="67"/>
      <c r="W407" s="67"/>
      <c r="X407" s="67"/>
      <c r="Y407" s="67"/>
      <c r="Z407" s="67"/>
      <c r="AA407" s="105"/>
      <c r="AB407" s="67"/>
      <c r="AC407" s="67"/>
      <c r="AD407" s="67"/>
      <c r="AE407" s="67"/>
      <c r="AF407" s="67"/>
    </row>
    <row r="408">
      <c r="A408" s="67"/>
      <c r="B408" s="67"/>
      <c r="C408" s="67"/>
      <c r="D408" s="67"/>
      <c r="E408" s="67"/>
      <c r="F408" s="67"/>
      <c r="G408" s="67"/>
      <c r="H408" s="67"/>
      <c r="I408" s="67"/>
      <c r="J408" s="67"/>
      <c r="K408" s="67"/>
      <c r="L408" s="67"/>
      <c r="M408" s="67"/>
      <c r="N408" s="67"/>
      <c r="O408" s="67"/>
      <c r="P408" s="67"/>
      <c r="Q408" s="67"/>
      <c r="R408" s="67"/>
      <c r="S408" s="67"/>
      <c r="T408" s="67"/>
      <c r="U408" s="67"/>
      <c r="V408" s="67"/>
      <c r="W408" s="67"/>
      <c r="X408" s="67"/>
      <c r="Y408" s="67"/>
      <c r="Z408" s="67"/>
      <c r="AA408" s="105"/>
      <c r="AB408" s="67"/>
      <c r="AC408" s="67"/>
      <c r="AD408" s="67"/>
      <c r="AE408" s="67"/>
      <c r="AF408" s="67"/>
    </row>
    <row r="409">
      <c r="A409" s="67"/>
      <c r="B409" s="67"/>
      <c r="C409" s="67"/>
      <c r="D409" s="67"/>
      <c r="E409" s="67"/>
      <c r="F409" s="67"/>
      <c r="G409" s="67"/>
      <c r="H409" s="67"/>
      <c r="I409" s="67"/>
      <c r="J409" s="67"/>
      <c r="K409" s="67"/>
      <c r="L409" s="67"/>
      <c r="M409" s="67"/>
      <c r="N409" s="67"/>
      <c r="O409" s="67"/>
      <c r="P409" s="67"/>
      <c r="Q409" s="67"/>
      <c r="R409" s="67"/>
      <c r="S409" s="67"/>
      <c r="T409" s="67"/>
      <c r="U409" s="67"/>
      <c r="V409" s="67"/>
      <c r="W409" s="67"/>
      <c r="X409" s="67"/>
      <c r="Y409" s="67"/>
      <c r="Z409" s="67"/>
      <c r="AA409" s="105"/>
      <c r="AB409" s="67"/>
      <c r="AC409" s="67"/>
      <c r="AD409" s="67"/>
      <c r="AE409" s="67"/>
      <c r="AF409" s="67"/>
    </row>
    <row r="410">
      <c r="A410" s="67"/>
      <c r="B410" s="67"/>
      <c r="C410" s="67"/>
      <c r="D410" s="67"/>
      <c r="E410" s="67"/>
      <c r="F410" s="67"/>
      <c r="G410" s="67"/>
      <c r="H410" s="67"/>
      <c r="I410" s="67"/>
      <c r="J410" s="67"/>
      <c r="K410" s="67"/>
      <c r="L410" s="67"/>
      <c r="M410" s="67"/>
      <c r="N410" s="67"/>
      <c r="O410" s="67"/>
      <c r="P410" s="67"/>
      <c r="Q410" s="67"/>
      <c r="R410" s="67"/>
      <c r="S410" s="67"/>
      <c r="T410" s="67"/>
      <c r="U410" s="67"/>
      <c r="V410" s="67"/>
      <c r="W410" s="67"/>
      <c r="X410" s="67"/>
      <c r="Y410" s="67"/>
      <c r="Z410" s="67"/>
      <c r="AA410" s="105"/>
      <c r="AB410" s="67"/>
      <c r="AC410" s="67"/>
      <c r="AD410" s="67"/>
      <c r="AE410" s="67"/>
      <c r="AF410" s="67"/>
    </row>
    <row r="411">
      <c r="A411" s="67"/>
      <c r="B411" s="67"/>
      <c r="C411" s="67"/>
      <c r="D411" s="67"/>
      <c r="E411" s="67"/>
      <c r="F411" s="67"/>
      <c r="G411" s="67"/>
      <c r="H411" s="67"/>
      <c r="I411" s="67"/>
      <c r="J411" s="67"/>
      <c r="K411" s="67"/>
      <c r="L411" s="67"/>
      <c r="M411" s="67"/>
      <c r="N411" s="67"/>
      <c r="O411" s="67"/>
      <c r="P411" s="67"/>
      <c r="Q411" s="67"/>
      <c r="R411" s="67"/>
      <c r="S411" s="67"/>
      <c r="T411" s="67"/>
      <c r="U411" s="67"/>
      <c r="V411" s="67"/>
      <c r="W411" s="67"/>
      <c r="X411" s="67"/>
      <c r="Y411" s="67"/>
      <c r="Z411" s="67"/>
      <c r="AA411" s="105"/>
      <c r="AB411" s="67"/>
      <c r="AC411" s="67"/>
      <c r="AD411" s="67"/>
      <c r="AE411" s="67"/>
      <c r="AF411" s="67"/>
    </row>
    <row r="412">
      <c r="A412" s="67"/>
      <c r="B412" s="67"/>
      <c r="C412" s="67"/>
      <c r="D412" s="67"/>
      <c r="E412" s="67"/>
      <c r="F412" s="67"/>
      <c r="G412" s="67"/>
      <c r="H412" s="67"/>
      <c r="I412" s="67"/>
      <c r="J412" s="67"/>
      <c r="K412" s="67"/>
      <c r="L412" s="67"/>
      <c r="M412" s="67"/>
      <c r="N412" s="67"/>
      <c r="O412" s="67"/>
      <c r="P412" s="67"/>
      <c r="Q412" s="67"/>
      <c r="R412" s="67"/>
      <c r="S412" s="67"/>
      <c r="T412" s="67"/>
      <c r="U412" s="67"/>
      <c r="V412" s="67"/>
      <c r="W412" s="67"/>
      <c r="X412" s="67"/>
      <c r="Y412" s="67"/>
      <c r="Z412" s="67"/>
      <c r="AA412" s="105"/>
      <c r="AB412" s="67"/>
      <c r="AC412" s="67"/>
      <c r="AD412" s="67"/>
      <c r="AE412" s="67"/>
      <c r="AF412" s="67"/>
    </row>
    <row r="413">
      <c r="A413" s="67"/>
      <c r="B413" s="67"/>
      <c r="C413" s="67"/>
      <c r="D413" s="67"/>
      <c r="E413" s="67"/>
      <c r="F413" s="67"/>
      <c r="G413" s="67"/>
      <c r="H413" s="67"/>
      <c r="I413" s="67"/>
      <c r="J413" s="67"/>
      <c r="K413" s="67"/>
      <c r="L413" s="67"/>
      <c r="M413" s="67"/>
      <c r="N413" s="67"/>
      <c r="O413" s="67"/>
      <c r="P413" s="67"/>
      <c r="Q413" s="67"/>
      <c r="R413" s="67"/>
      <c r="S413" s="67"/>
      <c r="T413" s="67"/>
      <c r="U413" s="67"/>
      <c r="V413" s="67"/>
      <c r="W413" s="67"/>
      <c r="X413" s="67"/>
      <c r="Y413" s="67"/>
      <c r="Z413" s="67"/>
      <c r="AA413" s="105"/>
      <c r="AB413" s="67"/>
      <c r="AC413" s="67"/>
      <c r="AD413" s="67"/>
      <c r="AE413" s="67"/>
      <c r="AF413" s="67"/>
    </row>
    <row r="414">
      <c r="A414" s="67"/>
      <c r="B414" s="67"/>
      <c r="C414" s="67"/>
      <c r="D414" s="67"/>
      <c r="E414" s="67"/>
      <c r="F414" s="67"/>
      <c r="G414" s="67"/>
      <c r="H414" s="67"/>
      <c r="I414" s="67"/>
      <c r="J414" s="67"/>
      <c r="K414" s="67"/>
      <c r="L414" s="67"/>
      <c r="M414" s="67"/>
      <c r="N414" s="67"/>
      <c r="O414" s="67"/>
      <c r="P414" s="67"/>
      <c r="Q414" s="67"/>
      <c r="R414" s="67"/>
      <c r="S414" s="67"/>
      <c r="T414" s="67"/>
      <c r="U414" s="67"/>
      <c r="V414" s="67"/>
      <c r="W414" s="67"/>
      <c r="X414" s="67"/>
      <c r="Y414" s="67"/>
      <c r="Z414" s="67"/>
      <c r="AA414" s="105"/>
      <c r="AB414" s="67"/>
      <c r="AC414" s="67"/>
      <c r="AD414" s="67"/>
      <c r="AE414" s="67"/>
      <c r="AF414" s="67"/>
    </row>
    <row r="415">
      <c r="A415" s="67"/>
      <c r="B415" s="67"/>
      <c r="C415" s="67"/>
      <c r="D415" s="67"/>
      <c r="E415" s="67"/>
      <c r="F415" s="67"/>
      <c r="G415" s="67"/>
      <c r="H415" s="67"/>
      <c r="I415" s="67"/>
      <c r="J415" s="67"/>
      <c r="K415" s="67"/>
      <c r="L415" s="67"/>
      <c r="M415" s="67"/>
      <c r="N415" s="67"/>
      <c r="O415" s="67"/>
      <c r="P415" s="67"/>
      <c r="Q415" s="67"/>
      <c r="R415" s="67"/>
      <c r="S415" s="67"/>
      <c r="T415" s="67"/>
      <c r="U415" s="67"/>
      <c r="V415" s="67"/>
      <c r="W415" s="67"/>
      <c r="X415" s="67"/>
      <c r="Y415" s="67"/>
      <c r="Z415" s="67"/>
      <c r="AA415" s="105"/>
      <c r="AB415" s="67"/>
      <c r="AC415" s="67"/>
      <c r="AD415" s="67"/>
      <c r="AE415" s="67"/>
      <c r="AF415" s="67"/>
    </row>
    <row r="416">
      <c r="A416" s="67"/>
      <c r="B416" s="67"/>
      <c r="C416" s="67"/>
      <c r="D416" s="67"/>
      <c r="E416" s="67"/>
      <c r="F416" s="67"/>
      <c r="G416" s="67"/>
      <c r="H416" s="67"/>
      <c r="I416" s="67"/>
      <c r="J416" s="67"/>
      <c r="K416" s="67"/>
      <c r="L416" s="67"/>
      <c r="M416" s="67"/>
      <c r="N416" s="67"/>
      <c r="O416" s="67"/>
      <c r="P416" s="67"/>
      <c r="Q416" s="67"/>
      <c r="R416" s="67"/>
      <c r="S416" s="67"/>
      <c r="T416" s="67"/>
      <c r="U416" s="67"/>
      <c r="V416" s="67"/>
      <c r="W416" s="67"/>
      <c r="X416" s="67"/>
      <c r="Y416" s="67"/>
      <c r="Z416" s="67"/>
      <c r="AA416" s="105"/>
      <c r="AB416" s="67"/>
      <c r="AC416" s="67"/>
      <c r="AD416" s="67"/>
      <c r="AE416" s="67"/>
      <c r="AF416" s="67"/>
    </row>
    <row r="417">
      <c r="A417" s="67"/>
      <c r="B417" s="67"/>
      <c r="C417" s="67"/>
      <c r="D417" s="67"/>
      <c r="E417" s="67"/>
      <c r="F417" s="67"/>
      <c r="G417" s="67"/>
      <c r="H417" s="67"/>
      <c r="I417" s="67"/>
      <c r="J417" s="67"/>
      <c r="K417" s="67"/>
      <c r="L417" s="67"/>
      <c r="M417" s="67"/>
      <c r="N417" s="67"/>
      <c r="O417" s="67"/>
      <c r="P417" s="67"/>
      <c r="Q417" s="67"/>
      <c r="R417" s="67"/>
      <c r="S417" s="67"/>
      <c r="T417" s="67"/>
      <c r="U417" s="67"/>
      <c r="V417" s="67"/>
      <c r="W417" s="67"/>
      <c r="X417" s="67"/>
      <c r="Y417" s="67"/>
      <c r="Z417" s="67"/>
      <c r="AA417" s="105"/>
      <c r="AB417" s="67"/>
      <c r="AC417" s="67"/>
      <c r="AD417" s="67"/>
      <c r="AE417" s="67"/>
      <c r="AF417" s="67"/>
    </row>
    <row r="418">
      <c r="A418" s="67"/>
      <c r="B418" s="67"/>
      <c r="C418" s="67"/>
      <c r="D418" s="67"/>
      <c r="E418" s="67"/>
      <c r="F418" s="67"/>
      <c r="G418" s="67"/>
      <c r="H418" s="67"/>
      <c r="I418" s="67"/>
      <c r="J418" s="67"/>
      <c r="K418" s="67"/>
      <c r="L418" s="67"/>
      <c r="M418" s="67"/>
      <c r="N418" s="67"/>
      <c r="O418" s="67"/>
      <c r="P418" s="67"/>
      <c r="Q418" s="67"/>
      <c r="R418" s="67"/>
      <c r="S418" s="67"/>
      <c r="T418" s="67"/>
      <c r="U418" s="67"/>
      <c r="V418" s="67"/>
      <c r="W418" s="67"/>
      <c r="X418" s="67"/>
      <c r="Y418" s="67"/>
      <c r="Z418" s="67"/>
      <c r="AA418" s="105"/>
      <c r="AB418" s="67"/>
      <c r="AC418" s="67"/>
      <c r="AD418" s="67"/>
      <c r="AE418" s="67"/>
      <c r="AF418" s="67"/>
    </row>
    <row r="419">
      <c r="A419" s="67"/>
      <c r="B419" s="67"/>
      <c r="C419" s="67"/>
      <c r="D419" s="67"/>
      <c r="E419" s="67"/>
      <c r="F419" s="67"/>
      <c r="G419" s="67"/>
      <c r="H419" s="67"/>
      <c r="I419" s="67"/>
      <c r="J419" s="67"/>
      <c r="K419" s="67"/>
      <c r="L419" s="67"/>
      <c r="M419" s="67"/>
      <c r="N419" s="67"/>
      <c r="O419" s="67"/>
      <c r="P419" s="67"/>
      <c r="Q419" s="67"/>
      <c r="R419" s="67"/>
      <c r="S419" s="67"/>
      <c r="T419" s="67"/>
      <c r="U419" s="67"/>
      <c r="V419" s="67"/>
      <c r="W419" s="67"/>
      <c r="X419" s="67"/>
      <c r="Y419" s="67"/>
      <c r="Z419" s="67"/>
      <c r="AA419" s="105"/>
      <c r="AB419" s="67"/>
      <c r="AC419" s="67"/>
      <c r="AD419" s="67"/>
      <c r="AE419" s="67"/>
      <c r="AF419" s="67"/>
    </row>
    <row r="420">
      <c r="A420" s="67"/>
      <c r="B420" s="67"/>
      <c r="C420" s="67"/>
      <c r="D420" s="67"/>
      <c r="E420" s="67"/>
      <c r="F420" s="67"/>
      <c r="G420" s="67"/>
      <c r="H420" s="67"/>
      <c r="I420" s="67"/>
      <c r="J420" s="67"/>
      <c r="K420" s="67"/>
      <c r="L420" s="67"/>
      <c r="M420" s="67"/>
      <c r="N420" s="67"/>
      <c r="O420" s="67"/>
      <c r="P420" s="67"/>
      <c r="Q420" s="67"/>
      <c r="R420" s="67"/>
      <c r="S420" s="67"/>
      <c r="T420" s="67"/>
      <c r="U420" s="67"/>
      <c r="V420" s="67"/>
      <c r="W420" s="67"/>
      <c r="X420" s="67"/>
      <c r="Y420" s="67"/>
      <c r="Z420" s="67"/>
      <c r="AA420" s="105"/>
      <c r="AB420" s="67"/>
      <c r="AC420" s="67"/>
      <c r="AD420" s="67"/>
      <c r="AE420" s="67"/>
      <c r="AF420" s="67"/>
    </row>
    <row r="421">
      <c r="A421" s="67"/>
      <c r="B421" s="67"/>
      <c r="C421" s="67"/>
      <c r="D421" s="67"/>
      <c r="E421" s="67"/>
      <c r="F421" s="67"/>
      <c r="G421" s="67"/>
      <c r="H421" s="67"/>
      <c r="I421" s="67"/>
      <c r="J421" s="67"/>
      <c r="K421" s="67"/>
      <c r="L421" s="67"/>
      <c r="M421" s="67"/>
      <c r="N421" s="67"/>
      <c r="O421" s="67"/>
      <c r="P421" s="67"/>
      <c r="Q421" s="67"/>
      <c r="R421" s="67"/>
      <c r="S421" s="67"/>
      <c r="T421" s="67"/>
      <c r="U421" s="67"/>
      <c r="V421" s="67"/>
      <c r="W421" s="67"/>
      <c r="X421" s="67"/>
      <c r="Y421" s="67"/>
      <c r="Z421" s="67"/>
      <c r="AA421" s="105"/>
      <c r="AB421" s="67"/>
      <c r="AC421" s="67"/>
      <c r="AD421" s="67"/>
      <c r="AE421" s="67"/>
      <c r="AF421" s="67"/>
    </row>
    <row r="422">
      <c r="A422" s="67"/>
      <c r="B422" s="67"/>
      <c r="C422" s="67"/>
      <c r="D422" s="67"/>
      <c r="E422" s="67"/>
      <c r="F422" s="67"/>
      <c r="G422" s="67"/>
      <c r="H422" s="67"/>
      <c r="I422" s="67"/>
      <c r="J422" s="67"/>
      <c r="K422" s="67"/>
      <c r="L422" s="67"/>
      <c r="M422" s="67"/>
      <c r="N422" s="67"/>
      <c r="O422" s="67"/>
      <c r="P422" s="67"/>
      <c r="Q422" s="67"/>
      <c r="R422" s="67"/>
      <c r="S422" s="67"/>
      <c r="T422" s="67"/>
      <c r="U422" s="67"/>
      <c r="V422" s="67"/>
      <c r="W422" s="67"/>
      <c r="X422" s="67"/>
      <c r="Y422" s="67"/>
      <c r="Z422" s="67"/>
      <c r="AA422" s="105"/>
      <c r="AB422" s="67"/>
      <c r="AC422" s="67"/>
      <c r="AD422" s="67"/>
      <c r="AE422" s="67"/>
      <c r="AF422" s="67"/>
    </row>
    <row r="423">
      <c r="A423" s="67"/>
      <c r="B423" s="67"/>
      <c r="C423" s="67"/>
      <c r="D423" s="67"/>
      <c r="E423" s="67"/>
      <c r="F423" s="67"/>
      <c r="G423" s="67"/>
      <c r="H423" s="67"/>
      <c r="I423" s="67"/>
      <c r="J423" s="67"/>
      <c r="K423" s="67"/>
      <c r="L423" s="67"/>
      <c r="M423" s="67"/>
      <c r="N423" s="67"/>
      <c r="O423" s="67"/>
      <c r="P423" s="67"/>
      <c r="Q423" s="67"/>
      <c r="R423" s="67"/>
      <c r="S423" s="67"/>
      <c r="T423" s="67"/>
      <c r="U423" s="67"/>
      <c r="V423" s="67"/>
      <c r="W423" s="67"/>
      <c r="X423" s="67"/>
      <c r="Y423" s="67"/>
      <c r="Z423" s="67"/>
      <c r="AA423" s="105"/>
      <c r="AB423" s="67"/>
      <c r="AC423" s="67"/>
      <c r="AD423" s="67"/>
      <c r="AE423" s="67"/>
      <c r="AF423" s="67"/>
    </row>
    <row r="424">
      <c r="A424" s="67"/>
      <c r="B424" s="67"/>
      <c r="C424" s="67"/>
      <c r="D424" s="67"/>
      <c r="E424" s="67"/>
      <c r="F424" s="67"/>
      <c r="G424" s="67"/>
      <c r="H424" s="67"/>
      <c r="I424" s="67"/>
      <c r="J424" s="67"/>
      <c r="K424" s="67"/>
      <c r="L424" s="67"/>
      <c r="M424" s="67"/>
      <c r="N424" s="67"/>
      <c r="O424" s="67"/>
      <c r="P424" s="67"/>
      <c r="Q424" s="67"/>
      <c r="R424" s="67"/>
      <c r="S424" s="67"/>
      <c r="T424" s="67"/>
      <c r="U424" s="67"/>
      <c r="V424" s="67"/>
      <c r="W424" s="67"/>
      <c r="X424" s="67"/>
      <c r="Y424" s="67"/>
      <c r="Z424" s="67"/>
      <c r="AA424" s="105"/>
      <c r="AB424" s="67"/>
      <c r="AC424" s="67"/>
      <c r="AD424" s="67"/>
      <c r="AE424" s="67"/>
      <c r="AF424" s="67"/>
    </row>
    <row r="425">
      <c r="A425" s="67"/>
      <c r="B425" s="67"/>
      <c r="C425" s="67"/>
      <c r="D425" s="67"/>
      <c r="E425" s="67"/>
      <c r="F425" s="67"/>
      <c r="G425" s="67"/>
      <c r="H425" s="67"/>
      <c r="I425" s="67"/>
      <c r="J425" s="67"/>
      <c r="K425" s="67"/>
      <c r="L425" s="67"/>
      <c r="M425" s="67"/>
      <c r="N425" s="67"/>
      <c r="O425" s="67"/>
      <c r="P425" s="67"/>
      <c r="Q425" s="67"/>
      <c r="R425" s="67"/>
      <c r="S425" s="67"/>
      <c r="T425" s="67"/>
      <c r="U425" s="67"/>
      <c r="V425" s="67"/>
      <c r="W425" s="67"/>
      <c r="X425" s="67"/>
      <c r="Y425" s="67"/>
      <c r="Z425" s="67"/>
      <c r="AA425" s="105"/>
      <c r="AB425" s="67"/>
      <c r="AC425" s="67"/>
      <c r="AD425" s="67"/>
      <c r="AE425" s="67"/>
      <c r="AF425" s="67"/>
    </row>
    <row r="426">
      <c r="A426" s="67"/>
      <c r="B426" s="67"/>
      <c r="C426" s="67"/>
      <c r="D426" s="67"/>
      <c r="E426" s="67"/>
      <c r="F426" s="67"/>
      <c r="G426" s="67"/>
      <c r="H426" s="67"/>
      <c r="I426" s="67"/>
      <c r="J426" s="67"/>
      <c r="K426" s="67"/>
      <c r="L426" s="67"/>
      <c r="M426" s="67"/>
      <c r="N426" s="67"/>
      <c r="O426" s="67"/>
      <c r="P426" s="67"/>
      <c r="Q426" s="67"/>
      <c r="R426" s="67"/>
      <c r="S426" s="67"/>
      <c r="T426" s="67"/>
      <c r="U426" s="67"/>
      <c r="V426" s="67"/>
      <c r="W426" s="67"/>
      <c r="X426" s="67"/>
      <c r="Y426" s="67"/>
      <c r="Z426" s="67"/>
      <c r="AA426" s="105"/>
      <c r="AB426" s="67"/>
      <c r="AC426" s="67"/>
      <c r="AD426" s="67"/>
      <c r="AE426" s="67"/>
      <c r="AF426" s="67"/>
    </row>
    <row r="427">
      <c r="A427" s="67"/>
      <c r="B427" s="67"/>
      <c r="C427" s="67"/>
      <c r="D427" s="67"/>
      <c r="E427" s="67"/>
      <c r="F427" s="67"/>
      <c r="G427" s="67"/>
      <c r="H427" s="67"/>
      <c r="I427" s="67"/>
      <c r="J427" s="67"/>
      <c r="K427" s="67"/>
      <c r="L427" s="67"/>
      <c r="M427" s="67"/>
      <c r="N427" s="67"/>
      <c r="O427" s="67"/>
      <c r="P427" s="67"/>
      <c r="Q427" s="67"/>
      <c r="R427" s="67"/>
      <c r="S427" s="67"/>
      <c r="T427" s="67"/>
      <c r="U427" s="67"/>
      <c r="V427" s="67"/>
      <c r="W427" s="67"/>
      <c r="X427" s="67"/>
      <c r="Y427" s="67"/>
      <c r="Z427" s="67"/>
      <c r="AA427" s="105"/>
      <c r="AB427" s="67"/>
      <c r="AC427" s="67"/>
      <c r="AD427" s="67"/>
      <c r="AE427" s="67"/>
      <c r="AF427" s="67"/>
    </row>
    <row r="428">
      <c r="A428" s="67"/>
      <c r="B428" s="67"/>
      <c r="C428" s="67"/>
      <c r="D428" s="67"/>
      <c r="E428" s="67"/>
      <c r="F428" s="67"/>
      <c r="G428" s="67"/>
      <c r="H428" s="67"/>
      <c r="I428" s="67"/>
      <c r="J428" s="67"/>
      <c r="K428" s="67"/>
      <c r="L428" s="67"/>
      <c r="M428" s="67"/>
      <c r="N428" s="67"/>
      <c r="O428" s="67"/>
      <c r="P428" s="67"/>
      <c r="Q428" s="67"/>
      <c r="R428" s="67"/>
      <c r="S428" s="67"/>
      <c r="T428" s="67"/>
      <c r="U428" s="67"/>
      <c r="V428" s="67"/>
      <c r="W428" s="67"/>
      <c r="X428" s="67"/>
      <c r="Y428" s="67"/>
      <c r="Z428" s="67"/>
      <c r="AA428" s="105"/>
      <c r="AB428" s="67"/>
      <c r="AC428" s="67"/>
      <c r="AD428" s="67"/>
      <c r="AE428" s="67"/>
      <c r="AF428" s="67"/>
    </row>
    <row r="429">
      <c r="A429" s="67"/>
      <c r="B429" s="67"/>
      <c r="C429" s="67"/>
      <c r="D429" s="67"/>
      <c r="E429" s="67"/>
      <c r="F429" s="67"/>
      <c r="G429" s="67"/>
      <c r="H429" s="67"/>
      <c r="I429" s="67"/>
      <c r="J429" s="67"/>
      <c r="K429" s="67"/>
      <c r="L429" s="67"/>
      <c r="M429" s="67"/>
      <c r="N429" s="67"/>
      <c r="O429" s="67"/>
      <c r="P429" s="67"/>
      <c r="Q429" s="67"/>
      <c r="R429" s="67"/>
      <c r="S429" s="67"/>
      <c r="T429" s="67"/>
      <c r="U429" s="67"/>
      <c r="V429" s="67"/>
      <c r="W429" s="67"/>
      <c r="X429" s="67"/>
      <c r="Y429" s="67"/>
      <c r="Z429" s="67"/>
      <c r="AA429" s="105"/>
      <c r="AB429" s="67"/>
      <c r="AC429" s="67"/>
      <c r="AD429" s="67"/>
      <c r="AE429" s="67"/>
      <c r="AF429" s="67"/>
    </row>
    <row r="430">
      <c r="A430" s="67"/>
      <c r="B430" s="67"/>
      <c r="C430" s="67"/>
      <c r="D430" s="67"/>
      <c r="E430" s="67"/>
      <c r="F430" s="67"/>
      <c r="G430" s="67"/>
      <c r="H430" s="67"/>
      <c r="I430" s="67"/>
      <c r="J430" s="67"/>
      <c r="K430" s="67"/>
      <c r="L430" s="67"/>
      <c r="M430" s="67"/>
      <c r="N430" s="67"/>
      <c r="O430" s="67"/>
      <c r="P430" s="67"/>
      <c r="Q430" s="67"/>
      <c r="R430" s="67"/>
      <c r="S430" s="67"/>
      <c r="T430" s="67"/>
      <c r="U430" s="67"/>
      <c r="V430" s="67"/>
      <c r="W430" s="67"/>
      <c r="X430" s="67"/>
      <c r="Y430" s="67"/>
      <c r="Z430" s="67"/>
      <c r="AA430" s="105"/>
      <c r="AB430" s="67"/>
      <c r="AC430" s="67"/>
      <c r="AD430" s="67"/>
      <c r="AE430" s="67"/>
      <c r="AF430" s="67"/>
    </row>
    <row r="431">
      <c r="A431" s="67"/>
      <c r="B431" s="67"/>
      <c r="C431" s="67"/>
      <c r="D431" s="67"/>
      <c r="E431" s="67"/>
      <c r="F431" s="67"/>
      <c r="G431" s="67"/>
      <c r="H431" s="67"/>
      <c r="I431" s="67"/>
      <c r="J431" s="67"/>
      <c r="K431" s="67"/>
      <c r="L431" s="67"/>
      <c r="M431" s="67"/>
      <c r="N431" s="67"/>
      <c r="O431" s="67"/>
      <c r="P431" s="67"/>
      <c r="Q431" s="67"/>
      <c r="R431" s="67"/>
      <c r="S431" s="67"/>
      <c r="T431" s="67"/>
      <c r="U431" s="67"/>
      <c r="V431" s="67"/>
      <c r="W431" s="67"/>
      <c r="X431" s="67"/>
      <c r="Y431" s="67"/>
      <c r="Z431" s="67"/>
      <c r="AA431" s="105"/>
      <c r="AB431" s="67"/>
      <c r="AC431" s="67"/>
      <c r="AD431" s="67"/>
      <c r="AE431" s="67"/>
      <c r="AF431" s="67"/>
    </row>
    <row r="432">
      <c r="A432" s="67"/>
      <c r="B432" s="67"/>
      <c r="C432" s="67"/>
      <c r="D432" s="67"/>
      <c r="E432" s="67"/>
      <c r="F432" s="67"/>
      <c r="G432" s="67"/>
      <c r="H432" s="67"/>
      <c r="I432" s="67"/>
      <c r="J432" s="67"/>
      <c r="K432" s="67"/>
      <c r="L432" s="67"/>
      <c r="M432" s="67"/>
      <c r="N432" s="67"/>
      <c r="O432" s="67"/>
      <c r="P432" s="67"/>
      <c r="Q432" s="67"/>
      <c r="R432" s="67"/>
      <c r="S432" s="67"/>
      <c r="T432" s="67"/>
      <c r="U432" s="67"/>
      <c r="V432" s="67"/>
      <c r="W432" s="67"/>
      <c r="X432" s="67"/>
      <c r="Y432" s="67"/>
      <c r="Z432" s="67"/>
      <c r="AA432" s="105"/>
      <c r="AB432" s="67"/>
      <c r="AC432" s="67"/>
      <c r="AD432" s="67"/>
      <c r="AE432" s="67"/>
      <c r="AF432" s="67"/>
    </row>
    <row r="433">
      <c r="A433" s="67"/>
      <c r="B433" s="67"/>
      <c r="C433" s="67"/>
      <c r="D433" s="67"/>
      <c r="E433" s="67"/>
      <c r="F433" s="67"/>
      <c r="G433" s="67"/>
      <c r="H433" s="67"/>
      <c r="I433" s="67"/>
      <c r="J433" s="67"/>
      <c r="K433" s="67"/>
      <c r="L433" s="67"/>
      <c r="M433" s="67"/>
      <c r="N433" s="67"/>
      <c r="O433" s="67"/>
      <c r="P433" s="67"/>
      <c r="Q433" s="67"/>
      <c r="R433" s="67"/>
      <c r="S433" s="67"/>
      <c r="T433" s="67"/>
      <c r="U433" s="67"/>
      <c r="V433" s="67"/>
      <c r="W433" s="67"/>
      <c r="X433" s="67"/>
      <c r="Y433" s="67"/>
      <c r="Z433" s="67"/>
      <c r="AA433" s="105"/>
      <c r="AB433" s="67"/>
      <c r="AC433" s="67"/>
      <c r="AD433" s="67"/>
      <c r="AE433" s="67"/>
      <c r="AF433" s="67"/>
    </row>
    <row r="434">
      <c r="A434" s="67"/>
      <c r="B434" s="67"/>
      <c r="C434" s="67"/>
      <c r="D434" s="67"/>
      <c r="E434" s="67"/>
      <c r="F434" s="67"/>
      <c r="G434" s="67"/>
      <c r="H434" s="67"/>
      <c r="I434" s="67"/>
      <c r="J434" s="67"/>
      <c r="K434" s="67"/>
      <c r="L434" s="67"/>
      <c r="M434" s="67"/>
      <c r="N434" s="67"/>
      <c r="O434" s="67"/>
      <c r="P434" s="67"/>
      <c r="Q434" s="67"/>
      <c r="R434" s="67"/>
      <c r="S434" s="67"/>
      <c r="T434" s="67"/>
      <c r="U434" s="67"/>
      <c r="V434" s="67"/>
      <c r="W434" s="67"/>
      <c r="X434" s="67"/>
      <c r="Y434" s="67"/>
      <c r="Z434" s="67"/>
      <c r="AA434" s="105"/>
      <c r="AB434" s="67"/>
      <c r="AC434" s="67"/>
      <c r="AD434" s="67"/>
      <c r="AE434" s="67"/>
      <c r="AF434" s="67"/>
    </row>
    <row r="435">
      <c r="A435" s="67"/>
      <c r="B435" s="67"/>
      <c r="C435" s="67"/>
      <c r="D435" s="67"/>
      <c r="E435" s="67"/>
      <c r="F435" s="67"/>
      <c r="G435" s="67"/>
      <c r="H435" s="67"/>
      <c r="I435" s="67"/>
      <c r="J435" s="67"/>
      <c r="K435" s="67"/>
      <c r="L435" s="67"/>
      <c r="M435" s="67"/>
      <c r="N435" s="67"/>
      <c r="O435" s="67"/>
      <c r="P435" s="67"/>
      <c r="Q435" s="67"/>
      <c r="R435" s="67"/>
      <c r="S435" s="67"/>
      <c r="T435" s="67"/>
      <c r="U435" s="67"/>
      <c r="V435" s="67"/>
      <c r="W435" s="67"/>
      <c r="X435" s="67"/>
      <c r="Y435" s="67"/>
      <c r="Z435" s="67"/>
      <c r="AA435" s="105"/>
      <c r="AB435" s="67"/>
      <c r="AC435" s="67"/>
      <c r="AD435" s="67"/>
      <c r="AE435" s="67"/>
      <c r="AF435" s="67"/>
    </row>
    <row r="436">
      <c r="A436" s="67"/>
      <c r="B436" s="67"/>
      <c r="C436" s="67"/>
      <c r="D436" s="67"/>
      <c r="E436" s="67"/>
      <c r="F436" s="67"/>
      <c r="G436" s="67"/>
      <c r="H436" s="67"/>
      <c r="I436" s="67"/>
      <c r="J436" s="67"/>
      <c r="K436" s="67"/>
      <c r="L436" s="67"/>
      <c r="M436" s="67"/>
      <c r="N436" s="67"/>
      <c r="O436" s="67"/>
      <c r="P436" s="67"/>
      <c r="Q436" s="67"/>
      <c r="R436" s="67"/>
      <c r="S436" s="67"/>
      <c r="T436" s="67"/>
      <c r="U436" s="67"/>
      <c r="V436" s="67"/>
      <c r="W436" s="67"/>
      <c r="X436" s="67"/>
      <c r="Y436" s="67"/>
      <c r="Z436" s="67"/>
      <c r="AA436" s="105"/>
      <c r="AB436" s="67"/>
      <c r="AC436" s="67"/>
      <c r="AD436" s="67"/>
      <c r="AE436" s="67"/>
      <c r="AF436" s="67"/>
    </row>
    <row r="437">
      <c r="A437" s="67"/>
      <c r="B437" s="67"/>
      <c r="C437" s="67"/>
      <c r="D437" s="67"/>
      <c r="E437" s="67"/>
      <c r="F437" s="67"/>
      <c r="G437" s="67"/>
      <c r="H437" s="67"/>
      <c r="I437" s="67"/>
      <c r="J437" s="67"/>
      <c r="K437" s="67"/>
      <c r="L437" s="67"/>
      <c r="M437" s="67"/>
      <c r="N437" s="67"/>
      <c r="O437" s="67"/>
      <c r="P437" s="67"/>
      <c r="Q437" s="67"/>
      <c r="R437" s="67"/>
      <c r="S437" s="67"/>
      <c r="T437" s="67"/>
      <c r="U437" s="67"/>
      <c r="V437" s="67"/>
      <c r="W437" s="67"/>
      <c r="X437" s="67"/>
      <c r="Y437" s="67"/>
      <c r="Z437" s="67"/>
      <c r="AA437" s="105"/>
      <c r="AB437" s="67"/>
      <c r="AC437" s="67"/>
      <c r="AD437" s="67"/>
      <c r="AE437" s="67"/>
      <c r="AF437" s="67"/>
    </row>
    <row r="438">
      <c r="A438" s="67"/>
      <c r="B438" s="67"/>
      <c r="C438" s="67"/>
      <c r="D438" s="67"/>
      <c r="E438" s="67"/>
      <c r="F438" s="67"/>
      <c r="G438" s="67"/>
      <c r="H438" s="67"/>
      <c r="I438" s="67"/>
      <c r="J438" s="67"/>
      <c r="K438" s="67"/>
      <c r="L438" s="67"/>
      <c r="M438" s="67"/>
      <c r="N438" s="67"/>
      <c r="O438" s="67"/>
      <c r="P438" s="67"/>
      <c r="Q438" s="67"/>
      <c r="R438" s="67"/>
      <c r="S438" s="67"/>
      <c r="T438" s="67"/>
      <c r="U438" s="67"/>
      <c r="V438" s="67"/>
      <c r="W438" s="67"/>
      <c r="X438" s="67"/>
      <c r="Y438" s="67"/>
      <c r="Z438" s="67"/>
      <c r="AA438" s="105"/>
      <c r="AB438" s="67"/>
      <c r="AC438" s="67"/>
      <c r="AD438" s="67"/>
      <c r="AE438" s="67"/>
      <c r="AF438" s="67"/>
    </row>
    <row r="439">
      <c r="A439" s="67"/>
      <c r="B439" s="67"/>
      <c r="C439" s="67"/>
      <c r="D439" s="67"/>
      <c r="E439" s="67"/>
      <c r="F439" s="67"/>
      <c r="G439" s="67"/>
      <c r="H439" s="67"/>
      <c r="I439" s="67"/>
      <c r="J439" s="67"/>
      <c r="K439" s="67"/>
      <c r="L439" s="67"/>
      <c r="M439" s="67"/>
      <c r="N439" s="67"/>
      <c r="O439" s="67"/>
      <c r="P439" s="67"/>
      <c r="Q439" s="67"/>
      <c r="R439" s="67"/>
      <c r="S439" s="67"/>
      <c r="T439" s="67"/>
      <c r="U439" s="67"/>
      <c r="V439" s="67"/>
      <c r="W439" s="67"/>
      <c r="X439" s="67"/>
      <c r="Y439" s="67"/>
      <c r="Z439" s="67"/>
      <c r="AA439" s="105"/>
      <c r="AB439" s="67"/>
      <c r="AC439" s="67"/>
      <c r="AD439" s="67"/>
      <c r="AE439" s="67"/>
      <c r="AF439" s="67"/>
    </row>
    <row r="440">
      <c r="A440" s="67"/>
      <c r="B440" s="67"/>
      <c r="C440" s="67"/>
      <c r="D440" s="67"/>
      <c r="E440" s="67"/>
      <c r="F440" s="67"/>
      <c r="G440" s="67"/>
      <c r="H440" s="67"/>
      <c r="I440" s="67"/>
      <c r="J440" s="67"/>
      <c r="K440" s="67"/>
      <c r="L440" s="67"/>
      <c r="M440" s="67"/>
      <c r="N440" s="67"/>
      <c r="O440" s="67"/>
      <c r="P440" s="67"/>
      <c r="Q440" s="67"/>
      <c r="R440" s="67"/>
      <c r="S440" s="67"/>
      <c r="T440" s="67"/>
      <c r="U440" s="67"/>
      <c r="V440" s="67"/>
      <c r="W440" s="67"/>
      <c r="X440" s="67"/>
      <c r="Y440" s="67"/>
      <c r="Z440" s="67"/>
      <c r="AA440" s="105"/>
      <c r="AB440" s="67"/>
      <c r="AC440" s="67"/>
      <c r="AD440" s="67"/>
      <c r="AE440" s="67"/>
      <c r="AF440" s="67"/>
    </row>
    <row r="441">
      <c r="A441" s="67"/>
      <c r="B441" s="67"/>
      <c r="C441" s="67"/>
      <c r="D441" s="67"/>
      <c r="E441" s="67"/>
      <c r="F441" s="67"/>
      <c r="G441" s="67"/>
      <c r="H441" s="67"/>
      <c r="I441" s="67"/>
      <c r="J441" s="67"/>
      <c r="K441" s="67"/>
      <c r="L441" s="67"/>
      <c r="M441" s="67"/>
      <c r="N441" s="67"/>
      <c r="O441" s="67"/>
      <c r="P441" s="67"/>
      <c r="Q441" s="67"/>
      <c r="R441" s="67"/>
      <c r="S441" s="67"/>
      <c r="T441" s="67"/>
      <c r="U441" s="67"/>
      <c r="V441" s="67"/>
      <c r="W441" s="67"/>
      <c r="X441" s="67"/>
      <c r="Y441" s="67"/>
      <c r="Z441" s="67"/>
      <c r="AA441" s="105"/>
      <c r="AB441" s="67"/>
      <c r="AC441" s="67"/>
      <c r="AD441" s="67"/>
      <c r="AE441" s="67"/>
      <c r="AF441" s="67"/>
    </row>
    <row r="442">
      <c r="A442" s="67"/>
      <c r="B442" s="67"/>
      <c r="C442" s="67"/>
      <c r="D442" s="67"/>
      <c r="E442" s="67"/>
      <c r="F442" s="67"/>
      <c r="G442" s="67"/>
      <c r="H442" s="67"/>
      <c r="I442" s="67"/>
      <c r="J442" s="67"/>
      <c r="K442" s="67"/>
      <c r="L442" s="67"/>
      <c r="M442" s="67"/>
      <c r="N442" s="67"/>
      <c r="O442" s="67"/>
      <c r="P442" s="67"/>
      <c r="Q442" s="67"/>
      <c r="R442" s="67"/>
      <c r="S442" s="67"/>
      <c r="T442" s="67"/>
      <c r="U442" s="67"/>
      <c r="V442" s="67"/>
      <c r="W442" s="67"/>
      <c r="X442" s="67"/>
      <c r="Y442" s="67"/>
      <c r="Z442" s="67"/>
      <c r="AA442" s="105"/>
      <c r="AB442" s="67"/>
      <c r="AC442" s="67"/>
      <c r="AD442" s="67"/>
      <c r="AE442" s="67"/>
      <c r="AF442" s="67"/>
    </row>
    <row r="443">
      <c r="A443" s="67"/>
      <c r="B443" s="67"/>
      <c r="C443" s="67"/>
      <c r="D443" s="67"/>
      <c r="E443" s="67"/>
      <c r="F443" s="67"/>
      <c r="G443" s="67"/>
      <c r="H443" s="67"/>
      <c r="I443" s="67"/>
      <c r="J443" s="67"/>
      <c r="K443" s="67"/>
      <c r="L443" s="67"/>
      <c r="M443" s="67"/>
      <c r="N443" s="67"/>
      <c r="O443" s="67"/>
      <c r="P443" s="67"/>
      <c r="Q443" s="67"/>
      <c r="R443" s="67"/>
      <c r="S443" s="67"/>
      <c r="T443" s="67"/>
      <c r="U443" s="67"/>
      <c r="V443" s="67"/>
      <c r="W443" s="67"/>
      <c r="X443" s="67"/>
      <c r="Y443" s="67"/>
      <c r="Z443" s="67"/>
      <c r="AA443" s="105"/>
      <c r="AB443" s="67"/>
      <c r="AC443" s="67"/>
      <c r="AD443" s="67"/>
      <c r="AE443" s="67"/>
      <c r="AF443" s="67"/>
    </row>
    <row r="444">
      <c r="A444" s="67"/>
      <c r="B444" s="67"/>
      <c r="C444" s="67"/>
      <c r="D444" s="67"/>
      <c r="E444" s="67"/>
      <c r="F444" s="67"/>
      <c r="G444" s="67"/>
      <c r="H444" s="67"/>
      <c r="I444" s="67"/>
      <c r="J444" s="67"/>
      <c r="K444" s="67"/>
      <c r="L444" s="67"/>
      <c r="M444" s="67"/>
      <c r="N444" s="67"/>
      <c r="O444" s="67"/>
      <c r="P444" s="67"/>
      <c r="Q444" s="67"/>
      <c r="R444" s="67"/>
      <c r="S444" s="67"/>
      <c r="T444" s="67"/>
      <c r="U444" s="67"/>
      <c r="V444" s="67"/>
      <c r="W444" s="67"/>
      <c r="X444" s="67"/>
      <c r="Y444" s="67"/>
      <c r="Z444" s="67"/>
      <c r="AA444" s="105"/>
      <c r="AB444" s="67"/>
      <c r="AC444" s="67"/>
      <c r="AD444" s="67"/>
      <c r="AE444" s="67"/>
      <c r="AF444" s="67"/>
    </row>
    <row r="445">
      <c r="A445" s="67"/>
      <c r="B445" s="67"/>
      <c r="C445" s="67"/>
      <c r="D445" s="67"/>
      <c r="E445" s="67"/>
      <c r="F445" s="67"/>
      <c r="G445" s="67"/>
      <c r="H445" s="67"/>
      <c r="I445" s="67"/>
      <c r="J445" s="67"/>
      <c r="K445" s="67"/>
      <c r="L445" s="67"/>
      <c r="M445" s="67"/>
      <c r="N445" s="67"/>
      <c r="O445" s="67"/>
      <c r="P445" s="67"/>
      <c r="Q445" s="67"/>
      <c r="R445" s="67"/>
      <c r="S445" s="67"/>
      <c r="T445" s="67"/>
      <c r="U445" s="67"/>
      <c r="V445" s="67"/>
      <c r="W445" s="67"/>
      <c r="X445" s="67"/>
      <c r="Y445" s="67"/>
      <c r="Z445" s="67"/>
      <c r="AA445" s="105"/>
      <c r="AB445" s="67"/>
      <c r="AC445" s="67"/>
      <c r="AD445" s="67"/>
      <c r="AE445" s="67"/>
      <c r="AF445" s="67"/>
    </row>
    <row r="446">
      <c r="A446" s="67"/>
      <c r="B446" s="67"/>
      <c r="C446" s="67"/>
      <c r="D446" s="67"/>
      <c r="E446" s="67"/>
      <c r="F446" s="67"/>
      <c r="G446" s="67"/>
      <c r="H446" s="67"/>
      <c r="I446" s="67"/>
      <c r="J446" s="67"/>
      <c r="K446" s="67"/>
      <c r="L446" s="67"/>
      <c r="M446" s="67"/>
      <c r="N446" s="67"/>
      <c r="O446" s="67"/>
      <c r="P446" s="67"/>
      <c r="Q446" s="67"/>
      <c r="R446" s="67"/>
      <c r="S446" s="67"/>
      <c r="T446" s="67"/>
      <c r="U446" s="67"/>
      <c r="V446" s="67"/>
      <c r="W446" s="67"/>
      <c r="X446" s="67"/>
      <c r="Y446" s="67"/>
      <c r="Z446" s="67"/>
      <c r="AA446" s="105"/>
      <c r="AB446" s="67"/>
      <c r="AC446" s="67"/>
      <c r="AD446" s="67"/>
      <c r="AE446" s="67"/>
      <c r="AF446" s="67"/>
    </row>
    <row r="447">
      <c r="A447" s="67"/>
      <c r="B447" s="67"/>
      <c r="C447" s="67"/>
      <c r="D447" s="67"/>
      <c r="E447" s="67"/>
      <c r="F447" s="67"/>
      <c r="G447" s="67"/>
      <c r="H447" s="67"/>
      <c r="I447" s="67"/>
      <c r="J447" s="67"/>
      <c r="K447" s="67"/>
      <c r="L447" s="67"/>
      <c r="M447" s="67"/>
      <c r="N447" s="67"/>
      <c r="O447" s="67"/>
      <c r="P447" s="67"/>
      <c r="Q447" s="67"/>
      <c r="R447" s="67"/>
      <c r="S447" s="67"/>
      <c r="T447" s="67"/>
      <c r="U447" s="67"/>
      <c r="V447" s="67"/>
      <c r="W447" s="67"/>
      <c r="X447" s="67"/>
      <c r="Y447" s="67"/>
      <c r="Z447" s="67"/>
      <c r="AA447" s="105"/>
      <c r="AB447" s="67"/>
      <c r="AC447" s="67"/>
      <c r="AD447" s="67"/>
      <c r="AE447" s="67"/>
      <c r="AF447" s="67"/>
    </row>
    <row r="448">
      <c r="A448" s="67"/>
      <c r="B448" s="67"/>
      <c r="C448" s="67"/>
      <c r="D448" s="67"/>
      <c r="E448" s="67"/>
      <c r="F448" s="67"/>
      <c r="G448" s="67"/>
      <c r="H448" s="67"/>
      <c r="I448" s="67"/>
      <c r="J448" s="67"/>
      <c r="K448" s="67"/>
      <c r="L448" s="67"/>
      <c r="M448" s="67"/>
      <c r="N448" s="67"/>
      <c r="O448" s="67"/>
      <c r="P448" s="67"/>
      <c r="Q448" s="67"/>
      <c r="R448" s="67"/>
      <c r="S448" s="67"/>
      <c r="T448" s="67"/>
      <c r="U448" s="67"/>
      <c r="V448" s="67"/>
      <c r="W448" s="67"/>
      <c r="X448" s="67"/>
      <c r="Y448" s="67"/>
      <c r="Z448" s="67"/>
      <c r="AA448" s="105"/>
      <c r="AB448" s="67"/>
      <c r="AC448" s="67"/>
      <c r="AD448" s="67"/>
      <c r="AE448" s="67"/>
      <c r="AF448" s="67"/>
    </row>
    <row r="449">
      <c r="A449" s="67"/>
      <c r="B449" s="67"/>
      <c r="C449" s="67"/>
      <c r="D449" s="67"/>
      <c r="E449" s="67"/>
      <c r="F449" s="67"/>
      <c r="G449" s="67"/>
      <c r="H449" s="67"/>
      <c r="I449" s="67"/>
      <c r="J449" s="67"/>
      <c r="K449" s="67"/>
      <c r="L449" s="67"/>
      <c r="M449" s="67"/>
      <c r="N449" s="67"/>
      <c r="O449" s="67"/>
      <c r="P449" s="67"/>
      <c r="Q449" s="67"/>
      <c r="R449" s="67"/>
      <c r="S449" s="67"/>
      <c r="T449" s="67"/>
      <c r="U449" s="67"/>
      <c r="V449" s="67"/>
      <c r="W449" s="67"/>
      <c r="X449" s="67"/>
      <c r="Y449" s="67"/>
      <c r="Z449" s="67"/>
      <c r="AA449" s="105"/>
      <c r="AB449" s="67"/>
      <c r="AC449" s="67"/>
      <c r="AD449" s="67"/>
      <c r="AE449" s="67"/>
      <c r="AF449" s="67"/>
    </row>
    <row r="450">
      <c r="A450" s="67"/>
      <c r="B450" s="67"/>
      <c r="C450" s="67"/>
      <c r="D450" s="67"/>
      <c r="E450" s="67"/>
      <c r="F450" s="67"/>
      <c r="G450" s="67"/>
      <c r="H450" s="67"/>
      <c r="I450" s="67"/>
      <c r="J450" s="67"/>
      <c r="K450" s="67"/>
      <c r="L450" s="67"/>
      <c r="M450" s="67"/>
      <c r="N450" s="67"/>
      <c r="O450" s="67"/>
      <c r="P450" s="67"/>
      <c r="Q450" s="67"/>
      <c r="R450" s="67"/>
      <c r="S450" s="67"/>
      <c r="T450" s="67"/>
      <c r="U450" s="67"/>
      <c r="V450" s="67"/>
      <c r="W450" s="67"/>
      <c r="X450" s="67"/>
      <c r="Y450" s="67"/>
      <c r="Z450" s="67"/>
      <c r="AA450" s="105"/>
      <c r="AB450" s="67"/>
      <c r="AC450" s="67"/>
      <c r="AD450" s="67"/>
      <c r="AE450" s="67"/>
      <c r="AF450" s="67"/>
    </row>
    <row r="451">
      <c r="A451" s="67"/>
      <c r="B451" s="67"/>
      <c r="C451" s="67"/>
      <c r="D451" s="67"/>
      <c r="E451" s="67"/>
      <c r="F451" s="67"/>
      <c r="G451" s="67"/>
      <c r="H451" s="67"/>
      <c r="I451" s="67"/>
      <c r="J451" s="67"/>
      <c r="K451" s="67"/>
      <c r="L451" s="67"/>
      <c r="M451" s="67"/>
      <c r="N451" s="67"/>
      <c r="O451" s="67"/>
      <c r="P451" s="67"/>
      <c r="Q451" s="67"/>
      <c r="R451" s="67"/>
      <c r="S451" s="67"/>
      <c r="T451" s="67"/>
      <c r="U451" s="67"/>
      <c r="V451" s="67"/>
      <c r="W451" s="67"/>
      <c r="X451" s="67"/>
      <c r="Y451" s="67"/>
      <c r="Z451" s="67"/>
      <c r="AA451" s="105"/>
      <c r="AB451" s="67"/>
      <c r="AC451" s="67"/>
      <c r="AD451" s="67"/>
      <c r="AE451" s="67"/>
      <c r="AF451" s="67"/>
    </row>
    <row r="452">
      <c r="A452" s="67"/>
      <c r="B452" s="67"/>
      <c r="C452" s="67"/>
      <c r="D452" s="67"/>
      <c r="E452" s="67"/>
      <c r="F452" s="67"/>
      <c r="G452" s="67"/>
      <c r="H452" s="67"/>
      <c r="I452" s="67"/>
      <c r="J452" s="67"/>
      <c r="K452" s="67"/>
      <c r="L452" s="67"/>
      <c r="M452" s="67"/>
      <c r="N452" s="67"/>
      <c r="O452" s="67"/>
      <c r="P452" s="67"/>
      <c r="Q452" s="67"/>
      <c r="R452" s="67"/>
      <c r="S452" s="67"/>
      <c r="T452" s="67"/>
      <c r="U452" s="67"/>
      <c r="V452" s="67"/>
      <c r="W452" s="67"/>
      <c r="X452" s="67"/>
      <c r="Y452" s="67"/>
      <c r="Z452" s="67"/>
      <c r="AA452" s="105"/>
      <c r="AB452" s="67"/>
      <c r="AC452" s="67"/>
      <c r="AD452" s="67"/>
      <c r="AE452" s="67"/>
      <c r="AF452" s="67"/>
    </row>
    <row r="453">
      <c r="A453" s="67"/>
      <c r="B453" s="67"/>
      <c r="C453" s="67"/>
      <c r="D453" s="67"/>
      <c r="E453" s="67"/>
      <c r="F453" s="67"/>
      <c r="G453" s="67"/>
      <c r="H453" s="67"/>
      <c r="I453" s="67"/>
      <c r="J453" s="67"/>
      <c r="K453" s="67"/>
      <c r="L453" s="67"/>
      <c r="M453" s="67"/>
      <c r="N453" s="67"/>
      <c r="O453" s="67"/>
      <c r="P453" s="67"/>
      <c r="Q453" s="67"/>
      <c r="R453" s="67"/>
      <c r="S453" s="67"/>
      <c r="T453" s="67"/>
      <c r="U453" s="67"/>
      <c r="V453" s="67"/>
      <c r="W453" s="67"/>
      <c r="X453" s="67"/>
      <c r="Y453" s="67"/>
      <c r="Z453" s="67"/>
      <c r="AA453" s="105"/>
      <c r="AB453" s="67"/>
      <c r="AC453" s="67"/>
      <c r="AD453" s="67"/>
      <c r="AE453" s="67"/>
      <c r="AF453" s="67"/>
    </row>
    <row r="454">
      <c r="A454" s="67"/>
      <c r="B454" s="67"/>
      <c r="C454" s="67"/>
      <c r="D454" s="67"/>
      <c r="E454" s="67"/>
      <c r="F454" s="67"/>
      <c r="G454" s="67"/>
      <c r="H454" s="67"/>
      <c r="I454" s="67"/>
      <c r="J454" s="67"/>
      <c r="K454" s="67"/>
      <c r="L454" s="67"/>
      <c r="M454" s="67"/>
      <c r="N454" s="67"/>
      <c r="O454" s="67"/>
      <c r="P454" s="67"/>
      <c r="Q454" s="67"/>
      <c r="R454" s="67"/>
      <c r="S454" s="67"/>
      <c r="T454" s="67"/>
      <c r="U454" s="67"/>
      <c r="V454" s="67"/>
      <c r="W454" s="67"/>
      <c r="X454" s="67"/>
      <c r="Y454" s="67"/>
      <c r="Z454" s="67"/>
      <c r="AA454" s="105"/>
      <c r="AB454" s="67"/>
      <c r="AC454" s="67"/>
      <c r="AD454" s="67"/>
      <c r="AE454" s="67"/>
      <c r="AF454" s="67"/>
    </row>
    <row r="455">
      <c r="A455" s="67"/>
      <c r="B455" s="67"/>
      <c r="C455" s="67"/>
      <c r="D455" s="67"/>
      <c r="E455" s="67"/>
      <c r="F455" s="67"/>
      <c r="G455" s="67"/>
      <c r="H455" s="67"/>
      <c r="I455" s="67"/>
      <c r="J455" s="67"/>
      <c r="K455" s="67"/>
      <c r="L455" s="67"/>
      <c r="M455" s="67"/>
      <c r="N455" s="67"/>
      <c r="O455" s="67"/>
      <c r="P455" s="67"/>
      <c r="Q455" s="67"/>
      <c r="R455" s="67"/>
      <c r="S455" s="67"/>
      <c r="T455" s="67"/>
      <c r="U455" s="67"/>
      <c r="V455" s="67"/>
      <c r="W455" s="67"/>
      <c r="X455" s="67"/>
      <c r="Y455" s="67"/>
      <c r="Z455" s="67"/>
      <c r="AA455" s="105"/>
      <c r="AB455" s="67"/>
      <c r="AC455" s="67"/>
      <c r="AD455" s="67"/>
      <c r="AE455" s="67"/>
      <c r="AF455" s="67"/>
    </row>
    <row r="456">
      <c r="A456" s="67"/>
      <c r="B456" s="67"/>
      <c r="C456" s="67"/>
      <c r="D456" s="67"/>
      <c r="E456" s="67"/>
      <c r="F456" s="67"/>
      <c r="G456" s="67"/>
      <c r="H456" s="67"/>
      <c r="I456" s="67"/>
      <c r="J456" s="67"/>
      <c r="K456" s="67"/>
      <c r="L456" s="67"/>
      <c r="M456" s="67"/>
      <c r="N456" s="67"/>
      <c r="O456" s="67"/>
      <c r="P456" s="67"/>
      <c r="Q456" s="67"/>
      <c r="R456" s="67"/>
      <c r="S456" s="67"/>
      <c r="T456" s="67"/>
      <c r="U456" s="67"/>
      <c r="V456" s="67"/>
      <c r="W456" s="67"/>
      <c r="X456" s="67"/>
      <c r="Y456" s="67"/>
      <c r="Z456" s="67"/>
      <c r="AA456" s="105"/>
      <c r="AB456" s="67"/>
      <c r="AC456" s="67"/>
      <c r="AD456" s="67"/>
      <c r="AE456" s="67"/>
      <c r="AF456" s="67"/>
    </row>
    <row r="457">
      <c r="A457" s="67"/>
      <c r="B457" s="67"/>
      <c r="C457" s="67"/>
      <c r="D457" s="67"/>
      <c r="E457" s="67"/>
      <c r="F457" s="67"/>
      <c r="G457" s="67"/>
      <c r="H457" s="67"/>
      <c r="I457" s="67"/>
      <c r="J457" s="67"/>
      <c r="K457" s="67"/>
      <c r="L457" s="67"/>
      <c r="M457" s="67"/>
      <c r="N457" s="67"/>
      <c r="O457" s="67"/>
      <c r="P457" s="67"/>
      <c r="Q457" s="67"/>
      <c r="R457" s="67"/>
      <c r="S457" s="67"/>
      <c r="T457" s="67"/>
      <c r="U457" s="67"/>
      <c r="V457" s="67"/>
      <c r="W457" s="67"/>
      <c r="X457" s="67"/>
      <c r="Y457" s="67"/>
      <c r="Z457" s="67"/>
      <c r="AA457" s="105"/>
      <c r="AB457" s="67"/>
      <c r="AC457" s="67"/>
      <c r="AD457" s="67"/>
      <c r="AE457" s="67"/>
      <c r="AF457" s="67"/>
    </row>
    <row r="458">
      <c r="A458" s="67"/>
      <c r="B458" s="67"/>
      <c r="C458" s="67"/>
      <c r="D458" s="67"/>
      <c r="E458" s="67"/>
      <c r="F458" s="67"/>
      <c r="G458" s="67"/>
      <c r="H458" s="67"/>
      <c r="I458" s="67"/>
      <c r="J458" s="67"/>
      <c r="K458" s="67"/>
      <c r="L458" s="67"/>
      <c r="M458" s="67"/>
      <c r="N458" s="67"/>
      <c r="O458" s="67"/>
      <c r="P458" s="67"/>
      <c r="Q458" s="67"/>
      <c r="R458" s="67"/>
      <c r="S458" s="67"/>
      <c r="T458" s="67"/>
      <c r="U458" s="67"/>
      <c r="V458" s="67"/>
      <c r="W458" s="67"/>
      <c r="X458" s="67"/>
      <c r="Y458" s="67"/>
      <c r="Z458" s="67"/>
      <c r="AA458" s="105"/>
      <c r="AB458" s="67"/>
      <c r="AC458" s="67"/>
      <c r="AD458" s="67"/>
      <c r="AE458" s="67"/>
      <c r="AF458" s="67"/>
    </row>
    <row r="459">
      <c r="A459" s="67"/>
      <c r="B459" s="67"/>
      <c r="C459" s="67"/>
      <c r="D459" s="67"/>
      <c r="E459" s="67"/>
      <c r="F459" s="67"/>
      <c r="G459" s="67"/>
      <c r="H459" s="67"/>
      <c r="I459" s="67"/>
      <c r="J459" s="67"/>
      <c r="K459" s="67"/>
      <c r="L459" s="67"/>
      <c r="M459" s="67"/>
      <c r="N459" s="67"/>
      <c r="O459" s="67"/>
      <c r="P459" s="67"/>
      <c r="Q459" s="67"/>
      <c r="R459" s="67"/>
      <c r="S459" s="67"/>
      <c r="T459" s="67"/>
      <c r="U459" s="67"/>
      <c r="V459" s="67"/>
      <c r="W459" s="67"/>
      <c r="X459" s="67"/>
      <c r="Y459" s="67"/>
      <c r="Z459" s="67"/>
      <c r="AA459" s="105"/>
      <c r="AB459" s="67"/>
      <c r="AC459" s="67"/>
      <c r="AD459" s="67"/>
      <c r="AE459" s="67"/>
      <c r="AF459" s="67"/>
    </row>
    <row r="460">
      <c r="A460" s="67"/>
      <c r="B460" s="67"/>
      <c r="C460" s="67"/>
      <c r="D460" s="67"/>
      <c r="E460" s="67"/>
      <c r="F460" s="67"/>
      <c r="G460" s="67"/>
      <c r="H460" s="67"/>
      <c r="I460" s="67"/>
      <c r="J460" s="67"/>
      <c r="K460" s="67"/>
      <c r="L460" s="67"/>
      <c r="M460" s="67"/>
      <c r="N460" s="67"/>
      <c r="O460" s="67"/>
      <c r="P460" s="67"/>
      <c r="Q460" s="67"/>
      <c r="R460" s="67"/>
      <c r="S460" s="67"/>
      <c r="T460" s="67"/>
      <c r="U460" s="67"/>
      <c r="V460" s="67"/>
      <c r="W460" s="67"/>
      <c r="X460" s="67"/>
      <c r="Y460" s="67"/>
      <c r="Z460" s="67"/>
      <c r="AA460" s="105"/>
      <c r="AB460" s="67"/>
      <c r="AC460" s="67"/>
      <c r="AD460" s="67"/>
      <c r="AE460" s="67"/>
      <c r="AF460" s="67"/>
    </row>
    <row r="461">
      <c r="A461" s="67"/>
      <c r="B461" s="67"/>
      <c r="C461" s="67"/>
      <c r="D461" s="67"/>
      <c r="E461" s="67"/>
      <c r="F461" s="67"/>
      <c r="G461" s="67"/>
      <c r="H461" s="67"/>
      <c r="I461" s="67"/>
      <c r="J461" s="67"/>
      <c r="K461" s="67"/>
      <c r="L461" s="67"/>
      <c r="M461" s="67"/>
      <c r="N461" s="67"/>
      <c r="O461" s="67"/>
      <c r="P461" s="67"/>
      <c r="Q461" s="67"/>
      <c r="R461" s="67"/>
      <c r="S461" s="67"/>
      <c r="T461" s="67"/>
      <c r="U461" s="67"/>
      <c r="V461" s="67"/>
      <c r="W461" s="67"/>
      <c r="X461" s="67"/>
      <c r="Y461" s="67"/>
      <c r="Z461" s="67"/>
      <c r="AA461" s="105"/>
      <c r="AB461" s="67"/>
      <c r="AC461" s="67"/>
      <c r="AD461" s="67"/>
      <c r="AE461" s="67"/>
      <c r="AF461" s="67"/>
    </row>
    <row r="462">
      <c r="A462" s="67"/>
      <c r="B462" s="67"/>
      <c r="C462" s="67"/>
      <c r="D462" s="67"/>
      <c r="E462" s="67"/>
      <c r="F462" s="67"/>
      <c r="G462" s="67"/>
      <c r="H462" s="67"/>
      <c r="I462" s="67"/>
      <c r="J462" s="67"/>
      <c r="K462" s="67"/>
      <c r="L462" s="67"/>
      <c r="M462" s="67"/>
      <c r="N462" s="67"/>
      <c r="O462" s="67"/>
      <c r="P462" s="67"/>
      <c r="Q462" s="67"/>
      <c r="R462" s="67"/>
      <c r="S462" s="67"/>
      <c r="T462" s="67"/>
      <c r="U462" s="67"/>
      <c r="V462" s="67"/>
      <c r="W462" s="67"/>
      <c r="X462" s="67"/>
      <c r="Y462" s="67"/>
      <c r="Z462" s="67"/>
      <c r="AA462" s="105"/>
      <c r="AB462" s="67"/>
      <c r="AC462" s="67"/>
      <c r="AD462" s="67"/>
      <c r="AE462" s="67"/>
      <c r="AF462" s="67"/>
    </row>
    <row r="463">
      <c r="A463" s="67"/>
      <c r="B463" s="67"/>
      <c r="C463" s="67"/>
      <c r="D463" s="67"/>
      <c r="E463" s="67"/>
      <c r="F463" s="67"/>
      <c r="G463" s="67"/>
      <c r="H463" s="67"/>
      <c r="I463" s="67"/>
      <c r="J463" s="67"/>
      <c r="K463" s="67"/>
      <c r="L463" s="67"/>
      <c r="M463" s="67"/>
      <c r="N463" s="67"/>
      <c r="O463" s="67"/>
      <c r="P463" s="67"/>
      <c r="Q463" s="67"/>
      <c r="R463" s="67"/>
      <c r="S463" s="67"/>
      <c r="T463" s="67"/>
      <c r="U463" s="67"/>
      <c r="V463" s="67"/>
      <c r="W463" s="67"/>
      <c r="X463" s="67"/>
      <c r="Y463" s="67"/>
      <c r="Z463" s="67"/>
      <c r="AA463" s="105"/>
      <c r="AB463" s="67"/>
      <c r="AC463" s="67"/>
      <c r="AD463" s="67"/>
      <c r="AE463" s="67"/>
      <c r="AF463" s="67"/>
    </row>
    <row r="464">
      <c r="A464" s="67"/>
      <c r="B464" s="67"/>
      <c r="C464" s="67"/>
      <c r="D464" s="67"/>
      <c r="E464" s="67"/>
      <c r="F464" s="67"/>
      <c r="G464" s="67"/>
      <c r="H464" s="67"/>
      <c r="I464" s="67"/>
      <c r="J464" s="67"/>
      <c r="K464" s="67"/>
      <c r="L464" s="67"/>
      <c r="M464" s="67"/>
      <c r="N464" s="67"/>
      <c r="O464" s="67"/>
      <c r="P464" s="67"/>
      <c r="Q464" s="67"/>
      <c r="R464" s="67"/>
      <c r="S464" s="67"/>
      <c r="T464" s="67"/>
      <c r="U464" s="67"/>
      <c r="V464" s="67"/>
      <c r="W464" s="67"/>
      <c r="X464" s="67"/>
      <c r="Y464" s="67"/>
      <c r="Z464" s="67"/>
      <c r="AA464" s="105"/>
      <c r="AB464" s="67"/>
      <c r="AC464" s="67"/>
      <c r="AD464" s="67"/>
      <c r="AE464" s="67"/>
      <c r="AF464" s="67"/>
    </row>
    <row r="465">
      <c r="A465" s="67"/>
      <c r="B465" s="67"/>
      <c r="C465" s="67"/>
      <c r="D465" s="67"/>
      <c r="E465" s="67"/>
      <c r="F465" s="67"/>
      <c r="G465" s="67"/>
      <c r="H465" s="67"/>
      <c r="I465" s="67"/>
      <c r="J465" s="67"/>
      <c r="K465" s="67"/>
      <c r="L465" s="67"/>
      <c r="M465" s="67"/>
      <c r="N465" s="67"/>
      <c r="O465" s="67"/>
      <c r="P465" s="67"/>
      <c r="Q465" s="67"/>
      <c r="R465" s="67"/>
      <c r="S465" s="67"/>
      <c r="T465" s="67"/>
      <c r="U465" s="67"/>
      <c r="V465" s="67"/>
      <c r="W465" s="67"/>
      <c r="X465" s="67"/>
      <c r="Y465" s="67"/>
      <c r="Z465" s="67"/>
      <c r="AA465" s="105"/>
      <c r="AB465" s="67"/>
      <c r="AC465" s="67"/>
      <c r="AD465" s="67"/>
      <c r="AE465" s="67"/>
      <c r="AF465" s="67"/>
    </row>
    <row r="466">
      <c r="A466" s="67"/>
      <c r="B466" s="67"/>
      <c r="C466" s="67"/>
      <c r="D466" s="67"/>
      <c r="E466" s="67"/>
      <c r="F466" s="67"/>
      <c r="G466" s="67"/>
      <c r="H466" s="67"/>
      <c r="I466" s="67"/>
      <c r="J466" s="67"/>
      <c r="K466" s="67"/>
      <c r="L466" s="67"/>
      <c r="M466" s="67"/>
      <c r="N466" s="67"/>
      <c r="O466" s="67"/>
      <c r="P466" s="67"/>
      <c r="Q466" s="67"/>
      <c r="R466" s="67"/>
      <c r="S466" s="67"/>
      <c r="T466" s="67"/>
      <c r="U466" s="67"/>
      <c r="V466" s="67"/>
      <c r="W466" s="67"/>
      <c r="X466" s="67"/>
      <c r="Y466" s="67"/>
      <c r="Z466" s="67"/>
      <c r="AA466" s="105"/>
      <c r="AB466" s="67"/>
      <c r="AC466" s="67"/>
      <c r="AD466" s="67"/>
      <c r="AE466" s="67"/>
      <c r="AF466" s="67"/>
    </row>
    <row r="467">
      <c r="A467" s="67"/>
      <c r="B467" s="67"/>
      <c r="C467" s="67"/>
      <c r="D467" s="67"/>
      <c r="E467" s="67"/>
      <c r="F467" s="67"/>
      <c r="G467" s="67"/>
      <c r="H467" s="67"/>
      <c r="I467" s="67"/>
      <c r="J467" s="67"/>
      <c r="K467" s="67"/>
      <c r="L467" s="67"/>
      <c r="M467" s="67"/>
      <c r="N467" s="67"/>
      <c r="O467" s="67"/>
      <c r="P467" s="67"/>
      <c r="Q467" s="67"/>
      <c r="R467" s="67"/>
      <c r="S467" s="67"/>
      <c r="T467" s="67"/>
      <c r="U467" s="67"/>
      <c r="V467" s="67"/>
      <c r="W467" s="67"/>
      <c r="X467" s="67"/>
      <c r="Y467" s="67"/>
      <c r="Z467" s="67"/>
      <c r="AA467" s="105"/>
      <c r="AB467" s="67"/>
      <c r="AC467" s="67"/>
      <c r="AD467" s="67"/>
      <c r="AE467" s="67"/>
      <c r="AF467" s="67"/>
    </row>
    <row r="468">
      <c r="A468" s="67"/>
      <c r="B468" s="67"/>
      <c r="C468" s="67"/>
      <c r="D468" s="67"/>
      <c r="E468" s="67"/>
      <c r="F468" s="67"/>
      <c r="G468" s="67"/>
      <c r="H468" s="67"/>
      <c r="I468" s="67"/>
      <c r="J468" s="67"/>
      <c r="K468" s="67"/>
      <c r="L468" s="67"/>
      <c r="M468" s="67"/>
      <c r="N468" s="67"/>
      <c r="O468" s="67"/>
      <c r="P468" s="67"/>
      <c r="Q468" s="67"/>
      <c r="R468" s="67"/>
      <c r="S468" s="67"/>
      <c r="T468" s="67"/>
      <c r="U468" s="67"/>
      <c r="V468" s="67"/>
      <c r="W468" s="67"/>
      <c r="X468" s="67"/>
      <c r="Y468" s="67"/>
      <c r="Z468" s="67"/>
      <c r="AA468" s="105"/>
      <c r="AB468" s="67"/>
      <c r="AC468" s="67"/>
      <c r="AD468" s="67"/>
      <c r="AE468" s="67"/>
      <c r="AF468" s="67"/>
    </row>
    <row r="469">
      <c r="A469" s="67"/>
      <c r="B469" s="67"/>
      <c r="C469" s="67"/>
      <c r="D469" s="67"/>
      <c r="E469" s="67"/>
      <c r="F469" s="67"/>
      <c r="G469" s="67"/>
      <c r="H469" s="67"/>
      <c r="I469" s="67"/>
      <c r="J469" s="67"/>
      <c r="K469" s="67"/>
      <c r="L469" s="67"/>
      <c r="M469" s="67"/>
      <c r="N469" s="67"/>
      <c r="O469" s="67"/>
      <c r="P469" s="67"/>
      <c r="Q469" s="67"/>
      <c r="R469" s="67"/>
      <c r="S469" s="67"/>
      <c r="T469" s="67"/>
      <c r="U469" s="67"/>
      <c r="V469" s="67"/>
      <c r="W469" s="67"/>
      <c r="X469" s="67"/>
      <c r="Y469" s="67"/>
      <c r="Z469" s="67"/>
      <c r="AA469" s="105"/>
      <c r="AB469" s="67"/>
      <c r="AC469" s="67"/>
      <c r="AD469" s="67"/>
      <c r="AE469" s="67"/>
      <c r="AF469" s="67"/>
    </row>
    <row r="470">
      <c r="A470" s="67"/>
      <c r="B470" s="67"/>
      <c r="C470" s="67"/>
      <c r="D470" s="67"/>
      <c r="E470" s="67"/>
      <c r="F470" s="67"/>
      <c r="G470" s="67"/>
      <c r="H470" s="67"/>
      <c r="I470" s="67"/>
      <c r="J470" s="67"/>
      <c r="K470" s="67"/>
      <c r="L470" s="67"/>
      <c r="M470" s="67"/>
      <c r="N470" s="67"/>
      <c r="O470" s="67"/>
      <c r="P470" s="67"/>
      <c r="Q470" s="67"/>
      <c r="R470" s="67"/>
      <c r="S470" s="67"/>
      <c r="T470" s="67"/>
      <c r="U470" s="67"/>
      <c r="V470" s="67"/>
      <c r="W470" s="67"/>
      <c r="X470" s="67"/>
      <c r="Y470" s="67"/>
      <c r="Z470" s="67"/>
      <c r="AA470" s="105"/>
      <c r="AB470" s="67"/>
      <c r="AC470" s="67"/>
      <c r="AD470" s="67"/>
      <c r="AE470" s="67"/>
      <c r="AF470" s="67"/>
    </row>
    <row r="471">
      <c r="A471" s="67"/>
      <c r="B471" s="67"/>
      <c r="C471" s="67"/>
      <c r="D471" s="67"/>
      <c r="E471" s="67"/>
      <c r="F471" s="67"/>
      <c r="G471" s="67"/>
      <c r="H471" s="67"/>
      <c r="I471" s="67"/>
      <c r="J471" s="67"/>
      <c r="K471" s="67"/>
      <c r="L471" s="67"/>
      <c r="M471" s="67"/>
      <c r="N471" s="67"/>
      <c r="O471" s="67"/>
      <c r="P471" s="67"/>
      <c r="Q471" s="67"/>
      <c r="R471" s="67"/>
      <c r="S471" s="67"/>
      <c r="T471" s="67"/>
      <c r="U471" s="67"/>
      <c r="V471" s="67"/>
      <c r="W471" s="67"/>
      <c r="X471" s="67"/>
      <c r="Y471" s="67"/>
      <c r="Z471" s="67"/>
      <c r="AA471" s="105"/>
      <c r="AB471" s="67"/>
      <c r="AC471" s="67"/>
      <c r="AD471" s="67"/>
      <c r="AE471" s="67"/>
      <c r="AF471" s="67"/>
    </row>
    <row r="472">
      <c r="A472" s="67"/>
      <c r="B472" s="67"/>
      <c r="C472" s="67"/>
      <c r="D472" s="67"/>
      <c r="E472" s="67"/>
      <c r="F472" s="67"/>
      <c r="G472" s="67"/>
      <c r="H472" s="67"/>
      <c r="I472" s="67"/>
      <c r="J472" s="67"/>
      <c r="K472" s="67"/>
      <c r="L472" s="67"/>
      <c r="M472" s="67"/>
      <c r="N472" s="67"/>
      <c r="O472" s="67"/>
      <c r="P472" s="67"/>
      <c r="Q472" s="67"/>
      <c r="R472" s="67"/>
      <c r="S472" s="67"/>
      <c r="T472" s="67"/>
      <c r="U472" s="67"/>
      <c r="V472" s="67"/>
      <c r="W472" s="67"/>
      <c r="X472" s="67"/>
      <c r="Y472" s="67"/>
      <c r="Z472" s="67"/>
      <c r="AA472" s="105"/>
      <c r="AB472" s="67"/>
      <c r="AC472" s="67"/>
      <c r="AD472" s="67"/>
      <c r="AE472" s="67"/>
      <c r="AF472" s="67"/>
    </row>
    <row r="473">
      <c r="A473" s="67"/>
      <c r="B473" s="67"/>
      <c r="C473" s="67"/>
      <c r="D473" s="67"/>
      <c r="E473" s="67"/>
      <c r="F473" s="67"/>
      <c r="G473" s="67"/>
      <c r="H473" s="67"/>
      <c r="I473" s="67"/>
      <c r="J473" s="67"/>
      <c r="K473" s="67"/>
      <c r="L473" s="67"/>
      <c r="M473" s="67"/>
      <c r="N473" s="67"/>
      <c r="O473" s="67"/>
      <c r="P473" s="67"/>
      <c r="Q473" s="67"/>
      <c r="R473" s="67"/>
      <c r="S473" s="67"/>
      <c r="T473" s="67"/>
      <c r="U473" s="67"/>
      <c r="V473" s="67"/>
      <c r="W473" s="67"/>
      <c r="X473" s="67"/>
      <c r="Y473" s="67"/>
      <c r="Z473" s="67"/>
      <c r="AA473" s="105"/>
      <c r="AB473" s="67"/>
      <c r="AC473" s="67"/>
      <c r="AD473" s="67"/>
      <c r="AE473" s="67"/>
      <c r="AF473" s="67"/>
    </row>
    <row r="474">
      <c r="A474" s="67"/>
      <c r="B474" s="67"/>
      <c r="C474" s="67"/>
      <c r="D474" s="67"/>
      <c r="E474" s="67"/>
      <c r="F474" s="67"/>
      <c r="G474" s="67"/>
      <c r="H474" s="67"/>
      <c r="I474" s="67"/>
      <c r="J474" s="67"/>
      <c r="K474" s="67"/>
      <c r="L474" s="67"/>
      <c r="M474" s="67"/>
      <c r="N474" s="67"/>
      <c r="O474" s="67"/>
      <c r="P474" s="67"/>
      <c r="Q474" s="67"/>
      <c r="R474" s="67"/>
      <c r="S474" s="67"/>
      <c r="T474" s="67"/>
      <c r="U474" s="67"/>
      <c r="V474" s="67"/>
      <c r="W474" s="67"/>
      <c r="X474" s="67"/>
      <c r="Y474" s="67"/>
      <c r="Z474" s="67"/>
      <c r="AA474" s="105"/>
      <c r="AB474" s="67"/>
      <c r="AC474" s="67"/>
      <c r="AD474" s="67"/>
      <c r="AE474" s="67"/>
      <c r="AF474" s="67"/>
    </row>
    <row r="475">
      <c r="A475" s="67"/>
      <c r="B475" s="67"/>
      <c r="C475" s="67"/>
      <c r="D475" s="67"/>
      <c r="E475" s="67"/>
      <c r="F475" s="67"/>
      <c r="G475" s="67"/>
      <c r="H475" s="67"/>
      <c r="I475" s="67"/>
      <c r="J475" s="67"/>
      <c r="K475" s="67"/>
      <c r="L475" s="67"/>
      <c r="M475" s="67"/>
      <c r="N475" s="67"/>
      <c r="O475" s="67"/>
      <c r="P475" s="67"/>
      <c r="Q475" s="67"/>
      <c r="R475" s="67"/>
      <c r="S475" s="67"/>
      <c r="T475" s="67"/>
      <c r="U475" s="67"/>
      <c r="V475" s="67"/>
      <c r="W475" s="67"/>
      <c r="X475" s="67"/>
      <c r="Y475" s="67"/>
      <c r="Z475" s="67"/>
      <c r="AA475" s="105"/>
      <c r="AB475" s="67"/>
      <c r="AC475" s="67"/>
      <c r="AD475" s="67"/>
      <c r="AE475" s="67"/>
      <c r="AF475" s="67"/>
    </row>
    <row r="476">
      <c r="A476" s="67"/>
      <c r="B476" s="67"/>
      <c r="C476" s="67"/>
      <c r="D476" s="67"/>
      <c r="E476" s="67"/>
      <c r="F476" s="67"/>
      <c r="G476" s="67"/>
      <c r="H476" s="67"/>
      <c r="I476" s="67"/>
      <c r="J476" s="67"/>
      <c r="K476" s="67"/>
      <c r="L476" s="67"/>
      <c r="M476" s="67"/>
      <c r="N476" s="67"/>
      <c r="O476" s="67"/>
      <c r="P476" s="67"/>
      <c r="Q476" s="67"/>
      <c r="R476" s="67"/>
      <c r="S476" s="67"/>
      <c r="T476" s="67"/>
      <c r="U476" s="67"/>
      <c r="V476" s="67"/>
      <c r="W476" s="67"/>
      <c r="X476" s="67"/>
      <c r="Y476" s="67"/>
      <c r="Z476" s="67"/>
      <c r="AA476" s="105"/>
      <c r="AB476" s="67"/>
      <c r="AC476" s="67"/>
      <c r="AD476" s="67"/>
      <c r="AE476" s="67"/>
      <c r="AF476" s="67"/>
    </row>
    <row r="477">
      <c r="A477" s="67"/>
      <c r="B477" s="67"/>
      <c r="C477" s="67"/>
      <c r="D477" s="67"/>
      <c r="E477" s="67"/>
      <c r="F477" s="67"/>
      <c r="G477" s="67"/>
      <c r="H477" s="67"/>
      <c r="I477" s="67"/>
      <c r="J477" s="67"/>
      <c r="K477" s="67"/>
      <c r="L477" s="67"/>
      <c r="M477" s="67"/>
      <c r="N477" s="67"/>
      <c r="O477" s="67"/>
      <c r="P477" s="67"/>
      <c r="Q477" s="67"/>
      <c r="R477" s="67"/>
      <c r="S477" s="67"/>
      <c r="T477" s="67"/>
      <c r="U477" s="67"/>
      <c r="V477" s="67"/>
      <c r="W477" s="67"/>
      <c r="X477" s="67"/>
      <c r="Y477" s="67"/>
      <c r="Z477" s="67"/>
      <c r="AA477" s="105"/>
      <c r="AB477" s="67"/>
      <c r="AC477" s="67"/>
      <c r="AD477" s="67"/>
      <c r="AE477" s="67"/>
      <c r="AF477" s="67"/>
    </row>
    <row r="478">
      <c r="A478" s="67"/>
      <c r="B478" s="67"/>
      <c r="C478" s="67"/>
      <c r="D478" s="67"/>
      <c r="E478" s="67"/>
      <c r="F478" s="67"/>
      <c r="G478" s="67"/>
      <c r="H478" s="67"/>
      <c r="I478" s="67"/>
      <c r="J478" s="67"/>
      <c r="K478" s="67"/>
      <c r="L478" s="67"/>
      <c r="M478" s="67"/>
      <c r="N478" s="67"/>
      <c r="O478" s="67"/>
      <c r="P478" s="67"/>
      <c r="Q478" s="67"/>
      <c r="R478" s="67"/>
      <c r="S478" s="67"/>
      <c r="T478" s="67"/>
      <c r="U478" s="67"/>
      <c r="V478" s="67"/>
      <c r="W478" s="67"/>
      <c r="X478" s="67"/>
      <c r="Y478" s="67"/>
      <c r="Z478" s="67"/>
      <c r="AA478" s="105"/>
      <c r="AB478" s="67"/>
      <c r="AC478" s="67"/>
      <c r="AD478" s="67"/>
      <c r="AE478" s="67"/>
      <c r="AF478" s="67"/>
    </row>
    <row r="479">
      <c r="A479" s="67"/>
      <c r="B479" s="67"/>
      <c r="C479" s="67"/>
      <c r="D479" s="67"/>
      <c r="E479" s="67"/>
      <c r="F479" s="67"/>
      <c r="G479" s="67"/>
      <c r="H479" s="67"/>
      <c r="I479" s="67"/>
      <c r="J479" s="67"/>
      <c r="K479" s="67"/>
      <c r="L479" s="67"/>
      <c r="M479" s="67"/>
      <c r="N479" s="67"/>
      <c r="O479" s="67"/>
      <c r="P479" s="67"/>
      <c r="Q479" s="67"/>
      <c r="R479" s="67"/>
      <c r="S479" s="67"/>
      <c r="T479" s="67"/>
      <c r="U479" s="67"/>
      <c r="V479" s="67"/>
      <c r="W479" s="67"/>
      <c r="X479" s="67"/>
      <c r="Y479" s="67"/>
      <c r="Z479" s="67"/>
      <c r="AA479" s="105"/>
      <c r="AB479" s="67"/>
      <c r="AC479" s="67"/>
      <c r="AD479" s="67"/>
      <c r="AE479" s="67"/>
      <c r="AF479" s="67"/>
    </row>
    <row r="480">
      <c r="A480" s="67"/>
      <c r="B480" s="67"/>
      <c r="C480" s="67"/>
      <c r="D480" s="67"/>
      <c r="E480" s="67"/>
      <c r="F480" s="67"/>
      <c r="G480" s="67"/>
      <c r="H480" s="67"/>
      <c r="I480" s="67"/>
      <c r="J480" s="67"/>
      <c r="K480" s="67"/>
      <c r="L480" s="67"/>
      <c r="M480" s="67"/>
      <c r="N480" s="67"/>
      <c r="O480" s="67"/>
      <c r="P480" s="67"/>
      <c r="Q480" s="67"/>
      <c r="R480" s="67"/>
      <c r="S480" s="67"/>
      <c r="T480" s="67"/>
      <c r="U480" s="67"/>
      <c r="V480" s="67"/>
      <c r="W480" s="67"/>
      <c r="X480" s="67"/>
      <c r="Y480" s="67"/>
      <c r="Z480" s="67"/>
      <c r="AA480" s="105"/>
      <c r="AB480" s="67"/>
      <c r="AC480" s="67"/>
      <c r="AD480" s="67"/>
      <c r="AE480" s="67"/>
      <c r="AF480" s="67"/>
    </row>
    <row r="481">
      <c r="A481" s="67"/>
      <c r="B481" s="67"/>
      <c r="C481" s="67"/>
      <c r="D481" s="67"/>
      <c r="E481" s="67"/>
      <c r="F481" s="67"/>
      <c r="G481" s="67"/>
      <c r="H481" s="67"/>
      <c r="I481" s="67"/>
      <c r="J481" s="67"/>
      <c r="K481" s="67"/>
      <c r="L481" s="67"/>
      <c r="M481" s="67"/>
      <c r="N481" s="67"/>
      <c r="O481" s="67"/>
      <c r="P481" s="67"/>
      <c r="Q481" s="67"/>
      <c r="R481" s="67"/>
      <c r="S481" s="67"/>
      <c r="T481" s="67"/>
      <c r="U481" s="67"/>
      <c r="V481" s="67"/>
      <c r="W481" s="67"/>
      <c r="X481" s="67"/>
      <c r="Y481" s="67"/>
      <c r="Z481" s="67"/>
      <c r="AA481" s="105"/>
      <c r="AB481" s="67"/>
      <c r="AC481" s="67"/>
      <c r="AD481" s="67"/>
      <c r="AE481" s="67"/>
      <c r="AF481" s="67"/>
    </row>
    <row r="482">
      <c r="A482" s="67"/>
      <c r="B482" s="67"/>
      <c r="C482" s="67"/>
      <c r="D482" s="67"/>
      <c r="E482" s="67"/>
      <c r="F482" s="67"/>
      <c r="G482" s="67"/>
      <c r="H482" s="67"/>
      <c r="I482" s="67"/>
      <c r="J482" s="67"/>
      <c r="K482" s="67"/>
      <c r="L482" s="67"/>
      <c r="M482" s="67"/>
      <c r="N482" s="67"/>
      <c r="O482" s="67"/>
      <c r="P482" s="67"/>
      <c r="Q482" s="67"/>
      <c r="R482" s="67"/>
      <c r="S482" s="67"/>
      <c r="T482" s="67"/>
      <c r="U482" s="67"/>
      <c r="V482" s="67"/>
      <c r="W482" s="67"/>
      <c r="X482" s="67"/>
      <c r="Y482" s="67"/>
      <c r="Z482" s="67"/>
      <c r="AA482" s="105"/>
      <c r="AB482" s="67"/>
      <c r="AC482" s="67"/>
      <c r="AD482" s="67"/>
      <c r="AE482" s="67"/>
      <c r="AF482" s="67"/>
    </row>
    <row r="483">
      <c r="A483" s="67"/>
      <c r="B483" s="67"/>
      <c r="C483" s="67"/>
      <c r="D483" s="67"/>
      <c r="E483" s="67"/>
      <c r="F483" s="67"/>
      <c r="G483" s="67"/>
      <c r="H483" s="67"/>
      <c r="I483" s="67"/>
      <c r="J483" s="67"/>
      <c r="K483" s="67"/>
      <c r="L483" s="67"/>
      <c r="M483" s="67"/>
      <c r="N483" s="67"/>
      <c r="O483" s="67"/>
      <c r="P483" s="67"/>
      <c r="Q483" s="67"/>
      <c r="R483" s="67"/>
      <c r="S483" s="67"/>
      <c r="T483" s="67"/>
      <c r="U483" s="67"/>
      <c r="V483" s="67"/>
      <c r="W483" s="67"/>
      <c r="X483" s="67"/>
      <c r="Y483" s="67"/>
      <c r="Z483" s="67"/>
      <c r="AA483" s="105"/>
      <c r="AB483" s="67"/>
      <c r="AC483" s="67"/>
      <c r="AD483" s="67"/>
      <c r="AE483" s="67"/>
      <c r="AF483" s="67"/>
    </row>
    <row r="484">
      <c r="A484" s="67"/>
      <c r="B484" s="67"/>
      <c r="C484" s="67"/>
      <c r="D484" s="67"/>
      <c r="E484" s="67"/>
      <c r="F484" s="67"/>
      <c r="G484" s="67"/>
      <c r="H484" s="67"/>
      <c r="I484" s="67"/>
      <c r="J484" s="67"/>
      <c r="K484" s="67"/>
      <c r="L484" s="67"/>
      <c r="M484" s="67"/>
      <c r="N484" s="67"/>
      <c r="O484" s="67"/>
      <c r="P484" s="67"/>
      <c r="Q484" s="67"/>
      <c r="R484" s="67"/>
      <c r="S484" s="67"/>
      <c r="T484" s="67"/>
      <c r="U484" s="67"/>
      <c r="V484" s="67"/>
      <c r="W484" s="67"/>
      <c r="X484" s="67"/>
      <c r="Y484" s="67"/>
      <c r="Z484" s="67"/>
      <c r="AA484" s="105"/>
      <c r="AB484" s="67"/>
      <c r="AC484" s="67"/>
      <c r="AD484" s="67"/>
      <c r="AE484" s="67"/>
      <c r="AF484" s="67"/>
    </row>
    <row r="485">
      <c r="A485" s="67"/>
      <c r="B485" s="67"/>
      <c r="C485" s="67"/>
      <c r="D485" s="67"/>
      <c r="E485" s="67"/>
      <c r="F485" s="67"/>
      <c r="G485" s="67"/>
      <c r="H485" s="67"/>
      <c r="I485" s="67"/>
      <c r="J485" s="67"/>
      <c r="K485" s="67"/>
      <c r="L485" s="67"/>
      <c r="M485" s="67"/>
      <c r="N485" s="67"/>
      <c r="O485" s="67"/>
      <c r="P485" s="67"/>
      <c r="Q485" s="67"/>
      <c r="R485" s="67"/>
      <c r="S485" s="67"/>
      <c r="T485" s="67"/>
      <c r="U485" s="67"/>
      <c r="V485" s="67"/>
      <c r="W485" s="67"/>
      <c r="X485" s="67"/>
      <c r="Y485" s="67"/>
      <c r="Z485" s="67"/>
      <c r="AA485" s="105"/>
      <c r="AB485" s="67"/>
      <c r="AC485" s="67"/>
      <c r="AD485" s="67"/>
      <c r="AE485" s="67"/>
      <c r="AF485" s="67"/>
    </row>
    <row r="486">
      <c r="A486" s="67"/>
      <c r="B486" s="67"/>
      <c r="C486" s="67"/>
      <c r="D486" s="67"/>
      <c r="E486" s="67"/>
      <c r="F486" s="67"/>
      <c r="G486" s="67"/>
      <c r="H486" s="67"/>
      <c r="I486" s="67"/>
      <c r="J486" s="67"/>
      <c r="K486" s="67"/>
      <c r="L486" s="67"/>
      <c r="M486" s="67"/>
      <c r="N486" s="67"/>
      <c r="O486" s="67"/>
      <c r="P486" s="67"/>
      <c r="Q486" s="67"/>
      <c r="R486" s="67"/>
      <c r="S486" s="67"/>
      <c r="T486" s="67"/>
      <c r="U486" s="67"/>
      <c r="V486" s="67"/>
      <c r="W486" s="67"/>
      <c r="X486" s="67"/>
      <c r="Y486" s="67"/>
      <c r="Z486" s="67"/>
      <c r="AA486" s="105"/>
      <c r="AB486" s="67"/>
      <c r="AC486" s="67"/>
      <c r="AD486" s="67"/>
      <c r="AE486" s="67"/>
      <c r="AF486" s="67"/>
    </row>
    <row r="487">
      <c r="A487" s="67"/>
      <c r="B487" s="67"/>
      <c r="C487" s="67"/>
      <c r="D487" s="67"/>
      <c r="E487" s="67"/>
      <c r="F487" s="67"/>
      <c r="G487" s="67"/>
      <c r="H487" s="67"/>
      <c r="I487" s="67"/>
      <c r="J487" s="67"/>
      <c r="K487" s="67"/>
      <c r="L487" s="67"/>
      <c r="M487" s="67"/>
      <c r="N487" s="67"/>
      <c r="O487" s="67"/>
      <c r="P487" s="67"/>
      <c r="Q487" s="67"/>
      <c r="R487" s="67"/>
      <c r="S487" s="67"/>
      <c r="T487" s="67"/>
      <c r="U487" s="67"/>
      <c r="V487" s="67"/>
      <c r="W487" s="67"/>
      <c r="X487" s="67"/>
      <c r="Y487" s="67"/>
      <c r="Z487" s="67"/>
      <c r="AA487" s="105"/>
      <c r="AB487" s="67"/>
      <c r="AC487" s="67"/>
      <c r="AD487" s="67"/>
      <c r="AE487" s="67"/>
      <c r="AF487" s="67"/>
    </row>
    <row r="488">
      <c r="A488" s="67"/>
      <c r="B488" s="67"/>
      <c r="C488" s="67"/>
      <c r="D488" s="67"/>
      <c r="E488" s="67"/>
      <c r="F488" s="67"/>
      <c r="G488" s="67"/>
      <c r="H488" s="67"/>
      <c r="I488" s="67"/>
      <c r="J488" s="67"/>
      <c r="K488" s="67"/>
      <c r="L488" s="67"/>
      <c r="M488" s="67"/>
      <c r="N488" s="67"/>
      <c r="O488" s="67"/>
      <c r="P488" s="67"/>
      <c r="Q488" s="67"/>
      <c r="R488" s="67"/>
      <c r="S488" s="67"/>
      <c r="T488" s="67"/>
      <c r="U488" s="67"/>
      <c r="V488" s="67"/>
      <c r="W488" s="67"/>
      <c r="X488" s="67"/>
      <c r="Y488" s="67"/>
      <c r="Z488" s="67"/>
      <c r="AA488" s="105"/>
      <c r="AB488" s="67"/>
      <c r="AC488" s="67"/>
      <c r="AD488" s="67"/>
      <c r="AE488" s="67"/>
      <c r="AF488" s="67"/>
    </row>
    <row r="489">
      <c r="A489" s="67"/>
      <c r="B489" s="67"/>
      <c r="C489" s="67"/>
      <c r="D489" s="67"/>
      <c r="E489" s="67"/>
      <c r="F489" s="67"/>
      <c r="G489" s="67"/>
      <c r="H489" s="67"/>
      <c r="I489" s="67"/>
      <c r="J489" s="67"/>
      <c r="K489" s="67"/>
      <c r="L489" s="67"/>
      <c r="M489" s="67"/>
      <c r="N489" s="67"/>
      <c r="O489" s="67"/>
      <c r="P489" s="67"/>
      <c r="Q489" s="67"/>
      <c r="R489" s="67"/>
      <c r="S489" s="67"/>
      <c r="T489" s="67"/>
      <c r="U489" s="67"/>
      <c r="V489" s="67"/>
      <c r="W489" s="67"/>
      <c r="X489" s="67"/>
      <c r="Y489" s="67"/>
      <c r="Z489" s="67"/>
      <c r="AA489" s="105"/>
      <c r="AB489" s="67"/>
      <c r="AC489" s="67"/>
      <c r="AD489" s="67"/>
      <c r="AE489" s="67"/>
      <c r="AF489" s="67"/>
    </row>
    <row r="490">
      <c r="A490" s="67"/>
      <c r="B490" s="67"/>
      <c r="C490" s="67"/>
      <c r="D490" s="67"/>
      <c r="E490" s="67"/>
      <c r="F490" s="67"/>
      <c r="G490" s="67"/>
      <c r="H490" s="67"/>
      <c r="I490" s="67"/>
      <c r="J490" s="67"/>
      <c r="K490" s="67"/>
      <c r="L490" s="67"/>
      <c r="M490" s="67"/>
      <c r="N490" s="67"/>
      <c r="O490" s="67"/>
      <c r="P490" s="67"/>
      <c r="Q490" s="67"/>
      <c r="R490" s="67"/>
      <c r="S490" s="67"/>
      <c r="T490" s="67"/>
      <c r="U490" s="67"/>
      <c r="V490" s="67"/>
      <c r="W490" s="67"/>
      <c r="X490" s="67"/>
      <c r="Y490" s="67"/>
      <c r="Z490" s="67"/>
      <c r="AA490" s="105"/>
      <c r="AB490" s="67"/>
      <c r="AC490" s="67"/>
      <c r="AD490" s="67"/>
      <c r="AE490" s="67"/>
      <c r="AF490" s="67"/>
    </row>
    <row r="491">
      <c r="A491" s="67"/>
      <c r="B491" s="67"/>
      <c r="C491" s="67"/>
      <c r="D491" s="67"/>
      <c r="E491" s="67"/>
      <c r="F491" s="67"/>
      <c r="G491" s="67"/>
      <c r="H491" s="67"/>
      <c r="I491" s="67"/>
      <c r="J491" s="67"/>
      <c r="K491" s="67"/>
      <c r="L491" s="67"/>
      <c r="M491" s="67"/>
      <c r="N491" s="67"/>
      <c r="O491" s="67"/>
      <c r="P491" s="67"/>
      <c r="Q491" s="67"/>
      <c r="R491" s="67"/>
      <c r="S491" s="67"/>
      <c r="T491" s="67"/>
      <c r="U491" s="67"/>
      <c r="V491" s="67"/>
      <c r="W491" s="67"/>
      <c r="X491" s="67"/>
      <c r="Y491" s="67"/>
      <c r="Z491" s="67"/>
      <c r="AA491" s="105"/>
      <c r="AB491" s="67"/>
      <c r="AC491" s="67"/>
      <c r="AD491" s="67"/>
      <c r="AE491" s="67"/>
      <c r="AF491" s="67"/>
    </row>
    <row r="492">
      <c r="A492" s="67"/>
      <c r="B492" s="67"/>
      <c r="C492" s="67"/>
      <c r="D492" s="67"/>
      <c r="E492" s="67"/>
      <c r="F492" s="67"/>
      <c r="G492" s="67"/>
      <c r="H492" s="67"/>
      <c r="I492" s="67"/>
      <c r="J492" s="67"/>
      <c r="K492" s="67"/>
      <c r="L492" s="67"/>
      <c r="M492" s="67"/>
      <c r="N492" s="67"/>
      <c r="O492" s="67"/>
      <c r="P492" s="67"/>
      <c r="Q492" s="67"/>
      <c r="R492" s="67"/>
      <c r="S492" s="67"/>
      <c r="T492" s="67"/>
      <c r="U492" s="67"/>
      <c r="V492" s="67"/>
      <c r="W492" s="67"/>
      <c r="X492" s="67"/>
      <c r="Y492" s="67"/>
      <c r="Z492" s="67"/>
      <c r="AA492" s="105"/>
      <c r="AB492" s="67"/>
      <c r="AC492" s="67"/>
      <c r="AD492" s="67"/>
      <c r="AE492" s="67"/>
      <c r="AF492" s="67"/>
    </row>
    <row r="493">
      <c r="A493" s="67"/>
      <c r="B493" s="67"/>
      <c r="C493" s="67"/>
      <c r="D493" s="67"/>
      <c r="E493" s="67"/>
      <c r="F493" s="67"/>
      <c r="G493" s="67"/>
      <c r="H493" s="67"/>
      <c r="I493" s="67"/>
      <c r="J493" s="67"/>
      <c r="K493" s="67"/>
      <c r="L493" s="67"/>
      <c r="M493" s="67"/>
      <c r="N493" s="67"/>
      <c r="O493" s="67"/>
      <c r="P493" s="67"/>
      <c r="Q493" s="67"/>
      <c r="R493" s="67"/>
      <c r="S493" s="67"/>
      <c r="T493" s="67"/>
      <c r="U493" s="67"/>
      <c r="V493" s="67"/>
      <c r="W493" s="67"/>
      <c r="X493" s="67"/>
      <c r="Y493" s="67"/>
      <c r="Z493" s="67"/>
      <c r="AA493" s="105"/>
      <c r="AB493" s="67"/>
      <c r="AC493" s="67"/>
      <c r="AD493" s="67"/>
      <c r="AE493" s="67"/>
      <c r="AF493" s="67"/>
    </row>
    <row r="494">
      <c r="A494" s="67"/>
      <c r="B494" s="67"/>
      <c r="C494" s="67"/>
      <c r="D494" s="67"/>
      <c r="E494" s="67"/>
      <c r="F494" s="67"/>
      <c r="G494" s="67"/>
      <c r="H494" s="67"/>
      <c r="I494" s="67"/>
      <c r="J494" s="67"/>
      <c r="K494" s="67"/>
      <c r="L494" s="67"/>
      <c r="M494" s="67"/>
      <c r="N494" s="67"/>
      <c r="O494" s="67"/>
      <c r="P494" s="67"/>
      <c r="Q494" s="67"/>
      <c r="R494" s="67"/>
      <c r="S494" s="67"/>
      <c r="T494" s="67"/>
      <c r="U494" s="67"/>
      <c r="V494" s="67"/>
      <c r="W494" s="67"/>
      <c r="X494" s="67"/>
      <c r="Y494" s="67"/>
      <c r="Z494" s="67"/>
      <c r="AA494" s="105"/>
      <c r="AB494" s="67"/>
      <c r="AC494" s="67"/>
      <c r="AD494" s="67"/>
      <c r="AE494" s="67"/>
      <c r="AF494" s="67"/>
    </row>
    <row r="495">
      <c r="A495" s="67"/>
      <c r="B495" s="67"/>
      <c r="C495" s="67"/>
      <c r="D495" s="67"/>
      <c r="E495" s="67"/>
      <c r="F495" s="67"/>
      <c r="G495" s="67"/>
      <c r="H495" s="67"/>
      <c r="I495" s="67"/>
      <c r="J495" s="67"/>
      <c r="K495" s="67"/>
      <c r="L495" s="67"/>
      <c r="M495" s="67"/>
      <c r="N495" s="67"/>
      <c r="O495" s="67"/>
      <c r="P495" s="67"/>
      <c r="Q495" s="67"/>
      <c r="R495" s="67"/>
      <c r="S495" s="67"/>
      <c r="T495" s="67"/>
      <c r="U495" s="67"/>
      <c r="V495" s="67"/>
      <c r="W495" s="67"/>
      <c r="X495" s="67"/>
      <c r="Y495" s="67"/>
      <c r="Z495" s="67"/>
      <c r="AA495" s="105"/>
      <c r="AB495" s="67"/>
      <c r="AC495" s="67"/>
      <c r="AD495" s="67"/>
      <c r="AE495" s="67"/>
      <c r="AF495" s="67"/>
    </row>
    <row r="496">
      <c r="A496" s="67"/>
      <c r="B496" s="67"/>
      <c r="C496" s="67"/>
      <c r="D496" s="67"/>
      <c r="E496" s="67"/>
      <c r="F496" s="67"/>
      <c r="G496" s="67"/>
      <c r="H496" s="67"/>
      <c r="I496" s="67"/>
      <c r="J496" s="67"/>
      <c r="K496" s="67"/>
      <c r="L496" s="67"/>
      <c r="M496" s="67"/>
      <c r="N496" s="67"/>
      <c r="O496" s="67"/>
      <c r="P496" s="67"/>
      <c r="Q496" s="67"/>
      <c r="R496" s="67"/>
      <c r="S496" s="67"/>
      <c r="T496" s="67"/>
      <c r="U496" s="67"/>
      <c r="V496" s="67"/>
      <c r="W496" s="67"/>
      <c r="X496" s="67"/>
      <c r="Y496" s="67"/>
      <c r="Z496" s="67"/>
      <c r="AA496" s="105"/>
      <c r="AB496" s="67"/>
      <c r="AC496" s="67"/>
      <c r="AD496" s="67"/>
      <c r="AE496" s="67"/>
      <c r="AF496" s="67"/>
    </row>
    <row r="497">
      <c r="A497" s="67"/>
      <c r="B497" s="67"/>
      <c r="C497" s="67"/>
      <c r="D497" s="67"/>
      <c r="E497" s="67"/>
      <c r="F497" s="67"/>
      <c r="G497" s="67"/>
      <c r="H497" s="67"/>
      <c r="I497" s="67"/>
      <c r="J497" s="67"/>
      <c r="K497" s="67"/>
      <c r="L497" s="67"/>
      <c r="M497" s="67"/>
      <c r="N497" s="67"/>
      <c r="O497" s="67"/>
      <c r="P497" s="67"/>
      <c r="Q497" s="67"/>
      <c r="R497" s="67"/>
      <c r="S497" s="67"/>
      <c r="T497" s="67"/>
      <c r="U497" s="67"/>
      <c r="V497" s="67"/>
      <c r="W497" s="67"/>
      <c r="X497" s="67"/>
      <c r="Y497" s="67"/>
      <c r="Z497" s="67"/>
      <c r="AA497" s="105"/>
      <c r="AB497" s="67"/>
      <c r="AC497" s="67"/>
      <c r="AD497" s="67"/>
      <c r="AE497" s="67"/>
      <c r="AF497" s="67"/>
    </row>
    <row r="498">
      <c r="A498" s="67"/>
      <c r="B498" s="67"/>
      <c r="C498" s="67"/>
      <c r="D498" s="67"/>
      <c r="E498" s="67"/>
      <c r="F498" s="67"/>
      <c r="G498" s="67"/>
      <c r="H498" s="67"/>
      <c r="I498" s="67"/>
      <c r="J498" s="67"/>
      <c r="K498" s="67"/>
      <c r="L498" s="67"/>
      <c r="M498" s="67"/>
      <c r="N498" s="67"/>
      <c r="O498" s="67"/>
      <c r="P498" s="67"/>
      <c r="Q498" s="67"/>
      <c r="R498" s="67"/>
      <c r="S498" s="67"/>
      <c r="T498" s="67"/>
      <c r="U498" s="67"/>
      <c r="V498" s="67"/>
      <c r="W498" s="67"/>
      <c r="X498" s="67"/>
      <c r="Y498" s="67"/>
      <c r="Z498" s="67"/>
      <c r="AA498" s="105"/>
      <c r="AB498" s="67"/>
      <c r="AC498" s="67"/>
      <c r="AD498" s="67"/>
      <c r="AE498" s="67"/>
      <c r="AF498" s="67"/>
    </row>
    <row r="499">
      <c r="A499" s="67"/>
      <c r="B499" s="67"/>
      <c r="C499" s="67"/>
      <c r="D499" s="67"/>
      <c r="E499" s="67"/>
      <c r="F499" s="67"/>
      <c r="G499" s="67"/>
      <c r="H499" s="67"/>
      <c r="I499" s="67"/>
      <c r="J499" s="67"/>
      <c r="K499" s="67"/>
      <c r="L499" s="67"/>
      <c r="M499" s="67"/>
      <c r="N499" s="67"/>
      <c r="O499" s="67"/>
      <c r="P499" s="67"/>
      <c r="Q499" s="67"/>
      <c r="R499" s="67"/>
      <c r="S499" s="67"/>
      <c r="T499" s="67"/>
      <c r="U499" s="67"/>
      <c r="V499" s="67"/>
      <c r="W499" s="67"/>
      <c r="X499" s="67"/>
      <c r="Y499" s="67"/>
      <c r="Z499" s="67"/>
      <c r="AA499" s="105"/>
      <c r="AB499" s="67"/>
      <c r="AC499" s="67"/>
      <c r="AD499" s="67"/>
      <c r="AE499" s="67"/>
      <c r="AF499" s="67"/>
    </row>
    <row r="500">
      <c r="A500" s="67"/>
      <c r="B500" s="67"/>
      <c r="C500" s="67"/>
      <c r="D500" s="67"/>
      <c r="E500" s="67"/>
      <c r="F500" s="67"/>
      <c r="G500" s="67"/>
      <c r="H500" s="67"/>
      <c r="I500" s="67"/>
      <c r="J500" s="67"/>
      <c r="K500" s="67"/>
      <c r="L500" s="67"/>
      <c r="M500" s="67"/>
      <c r="N500" s="67"/>
      <c r="O500" s="67"/>
      <c r="P500" s="67"/>
      <c r="Q500" s="67"/>
      <c r="R500" s="67"/>
      <c r="S500" s="67"/>
      <c r="T500" s="67"/>
      <c r="U500" s="67"/>
      <c r="V500" s="67"/>
      <c r="W500" s="67"/>
      <c r="X500" s="67"/>
      <c r="Y500" s="67"/>
      <c r="Z500" s="67"/>
      <c r="AA500" s="105"/>
      <c r="AB500" s="67"/>
      <c r="AC500" s="67"/>
      <c r="AD500" s="67"/>
      <c r="AE500" s="67"/>
      <c r="AF500" s="67"/>
    </row>
    <row r="501">
      <c r="A501" s="67"/>
      <c r="B501" s="67"/>
      <c r="C501" s="67"/>
      <c r="D501" s="67"/>
      <c r="E501" s="67"/>
      <c r="F501" s="67"/>
      <c r="G501" s="67"/>
      <c r="H501" s="67"/>
      <c r="I501" s="67"/>
      <c r="J501" s="67"/>
      <c r="K501" s="67"/>
      <c r="L501" s="67"/>
      <c r="M501" s="67"/>
      <c r="N501" s="67"/>
      <c r="O501" s="67"/>
      <c r="P501" s="67"/>
      <c r="Q501" s="67"/>
      <c r="R501" s="67"/>
      <c r="S501" s="67"/>
      <c r="T501" s="67"/>
      <c r="U501" s="67"/>
      <c r="V501" s="67"/>
      <c r="W501" s="67"/>
      <c r="X501" s="67"/>
      <c r="Y501" s="67"/>
      <c r="Z501" s="67"/>
      <c r="AA501" s="105"/>
      <c r="AB501" s="67"/>
      <c r="AC501" s="67"/>
      <c r="AD501" s="67"/>
      <c r="AE501" s="67"/>
      <c r="AF501" s="67"/>
    </row>
    <row r="502">
      <c r="A502" s="67"/>
      <c r="B502" s="67"/>
      <c r="C502" s="67"/>
      <c r="D502" s="67"/>
      <c r="E502" s="67"/>
      <c r="F502" s="67"/>
      <c r="G502" s="67"/>
      <c r="H502" s="67"/>
      <c r="I502" s="67"/>
      <c r="J502" s="67"/>
      <c r="K502" s="67"/>
      <c r="L502" s="67"/>
      <c r="M502" s="67"/>
      <c r="N502" s="67"/>
      <c r="O502" s="67"/>
      <c r="P502" s="67"/>
      <c r="Q502" s="67"/>
      <c r="R502" s="67"/>
      <c r="S502" s="67"/>
      <c r="T502" s="67"/>
      <c r="U502" s="67"/>
      <c r="V502" s="67"/>
      <c r="W502" s="67"/>
      <c r="X502" s="67"/>
      <c r="Y502" s="67"/>
      <c r="Z502" s="67"/>
      <c r="AA502" s="105"/>
      <c r="AB502" s="67"/>
      <c r="AC502" s="67"/>
      <c r="AD502" s="67"/>
      <c r="AE502" s="67"/>
      <c r="AF502" s="67"/>
    </row>
    <row r="503">
      <c r="A503" s="67"/>
      <c r="B503" s="67"/>
      <c r="C503" s="67"/>
      <c r="D503" s="67"/>
      <c r="E503" s="67"/>
      <c r="F503" s="67"/>
      <c r="G503" s="67"/>
      <c r="H503" s="67"/>
      <c r="I503" s="67"/>
      <c r="J503" s="67"/>
      <c r="K503" s="67"/>
      <c r="L503" s="67"/>
      <c r="M503" s="67"/>
      <c r="N503" s="67"/>
      <c r="O503" s="67"/>
      <c r="P503" s="67"/>
      <c r="Q503" s="67"/>
      <c r="R503" s="67"/>
      <c r="S503" s="67"/>
      <c r="T503" s="67"/>
      <c r="U503" s="67"/>
      <c r="V503" s="67"/>
      <c r="W503" s="67"/>
      <c r="X503" s="67"/>
      <c r="Y503" s="67"/>
      <c r="Z503" s="67"/>
      <c r="AA503" s="105"/>
      <c r="AB503" s="67"/>
      <c r="AC503" s="67"/>
      <c r="AD503" s="67"/>
      <c r="AE503" s="67"/>
      <c r="AF503" s="67"/>
    </row>
    <row r="504">
      <c r="A504" s="67"/>
      <c r="B504" s="67"/>
      <c r="C504" s="67"/>
      <c r="D504" s="67"/>
      <c r="E504" s="67"/>
      <c r="F504" s="67"/>
      <c r="G504" s="67"/>
      <c r="H504" s="67"/>
      <c r="I504" s="67"/>
      <c r="J504" s="67"/>
      <c r="K504" s="67"/>
      <c r="L504" s="67"/>
      <c r="M504" s="67"/>
      <c r="N504" s="67"/>
      <c r="O504" s="67"/>
      <c r="P504" s="67"/>
      <c r="Q504" s="67"/>
      <c r="R504" s="67"/>
      <c r="S504" s="67"/>
      <c r="T504" s="67"/>
      <c r="U504" s="67"/>
      <c r="V504" s="67"/>
      <c r="W504" s="67"/>
      <c r="X504" s="67"/>
      <c r="Y504" s="67"/>
      <c r="Z504" s="67"/>
      <c r="AA504" s="105"/>
      <c r="AB504" s="67"/>
      <c r="AC504" s="67"/>
      <c r="AD504" s="67"/>
      <c r="AE504" s="67"/>
      <c r="AF504" s="67"/>
    </row>
    <row r="505">
      <c r="A505" s="67"/>
      <c r="B505" s="67"/>
      <c r="C505" s="67"/>
      <c r="D505" s="67"/>
      <c r="E505" s="67"/>
      <c r="F505" s="67"/>
      <c r="G505" s="67"/>
      <c r="H505" s="67"/>
      <c r="I505" s="67"/>
      <c r="J505" s="67"/>
      <c r="K505" s="67"/>
      <c r="L505" s="67"/>
      <c r="M505" s="67"/>
      <c r="N505" s="67"/>
      <c r="O505" s="67"/>
      <c r="P505" s="67"/>
      <c r="Q505" s="67"/>
      <c r="R505" s="67"/>
      <c r="S505" s="67"/>
      <c r="T505" s="67"/>
      <c r="U505" s="67"/>
      <c r="V505" s="67"/>
      <c r="W505" s="67"/>
      <c r="X505" s="67"/>
      <c r="Y505" s="67"/>
      <c r="Z505" s="67"/>
      <c r="AA505" s="105"/>
      <c r="AB505" s="67"/>
      <c r="AC505" s="67"/>
      <c r="AD505" s="67"/>
      <c r="AE505" s="67"/>
      <c r="AF505" s="67"/>
    </row>
    <row r="506">
      <c r="A506" s="67"/>
      <c r="B506" s="67"/>
      <c r="C506" s="67"/>
      <c r="D506" s="67"/>
      <c r="E506" s="67"/>
      <c r="F506" s="67"/>
      <c r="G506" s="67"/>
      <c r="H506" s="67"/>
      <c r="I506" s="67"/>
      <c r="J506" s="67"/>
      <c r="K506" s="67"/>
      <c r="L506" s="67"/>
      <c r="M506" s="67"/>
      <c r="N506" s="67"/>
      <c r="O506" s="67"/>
      <c r="P506" s="67"/>
      <c r="Q506" s="67"/>
      <c r="R506" s="67"/>
      <c r="S506" s="67"/>
      <c r="T506" s="67"/>
      <c r="U506" s="67"/>
      <c r="V506" s="67"/>
      <c r="W506" s="67"/>
      <c r="X506" s="67"/>
      <c r="Y506" s="67"/>
      <c r="Z506" s="67"/>
      <c r="AA506" s="105"/>
      <c r="AB506" s="67"/>
      <c r="AC506" s="67"/>
      <c r="AD506" s="67"/>
      <c r="AE506" s="67"/>
      <c r="AF506" s="67"/>
    </row>
    <row r="507">
      <c r="A507" s="67"/>
      <c r="B507" s="67"/>
      <c r="C507" s="67"/>
      <c r="D507" s="67"/>
      <c r="E507" s="67"/>
      <c r="F507" s="67"/>
      <c r="G507" s="67"/>
      <c r="H507" s="67"/>
      <c r="I507" s="67"/>
      <c r="J507" s="67"/>
      <c r="K507" s="67"/>
      <c r="L507" s="67"/>
      <c r="M507" s="67"/>
      <c r="N507" s="67"/>
      <c r="O507" s="67"/>
      <c r="P507" s="67"/>
      <c r="Q507" s="67"/>
      <c r="R507" s="67"/>
      <c r="S507" s="67"/>
      <c r="T507" s="67"/>
      <c r="U507" s="67"/>
      <c r="V507" s="67"/>
      <c r="W507" s="67"/>
      <c r="X507" s="67"/>
      <c r="Y507" s="67"/>
      <c r="Z507" s="67"/>
      <c r="AA507" s="105"/>
      <c r="AB507" s="67"/>
      <c r="AC507" s="67"/>
      <c r="AD507" s="67"/>
      <c r="AE507" s="67"/>
      <c r="AF507" s="67"/>
    </row>
    <row r="508">
      <c r="A508" s="67"/>
      <c r="B508" s="67"/>
      <c r="C508" s="67"/>
      <c r="D508" s="67"/>
      <c r="E508" s="67"/>
      <c r="F508" s="67"/>
      <c r="G508" s="67"/>
      <c r="H508" s="67"/>
      <c r="I508" s="67"/>
      <c r="J508" s="67"/>
      <c r="K508" s="67"/>
      <c r="L508" s="67"/>
      <c r="M508" s="67"/>
      <c r="N508" s="67"/>
      <c r="O508" s="67"/>
      <c r="P508" s="67"/>
      <c r="Q508" s="67"/>
      <c r="R508" s="67"/>
      <c r="S508" s="67"/>
      <c r="T508" s="67"/>
      <c r="U508" s="67"/>
      <c r="V508" s="67"/>
      <c r="W508" s="67"/>
      <c r="X508" s="67"/>
      <c r="Y508" s="67"/>
      <c r="Z508" s="67"/>
      <c r="AA508" s="105"/>
      <c r="AB508" s="67"/>
      <c r="AC508" s="67"/>
      <c r="AD508" s="67"/>
      <c r="AE508" s="67"/>
      <c r="AF508" s="67"/>
    </row>
    <row r="509">
      <c r="A509" s="67"/>
      <c r="B509" s="67"/>
      <c r="C509" s="67"/>
      <c r="D509" s="67"/>
      <c r="E509" s="67"/>
      <c r="F509" s="67"/>
      <c r="G509" s="67"/>
      <c r="H509" s="67"/>
      <c r="I509" s="67"/>
      <c r="J509" s="67"/>
      <c r="K509" s="67"/>
      <c r="L509" s="67"/>
      <c r="M509" s="67"/>
      <c r="N509" s="67"/>
      <c r="O509" s="67"/>
      <c r="P509" s="67"/>
      <c r="Q509" s="67"/>
      <c r="R509" s="67"/>
      <c r="S509" s="67"/>
      <c r="T509" s="67"/>
      <c r="U509" s="67"/>
      <c r="V509" s="67"/>
      <c r="W509" s="67"/>
      <c r="X509" s="67"/>
      <c r="Y509" s="67"/>
      <c r="Z509" s="67"/>
      <c r="AA509" s="105"/>
      <c r="AB509" s="67"/>
      <c r="AC509" s="67"/>
      <c r="AD509" s="67"/>
      <c r="AE509" s="67"/>
      <c r="AF509" s="67"/>
    </row>
    <row r="510">
      <c r="A510" s="67"/>
      <c r="B510" s="67"/>
      <c r="C510" s="67"/>
      <c r="D510" s="67"/>
      <c r="E510" s="67"/>
      <c r="F510" s="67"/>
      <c r="G510" s="67"/>
      <c r="H510" s="67"/>
      <c r="I510" s="67"/>
      <c r="J510" s="67"/>
      <c r="K510" s="67"/>
      <c r="L510" s="67"/>
      <c r="M510" s="67"/>
      <c r="N510" s="67"/>
      <c r="O510" s="67"/>
      <c r="P510" s="67"/>
      <c r="Q510" s="67"/>
      <c r="R510" s="67"/>
      <c r="S510" s="67"/>
      <c r="T510" s="67"/>
      <c r="U510" s="67"/>
      <c r="V510" s="67"/>
      <c r="W510" s="67"/>
      <c r="X510" s="67"/>
      <c r="Y510" s="67"/>
      <c r="Z510" s="67"/>
      <c r="AA510" s="105"/>
      <c r="AB510" s="67"/>
      <c r="AC510" s="67"/>
      <c r="AD510" s="67"/>
      <c r="AE510" s="67"/>
      <c r="AF510" s="67"/>
    </row>
    <row r="511">
      <c r="A511" s="67"/>
      <c r="B511" s="67"/>
      <c r="C511" s="67"/>
      <c r="D511" s="67"/>
      <c r="E511" s="67"/>
      <c r="F511" s="67"/>
      <c r="G511" s="67"/>
      <c r="H511" s="67"/>
      <c r="I511" s="67"/>
      <c r="J511" s="67"/>
      <c r="K511" s="67"/>
      <c r="L511" s="67"/>
      <c r="M511" s="67"/>
      <c r="N511" s="67"/>
      <c r="O511" s="67"/>
      <c r="P511" s="67"/>
      <c r="Q511" s="67"/>
      <c r="R511" s="67"/>
      <c r="S511" s="67"/>
      <c r="T511" s="67"/>
      <c r="U511" s="67"/>
      <c r="V511" s="67"/>
      <c r="W511" s="67"/>
      <c r="X511" s="67"/>
      <c r="Y511" s="67"/>
      <c r="Z511" s="67"/>
      <c r="AA511" s="105"/>
      <c r="AB511" s="67"/>
      <c r="AC511" s="67"/>
      <c r="AD511" s="67"/>
      <c r="AE511" s="67"/>
      <c r="AF511" s="67"/>
    </row>
    <row r="512">
      <c r="A512" s="67"/>
      <c r="B512" s="67"/>
      <c r="C512" s="67"/>
      <c r="D512" s="67"/>
      <c r="E512" s="67"/>
      <c r="F512" s="67"/>
      <c r="G512" s="67"/>
      <c r="H512" s="67"/>
      <c r="I512" s="67"/>
      <c r="J512" s="67"/>
      <c r="K512" s="67"/>
      <c r="L512" s="67"/>
      <c r="M512" s="67"/>
      <c r="N512" s="67"/>
      <c r="O512" s="67"/>
      <c r="P512" s="67"/>
      <c r="Q512" s="67"/>
      <c r="R512" s="67"/>
      <c r="S512" s="67"/>
      <c r="T512" s="67"/>
      <c r="U512" s="67"/>
      <c r="V512" s="67"/>
      <c r="W512" s="67"/>
      <c r="X512" s="67"/>
      <c r="Y512" s="67"/>
      <c r="Z512" s="67"/>
      <c r="AA512" s="105"/>
      <c r="AB512" s="67"/>
      <c r="AC512" s="67"/>
      <c r="AD512" s="67"/>
      <c r="AE512" s="67"/>
      <c r="AF512" s="67"/>
    </row>
    <row r="513">
      <c r="A513" s="67"/>
      <c r="B513" s="67"/>
      <c r="C513" s="67"/>
      <c r="D513" s="67"/>
      <c r="E513" s="67"/>
      <c r="F513" s="67"/>
      <c r="G513" s="67"/>
      <c r="H513" s="67"/>
      <c r="I513" s="67"/>
      <c r="J513" s="67"/>
      <c r="K513" s="67"/>
      <c r="L513" s="67"/>
      <c r="M513" s="67"/>
      <c r="N513" s="67"/>
      <c r="O513" s="67"/>
      <c r="P513" s="67"/>
      <c r="Q513" s="67"/>
      <c r="R513" s="67"/>
      <c r="S513" s="67"/>
      <c r="T513" s="67"/>
      <c r="U513" s="67"/>
      <c r="V513" s="67"/>
      <c r="W513" s="67"/>
      <c r="X513" s="67"/>
      <c r="Y513" s="67"/>
      <c r="Z513" s="67"/>
      <c r="AA513" s="105"/>
      <c r="AB513" s="67"/>
      <c r="AC513" s="67"/>
      <c r="AD513" s="67"/>
      <c r="AE513" s="67"/>
      <c r="AF513" s="67"/>
    </row>
    <row r="514">
      <c r="A514" s="67"/>
      <c r="B514" s="67"/>
      <c r="C514" s="67"/>
      <c r="D514" s="67"/>
      <c r="E514" s="67"/>
      <c r="F514" s="67"/>
      <c r="G514" s="67"/>
      <c r="H514" s="67"/>
      <c r="I514" s="67"/>
      <c r="J514" s="67"/>
      <c r="K514" s="67"/>
      <c r="L514" s="67"/>
      <c r="M514" s="67"/>
      <c r="N514" s="67"/>
      <c r="O514" s="67"/>
      <c r="P514" s="67"/>
      <c r="Q514" s="67"/>
      <c r="R514" s="67"/>
      <c r="S514" s="67"/>
      <c r="T514" s="67"/>
      <c r="U514" s="67"/>
      <c r="V514" s="67"/>
      <c r="W514" s="67"/>
      <c r="X514" s="67"/>
      <c r="Y514" s="67"/>
      <c r="Z514" s="67"/>
      <c r="AA514" s="105"/>
      <c r="AB514" s="67"/>
      <c r="AC514" s="67"/>
      <c r="AD514" s="67"/>
      <c r="AE514" s="67"/>
      <c r="AF514" s="67"/>
    </row>
    <row r="515">
      <c r="A515" s="67"/>
      <c r="B515" s="67"/>
      <c r="C515" s="67"/>
      <c r="D515" s="67"/>
      <c r="E515" s="67"/>
      <c r="F515" s="67"/>
      <c r="G515" s="67"/>
      <c r="H515" s="67"/>
      <c r="I515" s="67"/>
      <c r="J515" s="67"/>
      <c r="K515" s="67"/>
      <c r="L515" s="67"/>
      <c r="M515" s="67"/>
      <c r="N515" s="67"/>
      <c r="O515" s="67"/>
      <c r="P515" s="67"/>
      <c r="Q515" s="67"/>
      <c r="R515" s="67"/>
      <c r="S515" s="67"/>
      <c r="T515" s="67"/>
      <c r="U515" s="67"/>
      <c r="V515" s="67"/>
      <c r="W515" s="67"/>
      <c r="X515" s="67"/>
      <c r="Y515" s="67"/>
      <c r="Z515" s="67"/>
      <c r="AA515" s="105"/>
      <c r="AB515" s="67"/>
      <c r="AC515" s="67"/>
      <c r="AD515" s="67"/>
      <c r="AE515" s="67"/>
      <c r="AF515" s="67"/>
    </row>
    <row r="516">
      <c r="A516" s="67"/>
      <c r="B516" s="67"/>
      <c r="C516" s="67"/>
      <c r="D516" s="67"/>
      <c r="E516" s="67"/>
      <c r="F516" s="67"/>
      <c r="G516" s="67"/>
      <c r="H516" s="67"/>
      <c r="I516" s="67"/>
      <c r="J516" s="67"/>
      <c r="K516" s="67"/>
      <c r="L516" s="67"/>
      <c r="M516" s="67"/>
      <c r="N516" s="67"/>
      <c r="O516" s="67"/>
      <c r="P516" s="67"/>
      <c r="Q516" s="67"/>
      <c r="R516" s="67"/>
      <c r="S516" s="67"/>
      <c r="T516" s="67"/>
      <c r="U516" s="67"/>
      <c r="V516" s="67"/>
      <c r="W516" s="67"/>
      <c r="X516" s="67"/>
      <c r="Y516" s="67"/>
      <c r="Z516" s="67"/>
      <c r="AA516" s="105"/>
      <c r="AB516" s="67"/>
      <c r="AC516" s="67"/>
      <c r="AD516" s="67"/>
      <c r="AE516" s="67"/>
      <c r="AF516" s="67"/>
    </row>
    <row r="517">
      <c r="A517" s="67"/>
      <c r="B517" s="67"/>
      <c r="C517" s="67"/>
      <c r="D517" s="67"/>
      <c r="E517" s="67"/>
      <c r="F517" s="67"/>
      <c r="G517" s="67"/>
      <c r="H517" s="67"/>
      <c r="I517" s="67"/>
      <c r="J517" s="67"/>
      <c r="K517" s="67"/>
      <c r="L517" s="67"/>
      <c r="M517" s="67"/>
      <c r="N517" s="67"/>
      <c r="O517" s="67"/>
      <c r="P517" s="67"/>
      <c r="Q517" s="67"/>
      <c r="R517" s="67"/>
      <c r="S517" s="67"/>
      <c r="T517" s="67"/>
      <c r="U517" s="67"/>
      <c r="V517" s="67"/>
      <c r="W517" s="67"/>
      <c r="X517" s="67"/>
      <c r="Y517" s="67"/>
      <c r="Z517" s="67"/>
      <c r="AA517" s="105"/>
      <c r="AB517" s="67"/>
      <c r="AC517" s="67"/>
      <c r="AD517" s="67"/>
      <c r="AE517" s="67"/>
      <c r="AF517" s="67"/>
    </row>
    <row r="518">
      <c r="A518" s="67"/>
      <c r="B518" s="67"/>
      <c r="C518" s="67"/>
      <c r="D518" s="67"/>
      <c r="E518" s="67"/>
      <c r="F518" s="67"/>
      <c r="G518" s="67"/>
      <c r="H518" s="67"/>
      <c r="I518" s="67"/>
      <c r="J518" s="67"/>
      <c r="K518" s="67"/>
      <c r="L518" s="67"/>
      <c r="M518" s="67"/>
      <c r="N518" s="67"/>
      <c r="O518" s="67"/>
      <c r="P518" s="67"/>
      <c r="Q518" s="67"/>
      <c r="R518" s="67"/>
      <c r="S518" s="67"/>
      <c r="T518" s="67"/>
      <c r="U518" s="67"/>
      <c r="V518" s="67"/>
      <c r="W518" s="67"/>
      <c r="X518" s="67"/>
      <c r="Y518" s="67"/>
      <c r="Z518" s="67"/>
      <c r="AA518" s="105"/>
      <c r="AB518" s="67"/>
      <c r="AC518" s="67"/>
      <c r="AD518" s="67"/>
      <c r="AE518" s="67"/>
      <c r="AF518" s="67"/>
    </row>
    <row r="519">
      <c r="A519" s="67"/>
      <c r="B519" s="67"/>
      <c r="C519" s="67"/>
      <c r="D519" s="67"/>
      <c r="E519" s="67"/>
      <c r="F519" s="67"/>
      <c r="G519" s="67"/>
      <c r="H519" s="67"/>
      <c r="I519" s="67"/>
      <c r="J519" s="67"/>
      <c r="K519" s="67"/>
      <c r="L519" s="67"/>
      <c r="M519" s="67"/>
      <c r="N519" s="67"/>
      <c r="O519" s="67"/>
      <c r="P519" s="67"/>
      <c r="Q519" s="67"/>
      <c r="R519" s="67"/>
      <c r="S519" s="67"/>
      <c r="T519" s="67"/>
      <c r="U519" s="67"/>
      <c r="V519" s="67"/>
      <c r="W519" s="67"/>
      <c r="X519" s="67"/>
      <c r="Y519" s="67"/>
      <c r="Z519" s="67"/>
      <c r="AA519" s="105"/>
      <c r="AB519" s="67"/>
      <c r="AC519" s="67"/>
      <c r="AD519" s="67"/>
      <c r="AE519" s="67"/>
      <c r="AF519" s="67"/>
    </row>
    <row r="520">
      <c r="A520" s="67"/>
      <c r="B520" s="67"/>
      <c r="C520" s="67"/>
      <c r="D520" s="67"/>
      <c r="E520" s="67"/>
      <c r="F520" s="67"/>
      <c r="G520" s="67"/>
      <c r="H520" s="67"/>
      <c r="I520" s="67"/>
      <c r="J520" s="67"/>
      <c r="K520" s="67"/>
      <c r="L520" s="67"/>
      <c r="M520" s="67"/>
      <c r="N520" s="67"/>
      <c r="O520" s="67"/>
      <c r="P520" s="67"/>
      <c r="Q520" s="67"/>
      <c r="R520" s="67"/>
      <c r="S520" s="67"/>
      <c r="T520" s="67"/>
      <c r="U520" s="67"/>
      <c r="V520" s="67"/>
      <c r="W520" s="67"/>
      <c r="X520" s="67"/>
      <c r="Y520" s="67"/>
      <c r="Z520" s="67"/>
      <c r="AA520" s="105"/>
      <c r="AB520" s="67"/>
      <c r="AC520" s="67"/>
      <c r="AD520" s="67"/>
      <c r="AE520" s="67"/>
      <c r="AF520" s="67"/>
    </row>
    <row r="521">
      <c r="A521" s="67"/>
      <c r="B521" s="67"/>
      <c r="C521" s="67"/>
      <c r="D521" s="67"/>
      <c r="E521" s="67"/>
      <c r="F521" s="67"/>
      <c r="G521" s="67"/>
      <c r="H521" s="67"/>
      <c r="I521" s="67"/>
      <c r="J521" s="67"/>
      <c r="K521" s="67"/>
      <c r="L521" s="67"/>
      <c r="M521" s="67"/>
      <c r="N521" s="67"/>
      <c r="O521" s="67"/>
      <c r="P521" s="67"/>
      <c r="Q521" s="67"/>
      <c r="R521" s="67"/>
      <c r="S521" s="67"/>
      <c r="T521" s="67"/>
      <c r="U521" s="67"/>
      <c r="V521" s="67"/>
      <c r="W521" s="67"/>
      <c r="X521" s="67"/>
      <c r="Y521" s="67"/>
      <c r="Z521" s="67"/>
      <c r="AA521" s="105"/>
      <c r="AB521" s="67"/>
      <c r="AC521" s="67"/>
      <c r="AD521" s="67"/>
      <c r="AE521" s="67"/>
      <c r="AF521" s="67"/>
    </row>
    <row r="522">
      <c r="A522" s="67"/>
      <c r="B522" s="67"/>
      <c r="C522" s="67"/>
      <c r="D522" s="67"/>
      <c r="E522" s="67"/>
      <c r="F522" s="67"/>
      <c r="G522" s="67"/>
      <c r="H522" s="67"/>
      <c r="I522" s="67"/>
      <c r="J522" s="67"/>
      <c r="K522" s="67"/>
      <c r="L522" s="67"/>
      <c r="M522" s="67"/>
      <c r="N522" s="67"/>
      <c r="O522" s="67"/>
      <c r="P522" s="67"/>
      <c r="Q522" s="67"/>
      <c r="R522" s="67"/>
      <c r="S522" s="67"/>
      <c r="T522" s="67"/>
      <c r="U522" s="67"/>
      <c r="V522" s="67"/>
      <c r="W522" s="67"/>
      <c r="X522" s="67"/>
      <c r="Y522" s="67"/>
      <c r="Z522" s="67"/>
      <c r="AA522" s="105"/>
      <c r="AB522" s="67"/>
      <c r="AC522" s="67"/>
      <c r="AD522" s="67"/>
      <c r="AE522" s="67"/>
      <c r="AF522" s="67"/>
    </row>
    <row r="523">
      <c r="A523" s="67"/>
      <c r="B523" s="67"/>
      <c r="C523" s="67"/>
      <c r="D523" s="67"/>
      <c r="E523" s="67"/>
      <c r="F523" s="67"/>
      <c r="G523" s="67"/>
      <c r="H523" s="67"/>
      <c r="I523" s="67"/>
      <c r="J523" s="67"/>
      <c r="K523" s="67"/>
      <c r="L523" s="67"/>
      <c r="M523" s="67"/>
      <c r="N523" s="67"/>
      <c r="O523" s="67"/>
      <c r="P523" s="67"/>
      <c r="Q523" s="67"/>
      <c r="R523" s="67"/>
      <c r="S523" s="67"/>
      <c r="T523" s="67"/>
      <c r="U523" s="67"/>
      <c r="V523" s="67"/>
      <c r="W523" s="67"/>
      <c r="X523" s="67"/>
      <c r="Y523" s="67"/>
      <c r="Z523" s="67"/>
      <c r="AA523" s="105"/>
      <c r="AB523" s="67"/>
      <c r="AC523" s="67"/>
      <c r="AD523" s="67"/>
      <c r="AE523" s="67"/>
      <c r="AF523" s="67"/>
    </row>
    <row r="524">
      <c r="A524" s="67"/>
      <c r="B524" s="67"/>
      <c r="C524" s="67"/>
      <c r="D524" s="67"/>
      <c r="E524" s="67"/>
      <c r="F524" s="67"/>
      <c r="G524" s="67"/>
      <c r="H524" s="67"/>
      <c r="I524" s="67"/>
      <c r="J524" s="67"/>
      <c r="K524" s="67"/>
      <c r="L524" s="67"/>
      <c r="M524" s="67"/>
      <c r="N524" s="67"/>
      <c r="O524" s="67"/>
      <c r="P524" s="67"/>
      <c r="Q524" s="67"/>
      <c r="R524" s="67"/>
      <c r="S524" s="67"/>
      <c r="T524" s="67"/>
      <c r="U524" s="67"/>
      <c r="V524" s="67"/>
      <c r="W524" s="67"/>
      <c r="X524" s="67"/>
      <c r="Y524" s="67"/>
      <c r="Z524" s="67"/>
      <c r="AA524" s="105"/>
      <c r="AB524" s="67"/>
      <c r="AC524" s="67"/>
      <c r="AD524" s="67"/>
      <c r="AE524" s="67"/>
      <c r="AF524" s="67"/>
    </row>
    <row r="525">
      <c r="A525" s="67"/>
      <c r="B525" s="67"/>
      <c r="C525" s="67"/>
      <c r="D525" s="67"/>
      <c r="E525" s="67"/>
      <c r="F525" s="67"/>
      <c r="G525" s="67"/>
      <c r="H525" s="67"/>
      <c r="I525" s="67"/>
      <c r="J525" s="67"/>
      <c r="K525" s="67"/>
      <c r="L525" s="67"/>
      <c r="M525" s="67"/>
      <c r="N525" s="67"/>
      <c r="O525" s="67"/>
      <c r="P525" s="67"/>
      <c r="Q525" s="67"/>
      <c r="R525" s="67"/>
      <c r="S525" s="67"/>
      <c r="T525" s="67"/>
      <c r="U525" s="67"/>
      <c r="V525" s="67"/>
      <c r="W525" s="67"/>
      <c r="X525" s="67"/>
      <c r="Y525" s="67"/>
      <c r="Z525" s="67"/>
      <c r="AA525" s="105"/>
      <c r="AB525" s="67"/>
      <c r="AC525" s="67"/>
      <c r="AD525" s="67"/>
      <c r="AE525" s="67"/>
      <c r="AF525" s="67"/>
    </row>
    <row r="526">
      <c r="A526" s="67"/>
      <c r="B526" s="67"/>
      <c r="C526" s="67"/>
      <c r="D526" s="67"/>
      <c r="E526" s="67"/>
      <c r="F526" s="67"/>
      <c r="G526" s="67"/>
      <c r="H526" s="67"/>
      <c r="I526" s="67"/>
      <c r="J526" s="67"/>
      <c r="K526" s="67"/>
      <c r="L526" s="67"/>
      <c r="M526" s="67"/>
      <c r="N526" s="67"/>
      <c r="O526" s="67"/>
      <c r="P526" s="67"/>
      <c r="Q526" s="67"/>
      <c r="R526" s="67"/>
      <c r="S526" s="67"/>
      <c r="T526" s="67"/>
      <c r="U526" s="67"/>
      <c r="V526" s="67"/>
      <c r="W526" s="67"/>
      <c r="X526" s="67"/>
      <c r="Y526" s="67"/>
      <c r="Z526" s="67"/>
      <c r="AA526" s="105"/>
      <c r="AB526" s="67"/>
      <c r="AC526" s="67"/>
      <c r="AD526" s="67"/>
      <c r="AE526" s="67"/>
      <c r="AF526" s="67"/>
    </row>
    <row r="527">
      <c r="A527" s="67"/>
      <c r="B527" s="67"/>
      <c r="C527" s="67"/>
      <c r="D527" s="67"/>
      <c r="E527" s="67"/>
      <c r="F527" s="67"/>
      <c r="G527" s="67"/>
      <c r="H527" s="67"/>
      <c r="I527" s="67"/>
      <c r="J527" s="67"/>
      <c r="K527" s="67"/>
      <c r="L527" s="67"/>
      <c r="M527" s="67"/>
      <c r="N527" s="67"/>
      <c r="O527" s="67"/>
      <c r="P527" s="67"/>
      <c r="Q527" s="67"/>
      <c r="R527" s="67"/>
      <c r="S527" s="67"/>
      <c r="T527" s="67"/>
      <c r="U527" s="67"/>
      <c r="V527" s="67"/>
      <c r="W527" s="67"/>
      <c r="X527" s="67"/>
      <c r="Y527" s="67"/>
      <c r="Z527" s="67"/>
      <c r="AA527" s="105"/>
      <c r="AB527" s="67"/>
      <c r="AC527" s="67"/>
      <c r="AD527" s="67"/>
      <c r="AE527" s="67"/>
      <c r="AF527" s="67"/>
    </row>
    <row r="528">
      <c r="A528" s="67"/>
      <c r="B528" s="67"/>
      <c r="C528" s="67"/>
      <c r="D528" s="67"/>
      <c r="E528" s="67"/>
      <c r="F528" s="67"/>
      <c r="G528" s="67"/>
      <c r="H528" s="67"/>
      <c r="I528" s="67"/>
      <c r="J528" s="67"/>
      <c r="K528" s="67"/>
      <c r="L528" s="67"/>
      <c r="M528" s="67"/>
      <c r="N528" s="67"/>
      <c r="O528" s="67"/>
      <c r="P528" s="67"/>
      <c r="Q528" s="67"/>
      <c r="R528" s="67"/>
      <c r="S528" s="67"/>
      <c r="T528" s="67"/>
      <c r="U528" s="67"/>
      <c r="V528" s="67"/>
      <c r="W528" s="67"/>
      <c r="X528" s="67"/>
      <c r="Y528" s="67"/>
      <c r="Z528" s="67"/>
      <c r="AA528" s="105"/>
      <c r="AB528" s="67"/>
      <c r="AC528" s="67"/>
      <c r="AD528" s="67"/>
      <c r="AE528" s="67"/>
      <c r="AF528" s="67"/>
    </row>
    <row r="529">
      <c r="A529" s="67"/>
      <c r="B529" s="67"/>
      <c r="C529" s="67"/>
      <c r="D529" s="67"/>
      <c r="E529" s="67"/>
      <c r="F529" s="67"/>
      <c r="G529" s="67"/>
      <c r="H529" s="67"/>
      <c r="I529" s="67"/>
      <c r="J529" s="67"/>
      <c r="K529" s="67"/>
      <c r="L529" s="67"/>
      <c r="M529" s="67"/>
      <c r="N529" s="67"/>
      <c r="O529" s="67"/>
      <c r="P529" s="67"/>
      <c r="Q529" s="67"/>
      <c r="R529" s="67"/>
      <c r="S529" s="67"/>
      <c r="T529" s="67"/>
      <c r="U529" s="67"/>
      <c r="V529" s="67"/>
      <c r="W529" s="67"/>
      <c r="X529" s="67"/>
      <c r="Y529" s="67"/>
      <c r="Z529" s="67"/>
      <c r="AA529" s="105"/>
      <c r="AB529" s="67"/>
      <c r="AC529" s="67"/>
      <c r="AD529" s="67"/>
      <c r="AE529" s="67"/>
      <c r="AF529" s="67"/>
    </row>
    <row r="530">
      <c r="A530" s="67"/>
      <c r="B530" s="67"/>
      <c r="C530" s="67"/>
      <c r="D530" s="67"/>
      <c r="E530" s="67"/>
      <c r="F530" s="67"/>
      <c r="G530" s="67"/>
      <c r="H530" s="67"/>
      <c r="I530" s="67"/>
      <c r="J530" s="67"/>
      <c r="K530" s="67"/>
      <c r="L530" s="67"/>
      <c r="M530" s="67"/>
      <c r="N530" s="67"/>
      <c r="O530" s="67"/>
      <c r="P530" s="67"/>
      <c r="Q530" s="67"/>
      <c r="R530" s="67"/>
      <c r="S530" s="67"/>
      <c r="T530" s="67"/>
      <c r="U530" s="67"/>
      <c r="V530" s="67"/>
      <c r="W530" s="67"/>
      <c r="X530" s="67"/>
      <c r="Y530" s="67"/>
      <c r="Z530" s="67"/>
      <c r="AA530" s="105"/>
      <c r="AB530" s="67"/>
      <c r="AC530" s="67"/>
      <c r="AD530" s="67"/>
      <c r="AE530" s="67"/>
      <c r="AF530" s="67"/>
    </row>
    <row r="531">
      <c r="A531" s="67"/>
      <c r="B531" s="67"/>
      <c r="C531" s="67"/>
      <c r="D531" s="67"/>
      <c r="E531" s="67"/>
      <c r="F531" s="67"/>
      <c r="G531" s="67"/>
      <c r="H531" s="67"/>
      <c r="I531" s="67"/>
      <c r="J531" s="67"/>
      <c r="K531" s="67"/>
      <c r="L531" s="67"/>
      <c r="M531" s="67"/>
      <c r="N531" s="67"/>
      <c r="O531" s="67"/>
      <c r="P531" s="67"/>
      <c r="Q531" s="67"/>
      <c r="R531" s="67"/>
      <c r="S531" s="67"/>
      <c r="T531" s="67"/>
      <c r="U531" s="67"/>
      <c r="V531" s="67"/>
      <c r="W531" s="67"/>
      <c r="X531" s="67"/>
      <c r="Y531" s="67"/>
      <c r="Z531" s="67"/>
      <c r="AA531" s="105"/>
      <c r="AB531" s="67"/>
      <c r="AC531" s="67"/>
      <c r="AD531" s="67"/>
      <c r="AE531" s="67"/>
      <c r="AF531" s="67"/>
    </row>
    <row r="532">
      <c r="A532" s="67"/>
      <c r="B532" s="67"/>
      <c r="C532" s="67"/>
      <c r="D532" s="67"/>
      <c r="E532" s="67"/>
      <c r="F532" s="67"/>
      <c r="G532" s="67"/>
      <c r="H532" s="67"/>
      <c r="I532" s="67"/>
      <c r="J532" s="67"/>
      <c r="K532" s="67"/>
      <c r="L532" s="67"/>
      <c r="M532" s="67"/>
      <c r="N532" s="67"/>
      <c r="O532" s="67"/>
      <c r="P532" s="67"/>
      <c r="Q532" s="67"/>
      <c r="R532" s="67"/>
      <c r="S532" s="67"/>
      <c r="T532" s="67"/>
      <c r="U532" s="67"/>
      <c r="V532" s="67"/>
      <c r="W532" s="67"/>
      <c r="X532" s="67"/>
      <c r="Y532" s="67"/>
      <c r="Z532" s="67"/>
      <c r="AA532" s="105"/>
      <c r="AB532" s="67"/>
      <c r="AC532" s="67"/>
      <c r="AD532" s="67"/>
      <c r="AE532" s="67"/>
      <c r="AF532" s="67"/>
    </row>
    <row r="533">
      <c r="A533" s="67"/>
      <c r="B533" s="67"/>
      <c r="C533" s="67"/>
      <c r="D533" s="67"/>
      <c r="E533" s="67"/>
      <c r="F533" s="67"/>
      <c r="G533" s="67"/>
      <c r="H533" s="67"/>
      <c r="I533" s="67"/>
      <c r="J533" s="67"/>
      <c r="K533" s="67"/>
      <c r="L533" s="67"/>
      <c r="M533" s="67"/>
      <c r="N533" s="67"/>
      <c r="O533" s="67"/>
      <c r="P533" s="67"/>
      <c r="Q533" s="67"/>
      <c r="R533" s="67"/>
      <c r="S533" s="67"/>
      <c r="T533" s="67"/>
      <c r="U533" s="67"/>
      <c r="V533" s="67"/>
      <c r="W533" s="67"/>
      <c r="X533" s="67"/>
      <c r="Y533" s="67"/>
      <c r="Z533" s="67"/>
      <c r="AA533" s="105"/>
      <c r="AB533" s="67"/>
      <c r="AC533" s="67"/>
      <c r="AD533" s="67"/>
      <c r="AE533" s="67"/>
      <c r="AF533" s="67"/>
    </row>
    <row r="534">
      <c r="A534" s="67"/>
      <c r="B534" s="67"/>
      <c r="C534" s="67"/>
      <c r="D534" s="67"/>
      <c r="E534" s="67"/>
      <c r="F534" s="67"/>
      <c r="G534" s="67"/>
      <c r="H534" s="67"/>
      <c r="I534" s="67"/>
      <c r="J534" s="67"/>
      <c r="K534" s="67"/>
      <c r="L534" s="67"/>
      <c r="M534" s="67"/>
      <c r="N534" s="67"/>
      <c r="O534" s="67"/>
      <c r="P534" s="67"/>
      <c r="Q534" s="67"/>
      <c r="R534" s="67"/>
      <c r="S534" s="67"/>
      <c r="T534" s="67"/>
      <c r="U534" s="67"/>
      <c r="V534" s="67"/>
      <c r="W534" s="67"/>
      <c r="X534" s="67"/>
      <c r="Y534" s="67"/>
      <c r="Z534" s="67"/>
      <c r="AA534" s="105"/>
      <c r="AB534" s="67"/>
      <c r="AC534" s="67"/>
      <c r="AD534" s="67"/>
      <c r="AE534" s="67"/>
      <c r="AF534" s="67"/>
    </row>
    <row r="535">
      <c r="A535" s="67"/>
      <c r="B535" s="67"/>
      <c r="C535" s="67"/>
      <c r="D535" s="67"/>
      <c r="E535" s="67"/>
      <c r="F535" s="67"/>
      <c r="G535" s="67"/>
      <c r="H535" s="67"/>
      <c r="I535" s="67"/>
      <c r="J535" s="67"/>
      <c r="K535" s="67"/>
      <c r="L535" s="67"/>
      <c r="M535" s="67"/>
      <c r="N535" s="67"/>
      <c r="O535" s="67"/>
      <c r="P535" s="67"/>
      <c r="Q535" s="67"/>
      <c r="R535" s="67"/>
      <c r="S535" s="67"/>
      <c r="T535" s="67"/>
      <c r="U535" s="67"/>
      <c r="V535" s="67"/>
      <c r="W535" s="67"/>
      <c r="X535" s="67"/>
      <c r="Y535" s="67"/>
      <c r="Z535" s="67"/>
      <c r="AA535" s="105"/>
      <c r="AB535" s="67"/>
      <c r="AC535" s="67"/>
      <c r="AD535" s="67"/>
      <c r="AE535" s="67"/>
      <c r="AF535" s="67"/>
    </row>
    <row r="536">
      <c r="A536" s="67"/>
      <c r="B536" s="67"/>
      <c r="C536" s="67"/>
      <c r="D536" s="67"/>
      <c r="E536" s="67"/>
      <c r="F536" s="67"/>
      <c r="G536" s="67"/>
      <c r="H536" s="67"/>
      <c r="I536" s="67"/>
      <c r="J536" s="67"/>
      <c r="K536" s="67"/>
      <c r="L536" s="67"/>
      <c r="M536" s="67"/>
      <c r="N536" s="67"/>
      <c r="O536" s="67"/>
      <c r="P536" s="67"/>
      <c r="Q536" s="67"/>
      <c r="R536" s="67"/>
      <c r="S536" s="67"/>
      <c r="T536" s="67"/>
      <c r="U536" s="67"/>
      <c r="V536" s="67"/>
      <c r="W536" s="67"/>
      <c r="X536" s="67"/>
      <c r="Y536" s="67"/>
      <c r="Z536" s="67"/>
      <c r="AA536" s="105"/>
      <c r="AB536" s="67"/>
      <c r="AC536" s="67"/>
      <c r="AD536" s="67"/>
      <c r="AE536" s="67"/>
      <c r="AF536" s="67"/>
    </row>
    <row r="537">
      <c r="A537" s="67"/>
      <c r="B537" s="67"/>
      <c r="C537" s="67"/>
      <c r="D537" s="67"/>
      <c r="E537" s="67"/>
      <c r="F537" s="67"/>
      <c r="G537" s="67"/>
      <c r="H537" s="67"/>
      <c r="I537" s="67"/>
      <c r="J537" s="67"/>
      <c r="K537" s="67"/>
      <c r="L537" s="67"/>
      <c r="M537" s="67"/>
      <c r="N537" s="67"/>
      <c r="O537" s="67"/>
      <c r="P537" s="67"/>
      <c r="Q537" s="67"/>
      <c r="R537" s="67"/>
      <c r="S537" s="67"/>
      <c r="T537" s="67"/>
      <c r="U537" s="67"/>
      <c r="V537" s="67"/>
      <c r="W537" s="67"/>
      <c r="X537" s="67"/>
      <c r="Y537" s="67"/>
      <c r="Z537" s="67"/>
      <c r="AA537" s="105"/>
      <c r="AB537" s="67"/>
      <c r="AC537" s="67"/>
      <c r="AD537" s="67"/>
      <c r="AE537" s="67"/>
      <c r="AF537" s="67"/>
    </row>
    <row r="538">
      <c r="A538" s="67"/>
      <c r="B538" s="67"/>
      <c r="C538" s="67"/>
      <c r="D538" s="67"/>
      <c r="E538" s="67"/>
      <c r="F538" s="67"/>
      <c r="G538" s="67"/>
      <c r="H538" s="67"/>
      <c r="I538" s="67"/>
      <c r="J538" s="67"/>
      <c r="K538" s="67"/>
      <c r="L538" s="67"/>
      <c r="M538" s="67"/>
      <c r="N538" s="67"/>
      <c r="O538" s="67"/>
      <c r="P538" s="67"/>
      <c r="Q538" s="67"/>
      <c r="R538" s="67"/>
      <c r="S538" s="67"/>
      <c r="T538" s="67"/>
      <c r="U538" s="67"/>
      <c r="V538" s="67"/>
      <c r="W538" s="67"/>
      <c r="X538" s="67"/>
      <c r="Y538" s="67"/>
      <c r="Z538" s="67"/>
      <c r="AA538" s="105"/>
      <c r="AB538" s="67"/>
      <c r="AC538" s="67"/>
      <c r="AD538" s="67"/>
      <c r="AE538" s="67"/>
      <c r="AF538" s="67"/>
    </row>
    <row r="539">
      <c r="A539" s="67"/>
      <c r="B539" s="67"/>
      <c r="C539" s="67"/>
      <c r="D539" s="67"/>
      <c r="E539" s="67"/>
      <c r="F539" s="67"/>
      <c r="G539" s="67"/>
      <c r="H539" s="67"/>
      <c r="I539" s="67"/>
      <c r="J539" s="67"/>
      <c r="K539" s="67"/>
      <c r="L539" s="67"/>
      <c r="M539" s="67"/>
      <c r="N539" s="67"/>
      <c r="O539" s="67"/>
      <c r="P539" s="67"/>
      <c r="Q539" s="67"/>
      <c r="R539" s="67"/>
      <c r="S539" s="67"/>
      <c r="T539" s="67"/>
      <c r="U539" s="67"/>
      <c r="V539" s="67"/>
      <c r="W539" s="67"/>
      <c r="X539" s="67"/>
      <c r="Y539" s="67"/>
      <c r="Z539" s="67"/>
      <c r="AA539" s="105"/>
      <c r="AB539" s="67"/>
      <c r="AC539" s="67"/>
      <c r="AD539" s="67"/>
      <c r="AE539" s="67"/>
      <c r="AF539" s="67"/>
    </row>
    <row r="540">
      <c r="A540" s="67"/>
      <c r="B540" s="67"/>
      <c r="C540" s="67"/>
      <c r="D540" s="67"/>
      <c r="E540" s="67"/>
      <c r="F540" s="67"/>
      <c r="G540" s="67"/>
      <c r="H540" s="67"/>
      <c r="I540" s="67"/>
      <c r="J540" s="67"/>
      <c r="K540" s="67"/>
      <c r="L540" s="67"/>
      <c r="M540" s="67"/>
      <c r="N540" s="67"/>
      <c r="O540" s="67"/>
      <c r="P540" s="67"/>
      <c r="Q540" s="67"/>
      <c r="R540" s="67"/>
      <c r="S540" s="67"/>
      <c r="T540" s="67"/>
      <c r="U540" s="67"/>
      <c r="V540" s="67"/>
      <c r="W540" s="67"/>
      <c r="X540" s="67"/>
      <c r="Y540" s="67"/>
      <c r="Z540" s="67"/>
      <c r="AA540" s="105"/>
      <c r="AB540" s="67"/>
      <c r="AC540" s="67"/>
      <c r="AD540" s="67"/>
      <c r="AE540" s="67"/>
      <c r="AF540" s="67"/>
    </row>
    <row r="541">
      <c r="A541" s="67"/>
      <c r="B541" s="67"/>
      <c r="C541" s="67"/>
      <c r="D541" s="67"/>
      <c r="E541" s="67"/>
      <c r="F541" s="67"/>
      <c r="G541" s="67"/>
      <c r="H541" s="67"/>
      <c r="I541" s="67"/>
      <c r="J541" s="67"/>
      <c r="K541" s="67"/>
      <c r="L541" s="67"/>
      <c r="M541" s="67"/>
      <c r="N541" s="67"/>
      <c r="O541" s="67"/>
      <c r="P541" s="67"/>
      <c r="Q541" s="67"/>
      <c r="R541" s="67"/>
      <c r="S541" s="67"/>
      <c r="T541" s="67"/>
      <c r="U541" s="67"/>
      <c r="V541" s="67"/>
      <c r="W541" s="67"/>
      <c r="X541" s="67"/>
      <c r="Y541" s="67"/>
      <c r="Z541" s="67"/>
      <c r="AA541" s="105"/>
      <c r="AB541" s="67"/>
      <c r="AC541" s="67"/>
      <c r="AD541" s="67"/>
      <c r="AE541" s="67"/>
      <c r="AF541" s="67"/>
    </row>
    <row r="542">
      <c r="A542" s="67"/>
      <c r="B542" s="67"/>
      <c r="C542" s="67"/>
      <c r="D542" s="67"/>
      <c r="E542" s="67"/>
      <c r="F542" s="67"/>
      <c r="G542" s="67"/>
      <c r="H542" s="67"/>
      <c r="I542" s="67"/>
      <c r="J542" s="67"/>
      <c r="K542" s="67"/>
      <c r="L542" s="67"/>
      <c r="M542" s="67"/>
      <c r="N542" s="67"/>
      <c r="O542" s="67"/>
      <c r="P542" s="67"/>
      <c r="Q542" s="67"/>
      <c r="R542" s="67"/>
      <c r="S542" s="67"/>
      <c r="T542" s="67"/>
      <c r="U542" s="67"/>
      <c r="V542" s="67"/>
      <c r="W542" s="67"/>
      <c r="X542" s="67"/>
      <c r="Y542" s="67"/>
      <c r="Z542" s="67"/>
      <c r="AA542" s="105"/>
      <c r="AB542" s="67"/>
      <c r="AC542" s="67"/>
      <c r="AD542" s="67"/>
      <c r="AE542" s="67"/>
      <c r="AF542" s="67"/>
    </row>
    <row r="543">
      <c r="A543" s="67"/>
      <c r="B543" s="67"/>
      <c r="C543" s="67"/>
      <c r="D543" s="67"/>
      <c r="E543" s="67"/>
      <c r="F543" s="67"/>
      <c r="G543" s="67"/>
      <c r="H543" s="67"/>
      <c r="I543" s="67"/>
      <c r="J543" s="67"/>
      <c r="K543" s="67"/>
      <c r="L543" s="67"/>
      <c r="M543" s="67"/>
      <c r="N543" s="67"/>
      <c r="O543" s="67"/>
      <c r="P543" s="67"/>
      <c r="Q543" s="67"/>
      <c r="R543" s="67"/>
      <c r="S543" s="67"/>
      <c r="T543" s="67"/>
      <c r="U543" s="67"/>
      <c r="V543" s="67"/>
      <c r="W543" s="67"/>
      <c r="X543" s="67"/>
      <c r="Y543" s="67"/>
      <c r="Z543" s="67"/>
      <c r="AA543" s="105"/>
      <c r="AB543" s="67"/>
      <c r="AC543" s="67"/>
      <c r="AD543" s="67"/>
      <c r="AE543" s="67"/>
      <c r="AF543" s="67"/>
    </row>
    <row r="544">
      <c r="A544" s="67"/>
      <c r="B544" s="67"/>
      <c r="C544" s="67"/>
      <c r="D544" s="67"/>
      <c r="E544" s="67"/>
      <c r="F544" s="67"/>
      <c r="G544" s="67"/>
      <c r="H544" s="67"/>
      <c r="I544" s="67"/>
      <c r="J544" s="67"/>
      <c r="K544" s="67"/>
      <c r="L544" s="67"/>
      <c r="M544" s="67"/>
      <c r="N544" s="67"/>
      <c r="O544" s="67"/>
      <c r="P544" s="67"/>
      <c r="Q544" s="67"/>
      <c r="R544" s="67"/>
      <c r="S544" s="67"/>
      <c r="T544" s="67"/>
      <c r="U544" s="67"/>
      <c r="V544" s="67"/>
      <c r="W544" s="67"/>
      <c r="X544" s="67"/>
      <c r="Y544" s="67"/>
      <c r="Z544" s="67"/>
      <c r="AA544" s="105"/>
      <c r="AB544" s="67"/>
      <c r="AC544" s="67"/>
      <c r="AD544" s="67"/>
      <c r="AE544" s="67"/>
      <c r="AF544" s="67"/>
    </row>
    <row r="545">
      <c r="A545" s="67"/>
      <c r="B545" s="67"/>
      <c r="C545" s="67"/>
      <c r="D545" s="67"/>
      <c r="E545" s="67"/>
      <c r="F545" s="67"/>
      <c r="G545" s="67"/>
      <c r="H545" s="67"/>
      <c r="I545" s="67"/>
      <c r="J545" s="67"/>
      <c r="K545" s="67"/>
      <c r="L545" s="67"/>
      <c r="M545" s="67"/>
      <c r="N545" s="67"/>
      <c r="O545" s="67"/>
      <c r="P545" s="67"/>
      <c r="Q545" s="67"/>
      <c r="R545" s="67"/>
      <c r="S545" s="67"/>
      <c r="T545" s="67"/>
      <c r="U545" s="67"/>
      <c r="V545" s="67"/>
      <c r="W545" s="67"/>
      <c r="X545" s="67"/>
      <c r="Y545" s="67"/>
      <c r="Z545" s="67"/>
      <c r="AA545" s="105"/>
      <c r="AB545" s="67"/>
      <c r="AC545" s="67"/>
      <c r="AD545" s="67"/>
      <c r="AE545" s="67"/>
      <c r="AF545" s="67"/>
    </row>
    <row r="546">
      <c r="A546" s="67"/>
      <c r="B546" s="67"/>
      <c r="C546" s="67"/>
      <c r="D546" s="67"/>
      <c r="E546" s="67"/>
      <c r="F546" s="67"/>
      <c r="G546" s="67"/>
      <c r="H546" s="67"/>
      <c r="I546" s="67"/>
      <c r="J546" s="67"/>
      <c r="K546" s="67"/>
      <c r="L546" s="67"/>
      <c r="M546" s="67"/>
      <c r="N546" s="67"/>
      <c r="O546" s="67"/>
      <c r="P546" s="67"/>
      <c r="Q546" s="67"/>
      <c r="R546" s="67"/>
      <c r="S546" s="67"/>
      <c r="T546" s="67"/>
      <c r="U546" s="67"/>
      <c r="V546" s="67"/>
      <c r="W546" s="67"/>
      <c r="X546" s="67"/>
      <c r="Y546" s="67"/>
      <c r="Z546" s="67"/>
      <c r="AA546" s="105"/>
      <c r="AB546" s="67"/>
      <c r="AC546" s="67"/>
      <c r="AD546" s="67"/>
      <c r="AE546" s="67"/>
      <c r="AF546" s="67"/>
    </row>
    <row r="547">
      <c r="A547" s="67"/>
      <c r="B547" s="67"/>
      <c r="C547" s="67"/>
      <c r="D547" s="67"/>
      <c r="E547" s="67"/>
      <c r="F547" s="67"/>
      <c r="G547" s="67"/>
      <c r="H547" s="67"/>
      <c r="I547" s="67"/>
      <c r="J547" s="67"/>
      <c r="K547" s="67"/>
      <c r="L547" s="67"/>
      <c r="M547" s="67"/>
      <c r="N547" s="67"/>
      <c r="O547" s="67"/>
      <c r="P547" s="67"/>
      <c r="Q547" s="67"/>
      <c r="R547" s="67"/>
      <c r="S547" s="67"/>
      <c r="T547" s="67"/>
      <c r="U547" s="67"/>
      <c r="V547" s="67"/>
      <c r="W547" s="67"/>
      <c r="X547" s="67"/>
      <c r="Y547" s="67"/>
      <c r="Z547" s="67"/>
      <c r="AA547" s="105"/>
      <c r="AB547" s="67"/>
      <c r="AC547" s="67"/>
      <c r="AD547" s="67"/>
      <c r="AE547" s="67"/>
      <c r="AF547" s="67"/>
    </row>
    <row r="548">
      <c r="A548" s="67"/>
      <c r="B548" s="67"/>
      <c r="C548" s="67"/>
      <c r="D548" s="67"/>
      <c r="E548" s="67"/>
      <c r="F548" s="67"/>
      <c r="G548" s="67"/>
      <c r="H548" s="67"/>
      <c r="I548" s="67"/>
      <c r="J548" s="67"/>
      <c r="K548" s="67"/>
      <c r="L548" s="67"/>
      <c r="M548" s="67"/>
      <c r="N548" s="67"/>
      <c r="O548" s="67"/>
      <c r="P548" s="67"/>
      <c r="Q548" s="67"/>
      <c r="R548" s="67"/>
      <c r="S548" s="67"/>
      <c r="T548" s="67"/>
      <c r="U548" s="67"/>
      <c r="V548" s="67"/>
      <c r="W548" s="67"/>
      <c r="X548" s="67"/>
      <c r="Y548" s="67"/>
      <c r="Z548" s="67"/>
      <c r="AA548" s="105"/>
      <c r="AB548" s="67"/>
      <c r="AC548" s="67"/>
      <c r="AD548" s="67"/>
      <c r="AE548" s="67"/>
      <c r="AF548" s="67"/>
    </row>
    <row r="549">
      <c r="A549" s="67"/>
      <c r="B549" s="67"/>
      <c r="C549" s="67"/>
      <c r="D549" s="67"/>
      <c r="E549" s="67"/>
      <c r="F549" s="67"/>
      <c r="G549" s="67"/>
      <c r="H549" s="67"/>
      <c r="I549" s="67"/>
      <c r="J549" s="67"/>
      <c r="K549" s="67"/>
      <c r="L549" s="67"/>
      <c r="M549" s="67"/>
      <c r="N549" s="67"/>
      <c r="O549" s="67"/>
      <c r="P549" s="67"/>
      <c r="Q549" s="67"/>
      <c r="R549" s="67"/>
      <c r="S549" s="67"/>
      <c r="T549" s="67"/>
      <c r="U549" s="67"/>
      <c r="V549" s="67"/>
      <c r="W549" s="67"/>
      <c r="X549" s="67"/>
      <c r="Y549" s="67"/>
      <c r="Z549" s="67"/>
      <c r="AA549" s="105"/>
      <c r="AB549" s="67"/>
      <c r="AC549" s="67"/>
      <c r="AD549" s="67"/>
      <c r="AE549" s="67"/>
      <c r="AF549" s="67"/>
    </row>
    <row r="550">
      <c r="A550" s="67"/>
      <c r="B550" s="67"/>
      <c r="C550" s="67"/>
      <c r="D550" s="67"/>
      <c r="E550" s="67"/>
      <c r="F550" s="67"/>
      <c r="G550" s="67"/>
      <c r="H550" s="67"/>
      <c r="I550" s="67"/>
      <c r="J550" s="67"/>
      <c r="K550" s="67"/>
      <c r="L550" s="67"/>
      <c r="M550" s="67"/>
      <c r="N550" s="67"/>
      <c r="O550" s="67"/>
      <c r="P550" s="67"/>
      <c r="Q550" s="67"/>
      <c r="R550" s="67"/>
      <c r="S550" s="67"/>
      <c r="T550" s="67"/>
      <c r="U550" s="67"/>
      <c r="V550" s="67"/>
      <c r="W550" s="67"/>
      <c r="X550" s="67"/>
      <c r="Y550" s="67"/>
      <c r="Z550" s="67"/>
      <c r="AA550" s="105"/>
      <c r="AB550" s="67"/>
      <c r="AC550" s="67"/>
      <c r="AD550" s="67"/>
      <c r="AE550" s="67"/>
      <c r="AF550" s="67"/>
    </row>
    <row r="551">
      <c r="A551" s="67"/>
      <c r="B551" s="67"/>
      <c r="C551" s="67"/>
      <c r="D551" s="67"/>
      <c r="E551" s="67"/>
      <c r="F551" s="67"/>
      <c r="G551" s="67"/>
      <c r="H551" s="67"/>
      <c r="I551" s="67"/>
      <c r="J551" s="67"/>
      <c r="K551" s="67"/>
      <c r="L551" s="67"/>
      <c r="M551" s="67"/>
      <c r="N551" s="67"/>
      <c r="O551" s="67"/>
      <c r="P551" s="67"/>
      <c r="Q551" s="67"/>
      <c r="R551" s="67"/>
      <c r="S551" s="67"/>
      <c r="T551" s="67"/>
      <c r="U551" s="67"/>
      <c r="V551" s="67"/>
      <c r="W551" s="67"/>
      <c r="X551" s="67"/>
      <c r="Y551" s="67"/>
      <c r="Z551" s="67"/>
      <c r="AA551" s="105"/>
      <c r="AB551" s="67"/>
      <c r="AC551" s="67"/>
      <c r="AD551" s="67"/>
      <c r="AE551" s="67"/>
      <c r="AF551" s="67"/>
    </row>
    <row r="552">
      <c r="A552" s="67"/>
      <c r="B552" s="67"/>
      <c r="C552" s="67"/>
      <c r="D552" s="67"/>
      <c r="E552" s="67"/>
      <c r="F552" s="67"/>
      <c r="G552" s="67"/>
      <c r="H552" s="67"/>
      <c r="I552" s="67"/>
      <c r="J552" s="67"/>
      <c r="K552" s="67"/>
      <c r="L552" s="67"/>
      <c r="M552" s="67"/>
      <c r="N552" s="67"/>
      <c r="O552" s="67"/>
      <c r="P552" s="67"/>
      <c r="Q552" s="67"/>
      <c r="R552" s="67"/>
      <c r="S552" s="67"/>
      <c r="T552" s="67"/>
      <c r="U552" s="67"/>
      <c r="V552" s="67"/>
      <c r="W552" s="67"/>
      <c r="X552" s="67"/>
      <c r="Y552" s="67"/>
      <c r="Z552" s="67"/>
      <c r="AA552" s="105"/>
      <c r="AB552" s="67"/>
      <c r="AC552" s="67"/>
      <c r="AD552" s="67"/>
      <c r="AE552" s="67"/>
      <c r="AF552" s="67"/>
    </row>
    <row r="553">
      <c r="A553" s="67"/>
      <c r="B553" s="67"/>
      <c r="C553" s="67"/>
      <c r="D553" s="67"/>
      <c r="E553" s="67"/>
      <c r="F553" s="67"/>
      <c r="G553" s="67"/>
      <c r="H553" s="67"/>
      <c r="I553" s="67"/>
      <c r="J553" s="67"/>
      <c r="K553" s="67"/>
      <c r="L553" s="67"/>
      <c r="M553" s="67"/>
      <c r="N553" s="67"/>
      <c r="O553" s="67"/>
      <c r="P553" s="67"/>
      <c r="Q553" s="67"/>
      <c r="R553" s="67"/>
      <c r="S553" s="67"/>
      <c r="T553" s="67"/>
      <c r="U553" s="67"/>
      <c r="V553" s="67"/>
      <c r="W553" s="67"/>
      <c r="X553" s="67"/>
      <c r="Y553" s="67"/>
      <c r="Z553" s="67"/>
      <c r="AA553" s="105"/>
      <c r="AB553" s="67"/>
      <c r="AC553" s="67"/>
      <c r="AD553" s="67"/>
      <c r="AE553" s="67"/>
      <c r="AF553" s="67"/>
    </row>
    <row r="554">
      <c r="A554" s="67"/>
      <c r="B554" s="67"/>
      <c r="C554" s="67"/>
      <c r="D554" s="67"/>
      <c r="E554" s="67"/>
      <c r="F554" s="67"/>
      <c r="G554" s="67"/>
      <c r="H554" s="67"/>
      <c r="I554" s="67"/>
      <c r="J554" s="67"/>
      <c r="K554" s="67"/>
      <c r="L554" s="67"/>
      <c r="M554" s="67"/>
      <c r="N554" s="67"/>
      <c r="O554" s="67"/>
      <c r="P554" s="67"/>
      <c r="Q554" s="67"/>
      <c r="R554" s="67"/>
      <c r="S554" s="67"/>
      <c r="T554" s="67"/>
      <c r="U554" s="67"/>
      <c r="V554" s="67"/>
      <c r="W554" s="67"/>
      <c r="X554" s="67"/>
      <c r="Y554" s="67"/>
      <c r="Z554" s="67"/>
      <c r="AA554" s="105"/>
      <c r="AB554" s="67"/>
      <c r="AC554" s="67"/>
      <c r="AD554" s="67"/>
      <c r="AE554" s="67"/>
      <c r="AF554" s="67"/>
    </row>
    <row r="555">
      <c r="A555" s="67"/>
      <c r="B555" s="67"/>
      <c r="C555" s="67"/>
      <c r="D555" s="67"/>
      <c r="E555" s="67"/>
      <c r="F555" s="67"/>
      <c r="G555" s="67"/>
      <c r="H555" s="67"/>
      <c r="I555" s="67"/>
      <c r="J555" s="67"/>
      <c r="K555" s="67"/>
      <c r="L555" s="67"/>
      <c r="M555" s="67"/>
      <c r="N555" s="67"/>
      <c r="O555" s="67"/>
      <c r="P555" s="67"/>
      <c r="Q555" s="67"/>
      <c r="R555" s="67"/>
      <c r="S555" s="67"/>
      <c r="T555" s="67"/>
      <c r="U555" s="67"/>
      <c r="V555" s="67"/>
      <c r="W555" s="67"/>
      <c r="X555" s="67"/>
      <c r="Y555" s="67"/>
      <c r="Z555" s="67"/>
      <c r="AA555" s="105"/>
      <c r="AB555" s="67"/>
      <c r="AC555" s="67"/>
      <c r="AD555" s="67"/>
      <c r="AE555" s="67"/>
      <c r="AF555" s="67"/>
    </row>
    <row r="556">
      <c r="A556" s="67"/>
      <c r="B556" s="67"/>
      <c r="C556" s="67"/>
      <c r="D556" s="67"/>
      <c r="E556" s="67"/>
      <c r="F556" s="67"/>
      <c r="G556" s="67"/>
      <c r="H556" s="67"/>
      <c r="I556" s="67"/>
      <c r="J556" s="67"/>
      <c r="K556" s="67"/>
      <c r="L556" s="67"/>
      <c r="M556" s="67"/>
      <c r="N556" s="67"/>
      <c r="O556" s="67"/>
      <c r="P556" s="67"/>
      <c r="Q556" s="67"/>
      <c r="R556" s="67"/>
      <c r="S556" s="67"/>
      <c r="T556" s="67"/>
      <c r="U556" s="67"/>
      <c r="V556" s="67"/>
      <c r="W556" s="67"/>
      <c r="X556" s="67"/>
      <c r="Y556" s="67"/>
      <c r="Z556" s="67"/>
      <c r="AA556" s="105"/>
      <c r="AB556" s="67"/>
      <c r="AC556" s="67"/>
      <c r="AD556" s="67"/>
      <c r="AE556" s="67"/>
      <c r="AF556" s="67"/>
    </row>
    <row r="557">
      <c r="A557" s="67"/>
      <c r="B557" s="67"/>
      <c r="C557" s="67"/>
      <c r="D557" s="67"/>
      <c r="E557" s="67"/>
      <c r="F557" s="67"/>
      <c r="G557" s="67"/>
      <c r="H557" s="67"/>
      <c r="I557" s="67"/>
      <c r="J557" s="67"/>
      <c r="K557" s="67"/>
      <c r="L557" s="67"/>
      <c r="M557" s="67"/>
      <c r="N557" s="67"/>
      <c r="O557" s="67"/>
      <c r="P557" s="67"/>
      <c r="Q557" s="67"/>
      <c r="R557" s="67"/>
      <c r="S557" s="67"/>
      <c r="T557" s="67"/>
      <c r="U557" s="67"/>
      <c r="V557" s="67"/>
      <c r="W557" s="67"/>
      <c r="X557" s="67"/>
      <c r="Y557" s="67"/>
      <c r="Z557" s="67"/>
      <c r="AA557" s="105"/>
      <c r="AB557" s="67"/>
      <c r="AC557" s="67"/>
      <c r="AD557" s="67"/>
      <c r="AE557" s="67"/>
      <c r="AF557" s="67"/>
    </row>
    <row r="558">
      <c r="A558" s="67"/>
      <c r="B558" s="67"/>
      <c r="C558" s="67"/>
      <c r="D558" s="67"/>
      <c r="E558" s="67"/>
      <c r="F558" s="67"/>
      <c r="G558" s="67"/>
      <c r="H558" s="67"/>
      <c r="I558" s="67"/>
      <c r="J558" s="67"/>
      <c r="K558" s="67"/>
      <c r="L558" s="67"/>
      <c r="M558" s="67"/>
      <c r="N558" s="67"/>
      <c r="O558" s="67"/>
      <c r="P558" s="67"/>
      <c r="Q558" s="67"/>
      <c r="R558" s="67"/>
      <c r="S558" s="67"/>
      <c r="T558" s="67"/>
      <c r="U558" s="67"/>
      <c r="V558" s="67"/>
      <c r="W558" s="67"/>
      <c r="X558" s="67"/>
      <c r="Y558" s="67"/>
      <c r="Z558" s="67"/>
      <c r="AA558" s="105"/>
      <c r="AB558" s="67"/>
      <c r="AC558" s="67"/>
      <c r="AD558" s="67"/>
      <c r="AE558" s="67"/>
      <c r="AF558" s="67"/>
    </row>
    <row r="559">
      <c r="A559" s="67"/>
      <c r="B559" s="67"/>
      <c r="C559" s="67"/>
      <c r="D559" s="67"/>
      <c r="E559" s="67"/>
      <c r="F559" s="67"/>
      <c r="G559" s="67"/>
      <c r="H559" s="67"/>
      <c r="I559" s="67"/>
      <c r="J559" s="67"/>
      <c r="K559" s="67"/>
      <c r="L559" s="67"/>
      <c r="M559" s="67"/>
      <c r="N559" s="67"/>
      <c r="O559" s="67"/>
      <c r="P559" s="67"/>
      <c r="Q559" s="67"/>
      <c r="R559" s="67"/>
      <c r="S559" s="67"/>
      <c r="T559" s="67"/>
      <c r="U559" s="67"/>
      <c r="V559" s="67"/>
      <c r="W559" s="67"/>
      <c r="X559" s="67"/>
      <c r="Y559" s="67"/>
      <c r="Z559" s="67"/>
      <c r="AA559" s="105"/>
      <c r="AB559" s="67"/>
      <c r="AC559" s="67"/>
      <c r="AD559" s="67"/>
      <c r="AE559" s="67"/>
      <c r="AF559" s="67"/>
    </row>
    <row r="560">
      <c r="A560" s="67"/>
      <c r="B560" s="67"/>
      <c r="C560" s="67"/>
      <c r="D560" s="67"/>
      <c r="E560" s="67"/>
      <c r="F560" s="67"/>
      <c r="G560" s="67"/>
      <c r="H560" s="67"/>
      <c r="I560" s="67"/>
      <c r="J560" s="67"/>
      <c r="K560" s="67"/>
      <c r="L560" s="67"/>
      <c r="M560" s="67"/>
      <c r="N560" s="67"/>
      <c r="O560" s="67"/>
      <c r="P560" s="67"/>
      <c r="Q560" s="67"/>
      <c r="R560" s="67"/>
      <c r="S560" s="67"/>
      <c r="T560" s="67"/>
      <c r="U560" s="67"/>
      <c r="V560" s="67"/>
      <c r="W560" s="67"/>
      <c r="X560" s="67"/>
      <c r="Y560" s="67"/>
      <c r="Z560" s="67"/>
      <c r="AA560" s="105"/>
      <c r="AB560" s="67"/>
      <c r="AC560" s="67"/>
      <c r="AD560" s="67"/>
      <c r="AE560" s="67"/>
      <c r="AF560" s="67"/>
    </row>
    <row r="561">
      <c r="A561" s="67"/>
      <c r="B561" s="67"/>
      <c r="C561" s="67"/>
      <c r="D561" s="67"/>
      <c r="E561" s="67"/>
      <c r="F561" s="67"/>
      <c r="G561" s="67"/>
      <c r="H561" s="67"/>
      <c r="I561" s="67"/>
      <c r="J561" s="67"/>
      <c r="K561" s="67"/>
      <c r="L561" s="67"/>
      <c r="M561" s="67"/>
      <c r="N561" s="67"/>
      <c r="O561" s="67"/>
      <c r="P561" s="67"/>
      <c r="Q561" s="67"/>
      <c r="R561" s="67"/>
      <c r="S561" s="67"/>
      <c r="T561" s="67"/>
      <c r="U561" s="67"/>
      <c r="V561" s="67"/>
      <c r="W561" s="67"/>
      <c r="X561" s="67"/>
      <c r="Y561" s="67"/>
      <c r="Z561" s="67"/>
      <c r="AA561" s="105"/>
      <c r="AB561" s="67"/>
      <c r="AC561" s="67"/>
      <c r="AD561" s="67"/>
      <c r="AE561" s="67"/>
      <c r="AF561" s="67"/>
    </row>
    <row r="562">
      <c r="A562" s="67"/>
      <c r="B562" s="67"/>
      <c r="C562" s="67"/>
      <c r="D562" s="67"/>
      <c r="E562" s="67"/>
      <c r="F562" s="67"/>
      <c r="G562" s="67"/>
      <c r="H562" s="67"/>
      <c r="I562" s="67"/>
      <c r="J562" s="67"/>
      <c r="K562" s="67"/>
      <c r="L562" s="67"/>
      <c r="M562" s="67"/>
      <c r="N562" s="67"/>
      <c r="O562" s="67"/>
      <c r="P562" s="67"/>
      <c r="Q562" s="67"/>
      <c r="R562" s="67"/>
      <c r="S562" s="67"/>
      <c r="T562" s="67"/>
      <c r="U562" s="67"/>
      <c r="V562" s="67"/>
      <c r="W562" s="67"/>
      <c r="X562" s="67"/>
      <c r="Y562" s="67"/>
      <c r="Z562" s="67"/>
      <c r="AA562" s="105"/>
      <c r="AB562" s="67"/>
      <c r="AC562" s="67"/>
      <c r="AD562" s="67"/>
      <c r="AE562" s="67"/>
      <c r="AF562" s="67"/>
    </row>
    <row r="563">
      <c r="A563" s="67"/>
      <c r="B563" s="67"/>
      <c r="C563" s="67"/>
      <c r="D563" s="67"/>
      <c r="E563" s="67"/>
      <c r="F563" s="67"/>
      <c r="G563" s="67"/>
      <c r="H563" s="67"/>
      <c r="I563" s="67"/>
      <c r="J563" s="67"/>
      <c r="K563" s="67"/>
      <c r="L563" s="67"/>
      <c r="M563" s="67"/>
      <c r="N563" s="67"/>
      <c r="O563" s="67"/>
      <c r="P563" s="67"/>
      <c r="Q563" s="67"/>
      <c r="R563" s="67"/>
      <c r="S563" s="67"/>
      <c r="T563" s="67"/>
      <c r="U563" s="67"/>
      <c r="V563" s="67"/>
      <c r="W563" s="67"/>
      <c r="X563" s="67"/>
      <c r="Y563" s="67"/>
      <c r="Z563" s="67"/>
      <c r="AA563" s="105"/>
      <c r="AB563" s="67"/>
      <c r="AC563" s="67"/>
      <c r="AD563" s="67"/>
      <c r="AE563" s="67"/>
      <c r="AF563" s="67"/>
    </row>
    <row r="564">
      <c r="A564" s="67"/>
      <c r="B564" s="67"/>
      <c r="C564" s="67"/>
      <c r="D564" s="67"/>
      <c r="E564" s="67"/>
      <c r="F564" s="67"/>
      <c r="G564" s="67"/>
      <c r="H564" s="67"/>
      <c r="I564" s="67"/>
      <c r="J564" s="67"/>
      <c r="K564" s="67"/>
      <c r="L564" s="67"/>
      <c r="M564" s="67"/>
      <c r="N564" s="67"/>
      <c r="O564" s="67"/>
      <c r="P564" s="67"/>
      <c r="Q564" s="67"/>
      <c r="R564" s="67"/>
      <c r="S564" s="67"/>
      <c r="T564" s="67"/>
      <c r="U564" s="67"/>
      <c r="V564" s="67"/>
      <c r="W564" s="67"/>
      <c r="X564" s="67"/>
      <c r="Y564" s="67"/>
      <c r="Z564" s="67"/>
      <c r="AA564" s="105"/>
      <c r="AB564" s="67"/>
      <c r="AC564" s="67"/>
      <c r="AD564" s="67"/>
      <c r="AE564" s="67"/>
      <c r="AF564" s="67"/>
    </row>
    <row r="565">
      <c r="A565" s="67"/>
      <c r="B565" s="67"/>
      <c r="C565" s="67"/>
      <c r="D565" s="67"/>
      <c r="E565" s="67"/>
      <c r="F565" s="67"/>
      <c r="G565" s="67"/>
      <c r="H565" s="67"/>
      <c r="I565" s="67"/>
      <c r="J565" s="67"/>
      <c r="K565" s="67"/>
      <c r="L565" s="67"/>
      <c r="M565" s="67"/>
      <c r="N565" s="67"/>
      <c r="O565" s="67"/>
      <c r="P565" s="67"/>
      <c r="Q565" s="67"/>
      <c r="R565" s="67"/>
      <c r="S565" s="67"/>
      <c r="T565" s="67"/>
      <c r="U565" s="67"/>
      <c r="V565" s="67"/>
      <c r="W565" s="67"/>
      <c r="X565" s="67"/>
      <c r="Y565" s="67"/>
      <c r="Z565" s="67"/>
      <c r="AA565" s="105"/>
      <c r="AB565" s="67"/>
      <c r="AC565" s="67"/>
      <c r="AD565" s="67"/>
      <c r="AE565" s="67"/>
      <c r="AF565" s="67"/>
    </row>
    <row r="566">
      <c r="A566" s="67"/>
      <c r="B566" s="67"/>
      <c r="C566" s="67"/>
      <c r="D566" s="67"/>
      <c r="E566" s="67"/>
      <c r="F566" s="67"/>
      <c r="G566" s="67"/>
      <c r="H566" s="67"/>
      <c r="I566" s="67"/>
      <c r="J566" s="67"/>
      <c r="K566" s="67"/>
      <c r="L566" s="67"/>
      <c r="M566" s="67"/>
      <c r="N566" s="67"/>
      <c r="O566" s="67"/>
      <c r="P566" s="67"/>
      <c r="Q566" s="67"/>
      <c r="R566" s="67"/>
      <c r="S566" s="67"/>
      <c r="T566" s="67"/>
      <c r="U566" s="67"/>
      <c r="V566" s="67"/>
      <c r="W566" s="67"/>
      <c r="X566" s="67"/>
      <c r="Y566" s="67"/>
      <c r="Z566" s="67"/>
      <c r="AA566" s="105"/>
      <c r="AB566" s="67"/>
      <c r="AC566" s="67"/>
      <c r="AD566" s="67"/>
      <c r="AE566" s="67"/>
      <c r="AF566" s="67"/>
    </row>
    <row r="567">
      <c r="A567" s="67"/>
      <c r="B567" s="67"/>
      <c r="C567" s="67"/>
      <c r="D567" s="67"/>
      <c r="E567" s="67"/>
      <c r="F567" s="67"/>
      <c r="G567" s="67"/>
      <c r="H567" s="67"/>
      <c r="I567" s="67"/>
      <c r="J567" s="67"/>
      <c r="K567" s="67"/>
      <c r="L567" s="67"/>
      <c r="M567" s="67"/>
      <c r="N567" s="67"/>
      <c r="O567" s="67"/>
      <c r="P567" s="67"/>
      <c r="Q567" s="67"/>
      <c r="R567" s="67"/>
      <c r="S567" s="67"/>
      <c r="T567" s="67"/>
      <c r="U567" s="67"/>
      <c r="V567" s="67"/>
      <c r="W567" s="67"/>
      <c r="X567" s="67"/>
      <c r="Y567" s="67"/>
      <c r="Z567" s="67"/>
      <c r="AA567" s="105"/>
      <c r="AB567" s="67"/>
      <c r="AC567" s="67"/>
      <c r="AD567" s="67"/>
      <c r="AE567" s="67"/>
      <c r="AF567" s="67"/>
    </row>
    <row r="568">
      <c r="A568" s="67"/>
      <c r="B568" s="67"/>
      <c r="C568" s="67"/>
      <c r="D568" s="67"/>
      <c r="E568" s="67"/>
      <c r="F568" s="67"/>
      <c r="G568" s="67"/>
      <c r="H568" s="67"/>
      <c r="I568" s="67"/>
      <c r="J568" s="67"/>
      <c r="K568" s="67"/>
      <c r="L568" s="67"/>
      <c r="M568" s="67"/>
      <c r="N568" s="67"/>
      <c r="O568" s="67"/>
      <c r="P568" s="67"/>
      <c r="Q568" s="67"/>
      <c r="R568" s="67"/>
      <c r="S568" s="67"/>
      <c r="T568" s="67"/>
      <c r="U568" s="67"/>
      <c r="V568" s="67"/>
      <c r="W568" s="67"/>
      <c r="X568" s="67"/>
      <c r="Y568" s="67"/>
      <c r="Z568" s="67"/>
      <c r="AA568" s="105"/>
      <c r="AB568" s="67"/>
      <c r="AC568" s="67"/>
      <c r="AD568" s="67"/>
      <c r="AE568" s="67"/>
      <c r="AF568" s="67"/>
    </row>
    <row r="569">
      <c r="A569" s="67"/>
      <c r="B569" s="67"/>
      <c r="C569" s="67"/>
      <c r="D569" s="67"/>
      <c r="E569" s="67"/>
      <c r="F569" s="67"/>
      <c r="G569" s="67"/>
      <c r="H569" s="67"/>
      <c r="I569" s="67"/>
      <c r="J569" s="67"/>
      <c r="K569" s="67"/>
      <c r="L569" s="67"/>
      <c r="M569" s="67"/>
      <c r="N569" s="67"/>
      <c r="O569" s="67"/>
      <c r="P569" s="67"/>
      <c r="Q569" s="67"/>
      <c r="R569" s="67"/>
      <c r="S569" s="67"/>
      <c r="T569" s="67"/>
      <c r="U569" s="67"/>
      <c r="V569" s="67"/>
      <c r="W569" s="67"/>
      <c r="X569" s="67"/>
      <c r="Y569" s="67"/>
      <c r="Z569" s="67"/>
      <c r="AA569" s="105"/>
      <c r="AB569" s="67"/>
      <c r="AC569" s="67"/>
      <c r="AD569" s="67"/>
      <c r="AE569" s="67"/>
      <c r="AF569" s="67"/>
    </row>
    <row r="570">
      <c r="A570" s="67"/>
      <c r="B570" s="67"/>
      <c r="C570" s="67"/>
      <c r="D570" s="67"/>
      <c r="E570" s="67"/>
      <c r="F570" s="67"/>
      <c r="G570" s="67"/>
      <c r="H570" s="67"/>
      <c r="I570" s="67"/>
      <c r="J570" s="67"/>
      <c r="K570" s="67"/>
      <c r="L570" s="67"/>
      <c r="M570" s="67"/>
      <c r="N570" s="67"/>
      <c r="O570" s="67"/>
      <c r="P570" s="67"/>
      <c r="Q570" s="67"/>
      <c r="R570" s="67"/>
      <c r="S570" s="67"/>
      <c r="T570" s="67"/>
      <c r="U570" s="67"/>
      <c r="V570" s="67"/>
      <c r="W570" s="67"/>
      <c r="X570" s="67"/>
      <c r="Y570" s="67"/>
      <c r="Z570" s="67"/>
      <c r="AA570" s="105"/>
      <c r="AB570" s="67"/>
      <c r="AC570" s="67"/>
      <c r="AD570" s="67"/>
      <c r="AE570" s="67"/>
      <c r="AF570" s="67"/>
    </row>
    <row r="571">
      <c r="A571" s="67"/>
      <c r="B571" s="67"/>
      <c r="C571" s="67"/>
      <c r="D571" s="67"/>
      <c r="E571" s="67"/>
      <c r="F571" s="67"/>
      <c r="G571" s="67"/>
      <c r="H571" s="67"/>
      <c r="I571" s="67"/>
      <c r="J571" s="67"/>
      <c r="K571" s="67"/>
      <c r="L571" s="67"/>
      <c r="M571" s="67"/>
      <c r="N571" s="67"/>
      <c r="O571" s="67"/>
      <c r="P571" s="67"/>
      <c r="Q571" s="67"/>
      <c r="R571" s="67"/>
      <c r="S571" s="67"/>
      <c r="T571" s="67"/>
      <c r="U571" s="67"/>
      <c r="V571" s="67"/>
      <c r="W571" s="67"/>
      <c r="X571" s="67"/>
      <c r="Y571" s="67"/>
      <c r="Z571" s="67"/>
      <c r="AA571" s="105"/>
      <c r="AB571" s="67"/>
      <c r="AC571" s="67"/>
      <c r="AD571" s="67"/>
      <c r="AE571" s="67"/>
      <c r="AF571" s="67"/>
    </row>
    <row r="572">
      <c r="A572" s="67"/>
      <c r="B572" s="67"/>
      <c r="C572" s="67"/>
      <c r="D572" s="67"/>
      <c r="E572" s="67"/>
      <c r="F572" s="67"/>
      <c r="G572" s="67"/>
      <c r="H572" s="67"/>
      <c r="I572" s="67"/>
      <c r="J572" s="67"/>
      <c r="K572" s="67"/>
      <c r="L572" s="67"/>
      <c r="M572" s="67"/>
      <c r="N572" s="67"/>
      <c r="O572" s="67"/>
      <c r="P572" s="67"/>
      <c r="Q572" s="67"/>
      <c r="R572" s="67"/>
      <c r="S572" s="67"/>
      <c r="T572" s="67"/>
      <c r="U572" s="67"/>
      <c r="V572" s="67"/>
      <c r="W572" s="67"/>
      <c r="X572" s="67"/>
      <c r="Y572" s="67"/>
      <c r="Z572" s="67"/>
      <c r="AA572" s="105"/>
      <c r="AB572" s="67"/>
      <c r="AC572" s="67"/>
      <c r="AD572" s="67"/>
      <c r="AE572" s="67"/>
      <c r="AF572" s="67"/>
    </row>
    <row r="573">
      <c r="A573" s="67"/>
      <c r="B573" s="67"/>
      <c r="C573" s="67"/>
      <c r="D573" s="67"/>
      <c r="E573" s="67"/>
      <c r="F573" s="67"/>
      <c r="G573" s="67"/>
      <c r="H573" s="67"/>
      <c r="I573" s="67"/>
      <c r="J573" s="67"/>
      <c r="K573" s="67"/>
      <c r="L573" s="67"/>
      <c r="M573" s="67"/>
      <c r="N573" s="67"/>
      <c r="O573" s="67"/>
      <c r="P573" s="67"/>
      <c r="Q573" s="67"/>
      <c r="R573" s="67"/>
      <c r="S573" s="67"/>
      <c r="T573" s="67"/>
      <c r="U573" s="67"/>
      <c r="V573" s="67"/>
      <c r="W573" s="67"/>
      <c r="X573" s="67"/>
      <c r="Y573" s="67"/>
      <c r="Z573" s="67"/>
      <c r="AA573" s="105"/>
      <c r="AB573" s="67"/>
      <c r="AC573" s="67"/>
      <c r="AD573" s="67"/>
      <c r="AE573" s="67"/>
      <c r="AF573" s="67"/>
    </row>
    <row r="574">
      <c r="A574" s="67"/>
      <c r="B574" s="67"/>
      <c r="C574" s="67"/>
      <c r="D574" s="67"/>
      <c r="E574" s="67"/>
      <c r="F574" s="67"/>
      <c r="G574" s="67"/>
      <c r="H574" s="67"/>
      <c r="I574" s="67"/>
      <c r="J574" s="67"/>
      <c r="K574" s="67"/>
      <c r="L574" s="67"/>
      <c r="M574" s="67"/>
      <c r="N574" s="67"/>
      <c r="O574" s="67"/>
      <c r="P574" s="67"/>
      <c r="Q574" s="67"/>
      <c r="R574" s="67"/>
      <c r="S574" s="67"/>
      <c r="T574" s="67"/>
      <c r="U574" s="67"/>
      <c r="V574" s="67"/>
      <c r="W574" s="67"/>
      <c r="X574" s="67"/>
      <c r="Y574" s="67"/>
      <c r="Z574" s="67"/>
      <c r="AA574" s="105"/>
      <c r="AB574" s="67"/>
      <c r="AC574" s="67"/>
      <c r="AD574" s="67"/>
      <c r="AE574" s="67"/>
      <c r="AF574" s="67"/>
    </row>
    <row r="575">
      <c r="A575" s="67"/>
      <c r="B575" s="67"/>
      <c r="C575" s="67"/>
      <c r="D575" s="67"/>
      <c r="E575" s="67"/>
      <c r="F575" s="67"/>
      <c r="G575" s="67"/>
      <c r="H575" s="67"/>
      <c r="I575" s="67"/>
      <c r="J575" s="67"/>
      <c r="K575" s="67"/>
      <c r="L575" s="67"/>
      <c r="M575" s="67"/>
      <c r="N575" s="67"/>
      <c r="O575" s="67"/>
      <c r="P575" s="67"/>
      <c r="Q575" s="67"/>
      <c r="R575" s="67"/>
      <c r="S575" s="67"/>
      <c r="T575" s="67"/>
      <c r="U575" s="67"/>
      <c r="V575" s="67"/>
      <c r="W575" s="67"/>
      <c r="X575" s="67"/>
      <c r="Y575" s="67"/>
      <c r="Z575" s="67"/>
      <c r="AA575" s="105"/>
      <c r="AB575" s="67"/>
      <c r="AC575" s="67"/>
      <c r="AD575" s="67"/>
      <c r="AE575" s="67"/>
      <c r="AF575" s="67"/>
    </row>
    <row r="576">
      <c r="A576" s="67"/>
      <c r="B576" s="67"/>
      <c r="C576" s="67"/>
      <c r="D576" s="67"/>
      <c r="E576" s="67"/>
      <c r="F576" s="67"/>
      <c r="G576" s="67"/>
      <c r="H576" s="67"/>
      <c r="I576" s="67"/>
      <c r="J576" s="67"/>
      <c r="K576" s="67"/>
      <c r="L576" s="67"/>
      <c r="M576" s="67"/>
      <c r="N576" s="67"/>
      <c r="O576" s="67"/>
      <c r="P576" s="67"/>
      <c r="Q576" s="67"/>
      <c r="R576" s="67"/>
      <c r="S576" s="67"/>
      <c r="T576" s="67"/>
      <c r="U576" s="67"/>
      <c r="V576" s="67"/>
      <c r="W576" s="67"/>
      <c r="X576" s="67"/>
      <c r="Y576" s="67"/>
      <c r="Z576" s="67"/>
      <c r="AA576" s="105"/>
      <c r="AB576" s="67"/>
      <c r="AC576" s="67"/>
      <c r="AD576" s="67"/>
      <c r="AE576" s="67"/>
      <c r="AF576" s="67"/>
    </row>
    <row r="577">
      <c r="A577" s="67"/>
      <c r="B577" s="67"/>
      <c r="C577" s="67"/>
      <c r="D577" s="67"/>
      <c r="E577" s="67"/>
      <c r="F577" s="67"/>
      <c r="G577" s="67"/>
      <c r="H577" s="67"/>
      <c r="I577" s="67"/>
      <c r="J577" s="67"/>
      <c r="K577" s="67"/>
      <c r="L577" s="67"/>
      <c r="M577" s="67"/>
      <c r="N577" s="67"/>
      <c r="O577" s="67"/>
      <c r="P577" s="67"/>
      <c r="Q577" s="67"/>
      <c r="R577" s="67"/>
      <c r="S577" s="67"/>
      <c r="T577" s="67"/>
      <c r="U577" s="67"/>
      <c r="V577" s="67"/>
      <c r="W577" s="67"/>
      <c r="X577" s="67"/>
      <c r="Y577" s="67"/>
      <c r="Z577" s="67"/>
      <c r="AA577" s="105"/>
      <c r="AB577" s="67"/>
      <c r="AC577" s="67"/>
      <c r="AD577" s="67"/>
      <c r="AE577" s="67"/>
      <c r="AF577" s="67"/>
    </row>
    <row r="578">
      <c r="A578" s="67"/>
      <c r="B578" s="67"/>
      <c r="C578" s="67"/>
      <c r="D578" s="67"/>
      <c r="E578" s="67"/>
      <c r="F578" s="67"/>
      <c r="G578" s="67"/>
      <c r="H578" s="67"/>
      <c r="I578" s="67"/>
      <c r="J578" s="67"/>
      <c r="K578" s="67"/>
      <c r="L578" s="67"/>
      <c r="M578" s="67"/>
      <c r="N578" s="67"/>
      <c r="O578" s="67"/>
      <c r="P578" s="67"/>
      <c r="Q578" s="67"/>
      <c r="R578" s="67"/>
      <c r="S578" s="67"/>
      <c r="T578" s="67"/>
      <c r="U578" s="67"/>
      <c r="V578" s="67"/>
      <c r="W578" s="67"/>
      <c r="X578" s="67"/>
      <c r="Y578" s="67"/>
      <c r="Z578" s="67"/>
      <c r="AA578" s="105"/>
      <c r="AB578" s="67"/>
      <c r="AC578" s="67"/>
      <c r="AD578" s="67"/>
      <c r="AE578" s="67"/>
      <c r="AF578" s="67"/>
    </row>
    <row r="579">
      <c r="A579" s="67"/>
      <c r="B579" s="67"/>
      <c r="C579" s="67"/>
      <c r="D579" s="67"/>
      <c r="E579" s="67"/>
      <c r="F579" s="67"/>
      <c r="G579" s="67"/>
      <c r="H579" s="67"/>
      <c r="I579" s="67"/>
      <c r="J579" s="67"/>
      <c r="K579" s="67"/>
      <c r="L579" s="67"/>
      <c r="M579" s="67"/>
      <c r="N579" s="67"/>
      <c r="O579" s="67"/>
      <c r="P579" s="67"/>
      <c r="Q579" s="67"/>
      <c r="R579" s="67"/>
      <c r="S579" s="67"/>
      <c r="T579" s="67"/>
      <c r="U579" s="67"/>
      <c r="V579" s="67"/>
      <c r="W579" s="67"/>
      <c r="X579" s="67"/>
      <c r="Y579" s="67"/>
      <c r="Z579" s="67"/>
      <c r="AA579" s="105"/>
      <c r="AB579" s="67"/>
      <c r="AC579" s="67"/>
      <c r="AD579" s="67"/>
      <c r="AE579" s="67"/>
      <c r="AF579" s="67"/>
    </row>
    <row r="580">
      <c r="A580" s="67"/>
      <c r="B580" s="67"/>
      <c r="C580" s="67"/>
      <c r="D580" s="67"/>
      <c r="E580" s="67"/>
      <c r="F580" s="67"/>
      <c r="G580" s="67"/>
      <c r="H580" s="67"/>
      <c r="I580" s="67"/>
      <c r="J580" s="67"/>
      <c r="K580" s="67"/>
      <c r="L580" s="67"/>
      <c r="M580" s="67"/>
      <c r="N580" s="67"/>
      <c r="O580" s="67"/>
      <c r="P580" s="67"/>
      <c r="Q580" s="67"/>
      <c r="R580" s="67"/>
      <c r="S580" s="67"/>
      <c r="T580" s="67"/>
      <c r="U580" s="67"/>
      <c r="V580" s="67"/>
      <c r="W580" s="67"/>
      <c r="X580" s="67"/>
      <c r="Y580" s="67"/>
      <c r="Z580" s="67"/>
      <c r="AA580" s="105"/>
      <c r="AB580" s="67"/>
      <c r="AC580" s="67"/>
      <c r="AD580" s="67"/>
      <c r="AE580" s="67"/>
      <c r="AF580" s="67"/>
    </row>
    <row r="581">
      <c r="A581" s="67"/>
      <c r="B581" s="67"/>
      <c r="C581" s="67"/>
      <c r="D581" s="67"/>
      <c r="E581" s="67"/>
      <c r="F581" s="67"/>
      <c r="G581" s="67"/>
      <c r="H581" s="67"/>
      <c r="I581" s="67"/>
      <c r="J581" s="67"/>
      <c r="K581" s="67"/>
      <c r="L581" s="67"/>
      <c r="M581" s="67"/>
      <c r="N581" s="67"/>
      <c r="O581" s="67"/>
      <c r="P581" s="67"/>
      <c r="Q581" s="67"/>
      <c r="R581" s="67"/>
      <c r="S581" s="67"/>
      <c r="T581" s="67"/>
      <c r="U581" s="67"/>
      <c r="V581" s="67"/>
      <c r="W581" s="67"/>
      <c r="X581" s="67"/>
      <c r="Y581" s="67"/>
      <c r="Z581" s="67"/>
      <c r="AA581" s="105"/>
      <c r="AB581" s="67"/>
      <c r="AC581" s="67"/>
      <c r="AD581" s="67"/>
      <c r="AE581" s="67"/>
      <c r="AF581" s="67"/>
    </row>
    <row r="582">
      <c r="A582" s="67"/>
      <c r="B582" s="67"/>
      <c r="C582" s="67"/>
      <c r="D582" s="67"/>
      <c r="E582" s="67"/>
      <c r="F582" s="67"/>
      <c r="G582" s="67"/>
      <c r="H582" s="67"/>
      <c r="I582" s="67"/>
      <c r="J582" s="67"/>
      <c r="K582" s="67"/>
      <c r="L582" s="67"/>
      <c r="M582" s="67"/>
      <c r="N582" s="67"/>
      <c r="O582" s="67"/>
      <c r="P582" s="67"/>
      <c r="Q582" s="67"/>
      <c r="R582" s="67"/>
      <c r="S582" s="67"/>
      <c r="T582" s="67"/>
      <c r="U582" s="67"/>
      <c r="V582" s="67"/>
      <c r="W582" s="67"/>
      <c r="X582" s="67"/>
      <c r="Y582" s="67"/>
      <c r="Z582" s="67"/>
      <c r="AA582" s="105"/>
      <c r="AB582" s="67"/>
      <c r="AC582" s="67"/>
      <c r="AD582" s="67"/>
      <c r="AE582" s="67"/>
      <c r="AF582" s="67"/>
    </row>
    <row r="583">
      <c r="A583" s="67"/>
      <c r="B583" s="67"/>
      <c r="C583" s="67"/>
      <c r="D583" s="67"/>
      <c r="E583" s="67"/>
      <c r="F583" s="67"/>
      <c r="G583" s="67"/>
      <c r="H583" s="67"/>
      <c r="I583" s="67"/>
      <c r="J583" s="67"/>
      <c r="K583" s="67"/>
      <c r="L583" s="67"/>
      <c r="M583" s="67"/>
      <c r="N583" s="67"/>
      <c r="O583" s="67"/>
      <c r="P583" s="67"/>
      <c r="Q583" s="67"/>
      <c r="R583" s="67"/>
      <c r="S583" s="67"/>
      <c r="T583" s="67"/>
      <c r="U583" s="67"/>
      <c r="V583" s="67"/>
      <c r="W583" s="67"/>
      <c r="X583" s="67"/>
      <c r="Y583" s="67"/>
      <c r="Z583" s="67"/>
      <c r="AA583" s="105"/>
      <c r="AB583" s="67"/>
      <c r="AC583" s="67"/>
      <c r="AD583" s="67"/>
      <c r="AE583" s="67"/>
      <c r="AF583" s="67"/>
    </row>
    <row r="584">
      <c r="A584" s="67"/>
      <c r="B584" s="67"/>
      <c r="C584" s="67"/>
      <c r="D584" s="67"/>
      <c r="E584" s="67"/>
      <c r="F584" s="67"/>
      <c r="G584" s="67"/>
      <c r="H584" s="67"/>
      <c r="I584" s="67"/>
      <c r="J584" s="67"/>
      <c r="K584" s="67"/>
      <c r="L584" s="67"/>
      <c r="M584" s="67"/>
      <c r="N584" s="67"/>
      <c r="O584" s="67"/>
      <c r="P584" s="67"/>
      <c r="Q584" s="67"/>
      <c r="R584" s="67"/>
      <c r="S584" s="67"/>
      <c r="T584" s="67"/>
      <c r="U584" s="67"/>
      <c r="V584" s="67"/>
      <c r="W584" s="67"/>
      <c r="X584" s="67"/>
      <c r="Y584" s="67"/>
      <c r="Z584" s="67"/>
      <c r="AA584" s="105"/>
      <c r="AB584" s="67"/>
      <c r="AC584" s="67"/>
      <c r="AD584" s="67"/>
      <c r="AE584" s="67"/>
      <c r="AF584" s="67"/>
    </row>
    <row r="585">
      <c r="A585" s="67"/>
      <c r="B585" s="67"/>
      <c r="C585" s="67"/>
      <c r="D585" s="67"/>
      <c r="E585" s="67"/>
      <c r="F585" s="67"/>
      <c r="G585" s="67"/>
      <c r="H585" s="67"/>
      <c r="I585" s="67"/>
      <c r="J585" s="67"/>
      <c r="K585" s="67"/>
      <c r="L585" s="67"/>
      <c r="M585" s="67"/>
      <c r="N585" s="67"/>
      <c r="O585" s="67"/>
      <c r="P585" s="67"/>
      <c r="Q585" s="67"/>
      <c r="R585" s="67"/>
      <c r="S585" s="67"/>
      <c r="T585" s="67"/>
      <c r="U585" s="67"/>
      <c r="V585" s="67"/>
      <c r="W585" s="67"/>
      <c r="X585" s="67"/>
      <c r="Y585" s="67"/>
      <c r="Z585" s="67"/>
      <c r="AA585" s="105"/>
      <c r="AB585" s="67"/>
      <c r="AC585" s="67"/>
      <c r="AD585" s="67"/>
      <c r="AE585" s="67"/>
      <c r="AF585" s="67"/>
    </row>
    <row r="586">
      <c r="A586" s="67"/>
      <c r="B586" s="67"/>
      <c r="C586" s="67"/>
      <c r="D586" s="67"/>
      <c r="E586" s="67"/>
      <c r="F586" s="67"/>
      <c r="G586" s="67"/>
      <c r="H586" s="67"/>
      <c r="I586" s="67"/>
      <c r="J586" s="67"/>
      <c r="K586" s="67"/>
      <c r="L586" s="67"/>
      <c r="M586" s="67"/>
      <c r="N586" s="67"/>
      <c r="O586" s="67"/>
      <c r="P586" s="67"/>
      <c r="Q586" s="67"/>
      <c r="R586" s="67"/>
      <c r="S586" s="67"/>
      <c r="T586" s="67"/>
      <c r="U586" s="67"/>
      <c r="V586" s="67"/>
      <c r="W586" s="67"/>
      <c r="X586" s="67"/>
      <c r="Y586" s="67"/>
      <c r="Z586" s="67"/>
      <c r="AA586" s="105"/>
      <c r="AB586" s="67"/>
      <c r="AC586" s="67"/>
      <c r="AD586" s="67"/>
      <c r="AE586" s="67"/>
      <c r="AF586" s="67"/>
    </row>
    <row r="587">
      <c r="A587" s="67"/>
      <c r="B587" s="67"/>
      <c r="C587" s="67"/>
      <c r="D587" s="67"/>
      <c r="E587" s="67"/>
      <c r="F587" s="67"/>
      <c r="G587" s="67"/>
      <c r="H587" s="67"/>
      <c r="I587" s="67"/>
      <c r="J587" s="67"/>
      <c r="K587" s="67"/>
      <c r="L587" s="67"/>
      <c r="M587" s="67"/>
      <c r="N587" s="67"/>
      <c r="O587" s="67"/>
      <c r="P587" s="67"/>
      <c r="Q587" s="67"/>
      <c r="R587" s="67"/>
      <c r="S587" s="67"/>
      <c r="T587" s="67"/>
      <c r="U587" s="67"/>
      <c r="V587" s="67"/>
      <c r="W587" s="67"/>
      <c r="X587" s="67"/>
      <c r="Y587" s="67"/>
      <c r="Z587" s="67"/>
      <c r="AA587" s="105"/>
      <c r="AB587" s="67"/>
      <c r="AC587" s="67"/>
      <c r="AD587" s="67"/>
      <c r="AE587" s="67"/>
      <c r="AF587" s="67"/>
    </row>
    <row r="588">
      <c r="A588" s="67"/>
      <c r="B588" s="67"/>
      <c r="C588" s="67"/>
      <c r="D588" s="67"/>
      <c r="E588" s="67"/>
      <c r="F588" s="67"/>
      <c r="G588" s="67"/>
      <c r="H588" s="67"/>
      <c r="I588" s="67"/>
      <c r="J588" s="67"/>
      <c r="K588" s="67"/>
      <c r="L588" s="67"/>
      <c r="M588" s="67"/>
      <c r="N588" s="67"/>
      <c r="O588" s="67"/>
      <c r="P588" s="67"/>
      <c r="Q588" s="67"/>
      <c r="R588" s="67"/>
      <c r="S588" s="67"/>
      <c r="T588" s="67"/>
      <c r="U588" s="67"/>
      <c r="V588" s="67"/>
      <c r="W588" s="67"/>
      <c r="X588" s="67"/>
      <c r="Y588" s="67"/>
      <c r="Z588" s="67"/>
      <c r="AA588" s="105"/>
      <c r="AB588" s="67"/>
      <c r="AC588" s="67"/>
      <c r="AD588" s="67"/>
      <c r="AE588" s="67"/>
      <c r="AF588" s="67"/>
    </row>
    <row r="589">
      <c r="A589" s="67"/>
      <c r="B589" s="67"/>
      <c r="C589" s="67"/>
      <c r="D589" s="67"/>
      <c r="E589" s="67"/>
      <c r="F589" s="67"/>
      <c r="G589" s="67"/>
      <c r="H589" s="67"/>
      <c r="I589" s="67"/>
      <c r="J589" s="67"/>
      <c r="K589" s="67"/>
      <c r="L589" s="67"/>
      <c r="M589" s="67"/>
      <c r="N589" s="67"/>
      <c r="O589" s="67"/>
      <c r="P589" s="67"/>
      <c r="Q589" s="67"/>
      <c r="R589" s="67"/>
      <c r="S589" s="67"/>
      <c r="T589" s="67"/>
      <c r="U589" s="67"/>
      <c r="V589" s="67"/>
      <c r="W589" s="67"/>
      <c r="X589" s="67"/>
      <c r="Y589" s="67"/>
      <c r="Z589" s="67"/>
      <c r="AA589" s="105"/>
      <c r="AB589" s="67"/>
      <c r="AC589" s="67"/>
      <c r="AD589" s="67"/>
      <c r="AE589" s="67"/>
      <c r="AF589" s="67"/>
    </row>
    <row r="590">
      <c r="A590" s="67"/>
      <c r="B590" s="67"/>
      <c r="C590" s="67"/>
      <c r="D590" s="67"/>
      <c r="E590" s="67"/>
      <c r="F590" s="67"/>
      <c r="G590" s="67"/>
      <c r="H590" s="67"/>
      <c r="I590" s="67"/>
      <c r="J590" s="67"/>
      <c r="K590" s="67"/>
      <c r="L590" s="67"/>
      <c r="M590" s="67"/>
      <c r="N590" s="67"/>
      <c r="O590" s="67"/>
      <c r="P590" s="67"/>
      <c r="Q590" s="67"/>
      <c r="R590" s="67"/>
      <c r="S590" s="67"/>
      <c r="T590" s="67"/>
      <c r="U590" s="67"/>
      <c r="V590" s="67"/>
      <c r="W590" s="67"/>
      <c r="X590" s="67"/>
      <c r="Y590" s="67"/>
      <c r="Z590" s="67"/>
      <c r="AA590" s="105"/>
      <c r="AB590" s="67"/>
      <c r="AC590" s="67"/>
      <c r="AD590" s="67"/>
      <c r="AE590" s="67"/>
      <c r="AF590" s="67"/>
    </row>
    <row r="591">
      <c r="A591" s="67"/>
      <c r="B591" s="67"/>
      <c r="C591" s="67"/>
      <c r="D591" s="67"/>
      <c r="E591" s="67"/>
      <c r="F591" s="67"/>
      <c r="G591" s="67"/>
      <c r="H591" s="67"/>
      <c r="I591" s="67"/>
      <c r="J591" s="67"/>
      <c r="K591" s="67"/>
      <c r="L591" s="67"/>
      <c r="M591" s="67"/>
      <c r="N591" s="67"/>
      <c r="O591" s="67"/>
      <c r="P591" s="67"/>
      <c r="Q591" s="67"/>
      <c r="R591" s="67"/>
      <c r="S591" s="67"/>
      <c r="T591" s="67"/>
      <c r="U591" s="67"/>
      <c r="V591" s="67"/>
      <c r="W591" s="67"/>
      <c r="X591" s="67"/>
      <c r="Y591" s="67"/>
      <c r="Z591" s="67"/>
      <c r="AA591" s="105"/>
      <c r="AB591" s="67"/>
      <c r="AC591" s="67"/>
      <c r="AD591" s="67"/>
      <c r="AE591" s="67"/>
      <c r="AF591" s="67"/>
    </row>
    <row r="592">
      <c r="A592" s="67"/>
      <c r="B592" s="67"/>
      <c r="C592" s="67"/>
      <c r="D592" s="67"/>
      <c r="E592" s="67"/>
      <c r="F592" s="67"/>
      <c r="G592" s="67"/>
      <c r="H592" s="67"/>
      <c r="I592" s="67"/>
      <c r="J592" s="67"/>
      <c r="K592" s="67"/>
      <c r="L592" s="67"/>
      <c r="M592" s="67"/>
      <c r="N592" s="67"/>
      <c r="O592" s="67"/>
      <c r="P592" s="67"/>
      <c r="Q592" s="67"/>
      <c r="R592" s="67"/>
      <c r="S592" s="67"/>
      <c r="T592" s="67"/>
      <c r="U592" s="67"/>
      <c r="V592" s="67"/>
      <c r="W592" s="67"/>
      <c r="X592" s="67"/>
      <c r="Y592" s="67"/>
      <c r="Z592" s="67"/>
      <c r="AA592" s="105"/>
      <c r="AB592" s="67"/>
      <c r="AC592" s="67"/>
      <c r="AD592" s="67"/>
      <c r="AE592" s="67"/>
      <c r="AF592" s="67"/>
    </row>
    <row r="593">
      <c r="A593" s="67"/>
      <c r="B593" s="67"/>
      <c r="C593" s="67"/>
      <c r="D593" s="67"/>
      <c r="E593" s="67"/>
      <c r="F593" s="67"/>
      <c r="G593" s="67"/>
      <c r="H593" s="67"/>
      <c r="I593" s="67"/>
      <c r="J593" s="67"/>
      <c r="K593" s="67"/>
      <c r="L593" s="67"/>
      <c r="M593" s="67"/>
      <c r="N593" s="67"/>
      <c r="O593" s="67"/>
      <c r="P593" s="67"/>
      <c r="Q593" s="67"/>
      <c r="R593" s="67"/>
      <c r="S593" s="67"/>
      <c r="T593" s="67"/>
      <c r="U593" s="67"/>
      <c r="V593" s="67"/>
      <c r="W593" s="67"/>
      <c r="X593" s="67"/>
      <c r="Y593" s="67"/>
      <c r="Z593" s="67"/>
      <c r="AA593" s="105"/>
      <c r="AB593" s="67"/>
      <c r="AC593" s="67"/>
      <c r="AD593" s="67"/>
      <c r="AE593" s="67"/>
      <c r="AF593" s="67"/>
    </row>
    <row r="594">
      <c r="A594" s="67"/>
      <c r="B594" s="67"/>
      <c r="C594" s="67"/>
      <c r="D594" s="67"/>
      <c r="E594" s="67"/>
      <c r="F594" s="67"/>
      <c r="G594" s="67"/>
      <c r="H594" s="67"/>
      <c r="I594" s="67"/>
      <c r="J594" s="67"/>
      <c r="K594" s="67"/>
      <c r="L594" s="67"/>
      <c r="M594" s="67"/>
      <c r="N594" s="67"/>
      <c r="O594" s="67"/>
      <c r="P594" s="67"/>
      <c r="Q594" s="67"/>
      <c r="R594" s="67"/>
      <c r="S594" s="67"/>
      <c r="T594" s="67"/>
      <c r="U594" s="67"/>
      <c r="V594" s="67"/>
      <c r="W594" s="67"/>
      <c r="X594" s="67"/>
      <c r="Y594" s="67"/>
      <c r="Z594" s="67"/>
      <c r="AA594" s="105"/>
      <c r="AB594" s="67"/>
      <c r="AC594" s="67"/>
      <c r="AD594" s="67"/>
      <c r="AE594" s="67"/>
      <c r="AF594" s="67"/>
    </row>
    <row r="595">
      <c r="A595" s="67"/>
      <c r="B595" s="67"/>
      <c r="C595" s="67"/>
      <c r="D595" s="67"/>
      <c r="E595" s="67"/>
      <c r="F595" s="67"/>
      <c r="G595" s="67"/>
      <c r="H595" s="67"/>
      <c r="I595" s="67"/>
      <c r="J595" s="67"/>
      <c r="K595" s="67"/>
      <c r="L595" s="67"/>
      <c r="M595" s="67"/>
      <c r="N595" s="67"/>
      <c r="O595" s="67"/>
      <c r="P595" s="67"/>
      <c r="Q595" s="67"/>
      <c r="R595" s="67"/>
      <c r="S595" s="67"/>
      <c r="T595" s="67"/>
      <c r="U595" s="67"/>
      <c r="V595" s="67"/>
      <c r="W595" s="67"/>
      <c r="X595" s="67"/>
      <c r="Y595" s="67"/>
      <c r="Z595" s="67"/>
      <c r="AA595" s="105"/>
      <c r="AB595" s="67"/>
      <c r="AC595" s="67"/>
      <c r="AD595" s="67"/>
      <c r="AE595" s="67"/>
      <c r="AF595" s="67"/>
    </row>
    <row r="596">
      <c r="A596" s="67"/>
      <c r="B596" s="67"/>
      <c r="C596" s="67"/>
      <c r="D596" s="67"/>
      <c r="E596" s="67"/>
      <c r="F596" s="67"/>
      <c r="G596" s="67"/>
      <c r="H596" s="67"/>
      <c r="I596" s="67"/>
      <c r="J596" s="67"/>
      <c r="K596" s="67"/>
      <c r="L596" s="67"/>
      <c r="M596" s="67"/>
      <c r="N596" s="67"/>
      <c r="O596" s="67"/>
      <c r="P596" s="67"/>
      <c r="Q596" s="67"/>
      <c r="R596" s="67"/>
      <c r="S596" s="67"/>
      <c r="T596" s="67"/>
      <c r="U596" s="67"/>
      <c r="V596" s="67"/>
      <c r="W596" s="67"/>
      <c r="X596" s="67"/>
      <c r="Y596" s="67"/>
      <c r="Z596" s="67"/>
      <c r="AA596" s="105"/>
      <c r="AB596" s="67"/>
      <c r="AC596" s="67"/>
      <c r="AD596" s="67"/>
      <c r="AE596" s="67"/>
      <c r="AF596" s="67"/>
    </row>
    <row r="597">
      <c r="A597" s="67"/>
      <c r="B597" s="67"/>
      <c r="C597" s="67"/>
      <c r="D597" s="67"/>
      <c r="E597" s="67"/>
      <c r="F597" s="67"/>
      <c r="G597" s="67"/>
      <c r="H597" s="67"/>
      <c r="I597" s="67"/>
      <c r="J597" s="67"/>
      <c r="K597" s="67"/>
      <c r="L597" s="67"/>
      <c r="M597" s="67"/>
      <c r="N597" s="67"/>
      <c r="O597" s="67"/>
      <c r="P597" s="67"/>
      <c r="Q597" s="67"/>
      <c r="R597" s="67"/>
      <c r="S597" s="67"/>
      <c r="T597" s="67"/>
      <c r="U597" s="67"/>
      <c r="V597" s="67"/>
      <c r="W597" s="67"/>
      <c r="X597" s="67"/>
      <c r="Y597" s="67"/>
      <c r="Z597" s="67"/>
      <c r="AA597" s="105"/>
      <c r="AB597" s="67"/>
      <c r="AC597" s="67"/>
      <c r="AD597" s="67"/>
      <c r="AE597" s="67"/>
      <c r="AF597" s="67"/>
    </row>
    <row r="598">
      <c r="A598" s="67"/>
      <c r="B598" s="67"/>
      <c r="C598" s="67"/>
      <c r="D598" s="67"/>
      <c r="E598" s="67"/>
      <c r="F598" s="67"/>
      <c r="G598" s="67"/>
      <c r="H598" s="67"/>
      <c r="I598" s="67"/>
      <c r="J598" s="67"/>
      <c r="K598" s="67"/>
      <c r="L598" s="67"/>
      <c r="M598" s="67"/>
      <c r="N598" s="67"/>
      <c r="O598" s="67"/>
      <c r="P598" s="67"/>
      <c r="Q598" s="67"/>
      <c r="R598" s="67"/>
      <c r="S598" s="67"/>
      <c r="T598" s="67"/>
      <c r="U598" s="67"/>
      <c r="V598" s="67"/>
      <c r="W598" s="67"/>
      <c r="X598" s="67"/>
      <c r="Y598" s="67"/>
      <c r="Z598" s="67"/>
      <c r="AA598" s="105"/>
      <c r="AB598" s="67"/>
      <c r="AC598" s="67"/>
      <c r="AD598" s="67"/>
      <c r="AE598" s="67"/>
      <c r="AF598" s="67"/>
    </row>
    <row r="599">
      <c r="A599" s="67"/>
      <c r="B599" s="67"/>
      <c r="C599" s="67"/>
      <c r="D599" s="67"/>
      <c r="E599" s="67"/>
      <c r="F599" s="67"/>
      <c r="G599" s="67"/>
      <c r="H599" s="67"/>
      <c r="I599" s="67"/>
      <c r="J599" s="67"/>
      <c r="K599" s="67"/>
      <c r="L599" s="67"/>
      <c r="M599" s="67"/>
      <c r="N599" s="67"/>
      <c r="O599" s="67"/>
      <c r="P599" s="67"/>
      <c r="Q599" s="67"/>
      <c r="R599" s="67"/>
      <c r="S599" s="67"/>
      <c r="T599" s="67"/>
      <c r="U599" s="67"/>
      <c r="V599" s="67"/>
      <c r="W599" s="67"/>
      <c r="X599" s="67"/>
      <c r="Y599" s="67"/>
      <c r="Z599" s="67"/>
      <c r="AA599" s="105"/>
      <c r="AB599" s="67"/>
      <c r="AC599" s="67"/>
      <c r="AD599" s="67"/>
      <c r="AE599" s="67"/>
      <c r="AF599" s="67"/>
    </row>
    <row r="600">
      <c r="A600" s="67"/>
      <c r="B600" s="67"/>
      <c r="C600" s="67"/>
      <c r="D600" s="67"/>
      <c r="E600" s="67"/>
      <c r="F600" s="67"/>
      <c r="G600" s="67"/>
      <c r="H600" s="67"/>
      <c r="I600" s="67"/>
      <c r="J600" s="67"/>
      <c r="K600" s="67"/>
      <c r="L600" s="67"/>
      <c r="M600" s="67"/>
      <c r="N600" s="67"/>
      <c r="O600" s="67"/>
      <c r="P600" s="67"/>
      <c r="Q600" s="67"/>
      <c r="R600" s="67"/>
      <c r="S600" s="67"/>
      <c r="T600" s="67"/>
      <c r="U600" s="67"/>
      <c r="V600" s="67"/>
      <c r="W600" s="67"/>
      <c r="X600" s="67"/>
      <c r="Y600" s="67"/>
      <c r="Z600" s="67"/>
      <c r="AA600" s="105"/>
      <c r="AB600" s="67"/>
      <c r="AC600" s="67"/>
      <c r="AD600" s="67"/>
      <c r="AE600" s="67"/>
      <c r="AF600" s="67"/>
    </row>
    <row r="601">
      <c r="A601" s="67"/>
      <c r="B601" s="67"/>
      <c r="C601" s="67"/>
      <c r="D601" s="67"/>
      <c r="E601" s="67"/>
      <c r="F601" s="67"/>
      <c r="G601" s="67"/>
      <c r="H601" s="67"/>
      <c r="I601" s="67"/>
      <c r="J601" s="67"/>
      <c r="K601" s="67"/>
      <c r="L601" s="67"/>
      <c r="M601" s="67"/>
      <c r="N601" s="67"/>
      <c r="O601" s="67"/>
      <c r="P601" s="67"/>
      <c r="Q601" s="67"/>
      <c r="R601" s="67"/>
      <c r="S601" s="67"/>
      <c r="T601" s="67"/>
      <c r="U601" s="67"/>
      <c r="V601" s="67"/>
      <c r="W601" s="67"/>
      <c r="X601" s="67"/>
      <c r="Y601" s="67"/>
      <c r="Z601" s="67"/>
      <c r="AA601" s="105"/>
      <c r="AB601" s="67"/>
      <c r="AC601" s="67"/>
      <c r="AD601" s="67"/>
      <c r="AE601" s="67"/>
      <c r="AF601" s="67"/>
    </row>
    <row r="602">
      <c r="A602" s="67"/>
      <c r="B602" s="67"/>
      <c r="C602" s="67"/>
      <c r="D602" s="67"/>
      <c r="E602" s="67"/>
      <c r="F602" s="67"/>
      <c r="G602" s="67"/>
      <c r="H602" s="67"/>
      <c r="I602" s="67"/>
      <c r="J602" s="67"/>
      <c r="K602" s="67"/>
      <c r="L602" s="67"/>
      <c r="M602" s="67"/>
      <c r="N602" s="67"/>
      <c r="O602" s="67"/>
      <c r="P602" s="67"/>
      <c r="Q602" s="67"/>
      <c r="R602" s="67"/>
      <c r="S602" s="67"/>
      <c r="T602" s="67"/>
      <c r="U602" s="67"/>
      <c r="V602" s="67"/>
      <c r="W602" s="67"/>
      <c r="X602" s="67"/>
      <c r="Y602" s="67"/>
      <c r="Z602" s="67"/>
      <c r="AA602" s="105"/>
      <c r="AB602" s="67"/>
      <c r="AC602" s="67"/>
      <c r="AD602" s="67"/>
      <c r="AE602" s="67"/>
      <c r="AF602" s="67"/>
    </row>
    <row r="603">
      <c r="A603" s="67"/>
      <c r="B603" s="67"/>
      <c r="C603" s="67"/>
      <c r="D603" s="67"/>
      <c r="E603" s="67"/>
      <c r="F603" s="67"/>
      <c r="G603" s="67"/>
      <c r="H603" s="67"/>
      <c r="I603" s="67"/>
      <c r="J603" s="67"/>
      <c r="K603" s="67"/>
      <c r="L603" s="67"/>
      <c r="M603" s="67"/>
      <c r="N603" s="67"/>
      <c r="O603" s="67"/>
      <c r="P603" s="67"/>
      <c r="Q603" s="67"/>
      <c r="R603" s="67"/>
      <c r="S603" s="67"/>
      <c r="T603" s="67"/>
      <c r="U603" s="67"/>
      <c r="V603" s="67"/>
      <c r="W603" s="67"/>
      <c r="X603" s="67"/>
      <c r="Y603" s="67"/>
      <c r="Z603" s="67"/>
      <c r="AA603" s="105"/>
      <c r="AB603" s="67"/>
      <c r="AC603" s="67"/>
      <c r="AD603" s="67"/>
      <c r="AE603" s="67"/>
      <c r="AF603" s="67"/>
    </row>
    <row r="604">
      <c r="A604" s="67"/>
      <c r="B604" s="67"/>
      <c r="C604" s="67"/>
      <c r="D604" s="67"/>
      <c r="E604" s="67"/>
      <c r="F604" s="67"/>
      <c r="G604" s="67"/>
      <c r="H604" s="67"/>
      <c r="I604" s="67"/>
      <c r="J604" s="67"/>
      <c r="K604" s="67"/>
      <c r="L604" s="67"/>
      <c r="M604" s="67"/>
      <c r="N604" s="67"/>
      <c r="O604" s="67"/>
      <c r="P604" s="67"/>
      <c r="Q604" s="67"/>
      <c r="R604" s="67"/>
      <c r="S604" s="67"/>
      <c r="T604" s="67"/>
      <c r="U604" s="67"/>
      <c r="V604" s="67"/>
      <c r="W604" s="67"/>
      <c r="X604" s="67"/>
      <c r="Y604" s="67"/>
      <c r="Z604" s="67"/>
      <c r="AA604" s="105"/>
      <c r="AB604" s="67"/>
      <c r="AC604" s="67"/>
      <c r="AD604" s="67"/>
      <c r="AE604" s="67"/>
      <c r="AF604" s="67"/>
    </row>
    <row r="605">
      <c r="A605" s="67"/>
      <c r="B605" s="67"/>
      <c r="C605" s="67"/>
      <c r="D605" s="67"/>
      <c r="E605" s="67"/>
      <c r="F605" s="67"/>
      <c r="G605" s="67"/>
      <c r="H605" s="67"/>
      <c r="I605" s="67"/>
      <c r="J605" s="67"/>
      <c r="K605" s="67"/>
      <c r="L605" s="67"/>
      <c r="M605" s="67"/>
      <c r="N605" s="67"/>
      <c r="O605" s="67"/>
      <c r="P605" s="67"/>
      <c r="Q605" s="67"/>
      <c r="R605" s="67"/>
      <c r="S605" s="67"/>
      <c r="T605" s="67"/>
      <c r="U605" s="67"/>
      <c r="V605" s="67"/>
      <c r="W605" s="67"/>
      <c r="X605" s="67"/>
      <c r="Y605" s="67"/>
      <c r="Z605" s="67"/>
      <c r="AA605" s="105"/>
      <c r="AB605" s="67"/>
      <c r="AC605" s="67"/>
      <c r="AD605" s="67"/>
      <c r="AE605" s="67"/>
      <c r="AF605" s="67"/>
    </row>
    <row r="606">
      <c r="A606" s="67"/>
      <c r="B606" s="67"/>
      <c r="C606" s="67"/>
      <c r="D606" s="67"/>
      <c r="E606" s="67"/>
      <c r="F606" s="67"/>
      <c r="G606" s="67"/>
      <c r="H606" s="67"/>
      <c r="I606" s="67"/>
      <c r="J606" s="67"/>
      <c r="K606" s="67"/>
      <c r="L606" s="67"/>
      <c r="M606" s="67"/>
      <c r="N606" s="67"/>
      <c r="O606" s="67"/>
      <c r="P606" s="67"/>
      <c r="Q606" s="67"/>
      <c r="R606" s="67"/>
      <c r="S606" s="67"/>
      <c r="T606" s="67"/>
      <c r="U606" s="67"/>
      <c r="V606" s="67"/>
      <c r="W606" s="67"/>
      <c r="X606" s="67"/>
      <c r="Y606" s="67"/>
      <c r="Z606" s="67"/>
      <c r="AA606" s="105"/>
      <c r="AB606" s="67"/>
      <c r="AC606" s="67"/>
      <c r="AD606" s="67"/>
      <c r="AE606" s="67"/>
      <c r="AF606" s="67"/>
    </row>
    <row r="607">
      <c r="A607" s="67"/>
      <c r="B607" s="67"/>
      <c r="C607" s="67"/>
      <c r="D607" s="67"/>
      <c r="E607" s="67"/>
      <c r="F607" s="67"/>
      <c r="G607" s="67"/>
      <c r="H607" s="67"/>
      <c r="I607" s="67"/>
      <c r="J607" s="67"/>
      <c r="K607" s="67"/>
      <c r="L607" s="67"/>
      <c r="M607" s="67"/>
      <c r="N607" s="67"/>
      <c r="O607" s="67"/>
      <c r="P607" s="67"/>
      <c r="Q607" s="67"/>
      <c r="R607" s="67"/>
      <c r="S607" s="67"/>
      <c r="T607" s="67"/>
      <c r="U607" s="67"/>
      <c r="V607" s="67"/>
      <c r="W607" s="67"/>
      <c r="X607" s="67"/>
      <c r="Y607" s="67"/>
      <c r="Z607" s="67"/>
      <c r="AA607" s="105"/>
      <c r="AB607" s="67"/>
      <c r="AC607" s="67"/>
      <c r="AD607" s="67"/>
      <c r="AE607" s="67"/>
      <c r="AF607" s="67"/>
    </row>
    <row r="608">
      <c r="A608" s="67"/>
      <c r="B608" s="67"/>
      <c r="C608" s="67"/>
      <c r="D608" s="67"/>
      <c r="E608" s="67"/>
      <c r="F608" s="67"/>
      <c r="G608" s="67"/>
      <c r="H608" s="67"/>
      <c r="I608" s="67"/>
      <c r="J608" s="67"/>
      <c r="K608" s="67"/>
      <c r="L608" s="67"/>
      <c r="M608" s="67"/>
      <c r="N608" s="67"/>
      <c r="O608" s="67"/>
      <c r="P608" s="67"/>
      <c r="Q608" s="67"/>
      <c r="R608" s="67"/>
      <c r="S608" s="67"/>
      <c r="T608" s="67"/>
      <c r="U608" s="67"/>
      <c r="V608" s="67"/>
      <c r="W608" s="67"/>
      <c r="X608" s="67"/>
      <c r="Y608" s="67"/>
      <c r="Z608" s="67"/>
      <c r="AA608" s="105"/>
      <c r="AB608" s="67"/>
      <c r="AC608" s="67"/>
      <c r="AD608" s="67"/>
      <c r="AE608" s="67"/>
      <c r="AF608" s="67"/>
    </row>
    <row r="609">
      <c r="A609" s="67"/>
      <c r="B609" s="67"/>
      <c r="C609" s="67"/>
      <c r="D609" s="67"/>
      <c r="E609" s="67"/>
      <c r="F609" s="67"/>
      <c r="G609" s="67"/>
      <c r="H609" s="67"/>
      <c r="I609" s="67"/>
      <c r="J609" s="67"/>
      <c r="K609" s="67"/>
      <c r="L609" s="67"/>
      <c r="M609" s="67"/>
      <c r="N609" s="67"/>
      <c r="O609" s="67"/>
      <c r="P609" s="67"/>
      <c r="Q609" s="67"/>
      <c r="R609" s="67"/>
      <c r="S609" s="67"/>
      <c r="T609" s="67"/>
      <c r="U609" s="67"/>
      <c r="V609" s="67"/>
      <c r="W609" s="67"/>
      <c r="X609" s="67"/>
      <c r="Y609" s="67"/>
      <c r="Z609" s="67"/>
      <c r="AA609" s="105"/>
      <c r="AB609" s="67"/>
      <c r="AC609" s="67"/>
      <c r="AD609" s="67"/>
      <c r="AE609" s="67"/>
      <c r="AF609" s="67"/>
    </row>
    <row r="610">
      <c r="A610" s="67"/>
      <c r="B610" s="67"/>
      <c r="C610" s="67"/>
      <c r="D610" s="67"/>
      <c r="E610" s="67"/>
      <c r="F610" s="67"/>
      <c r="G610" s="67"/>
      <c r="H610" s="67"/>
      <c r="I610" s="67"/>
      <c r="J610" s="67"/>
      <c r="K610" s="67"/>
      <c r="L610" s="67"/>
      <c r="M610" s="67"/>
      <c r="N610" s="67"/>
      <c r="O610" s="67"/>
      <c r="P610" s="67"/>
      <c r="Q610" s="67"/>
      <c r="R610" s="67"/>
      <c r="S610" s="67"/>
      <c r="T610" s="67"/>
      <c r="U610" s="67"/>
      <c r="V610" s="67"/>
      <c r="W610" s="67"/>
      <c r="X610" s="67"/>
      <c r="Y610" s="67"/>
      <c r="Z610" s="67"/>
      <c r="AA610" s="105"/>
      <c r="AB610" s="67"/>
      <c r="AC610" s="67"/>
      <c r="AD610" s="67"/>
      <c r="AE610" s="67"/>
      <c r="AF610" s="67"/>
    </row>
    <row r="611">
      <c r="A611" s="67"/>
      <c r="B611" s="67"/>
      <c r="C611" s="67"/>
      <c r="D611" s="67"/>
      <c r="E611" s="67"/>
      <c r="F611" s="67"/>
      <c r="G611" s="67"/>
      <c r="H611" s="67"/>
      <c r="I611" s="67"/>
      <c r="J611" s="67"/>
      <c r="K611" s="67"/>
      <c r="L611" s="67"/>
      <c r="M611" s="67"/>
      <c r="N611" s="67"/>
      <c r="O611" s="67"/>
      <c r="P611" s="67"/>
      <c r="Q611" s="67"/>
      <c r="R611" s="67"/>
      <c r="S611" s="67"/>
      <c r="T611" s="67"/>
      <c r="U611" s="67"/>
      <c r="V611" s="67"/>
      <c r="W611" s="67"/>
      <c r="X611" s="67"/>
      <c r="Y611" s="67"/>
      <c r="Z611" s="67"/>
      <c r="AA611" s="105"/>
      <c r="AB611" s="67"/>
      <c r="AC611" s="67"/>
      <c r="AD611" s="67"/>
      <c r="AE611" s="67"/>
      <c r="AF611" s="67"/>
    </row>
    <row r="612">
      <c r="A612" s="67"/>
      <c r="B612" s="67"/>
      <c r="C612" s="67"/>
      <c r="D612" s="67"/>
      <c r="E612" s="67"/>
      <c r="F612" s="67"/>
      <c r="G612" s="67"/>
      <c r="H612" s="67"/>
      <c r="I612" s="67"/>
      <c r="J612" s="67"/>
      <c r="K612" s="67"/>
      <c r="L612" s="67"/>
      <c r="M612" s="67"/>
      <c r="N612" s="67"/>
      <c r="O612" s="67"/>
      <c r="P612" s="67"/>
      <c r="Q612" s="67"/>
      <c r="R612" s="67"/>
      <c r="S612" s="67"/>
      <c r="T612" s="67"/>
      <c r="U612" s="67"/>
      <c r="V612" s="67"/>
      <c r="W612" s="67"/>
      <c r="X612" s="67"/>
      <c r="Y612" s="67"/>
      <c r="Z612" s="67"/>
      <c r="AA612" s="105"/>
      <c r="AB612" s="67"/>
      <c r="AC612" s="67"/>
      <c r="AD612" s="67"/>
      <c r="AE612" s="67"/>
      <c r="AF612" s="67"/>
    </row>
    <row r="613">
      <c r="A613" s="67"/>
      <c r="B613" s="67"/>
      <c r="C613" s="67"/>
      <c r="D613" s="67"/>
      <c r="E613" s="67"/>
      <c r="F613" s="67"/>
      <c r="G613" s="67"/>
      <c r="H613" s="67"/>
      <c r="I613" s="67"/>
      <c r="J613" s="67"/>
      <c r="K613" s="67"/>
      <c r="L613" s="67"/>
      <c r="M613" s="67"/>
      <c r="N613" s="67"/>
      <c r="O613" s="67"/>
      <c r="P613" s="67"/>
      <c r="Q613" s="67"/>
      <c r="R613" s="67"/>
      <c r="S613" s="67"/>
      <c r="T613" s="67"/>
      <c r="U613" s="67"/>
      <c r="V613" s="67"/>
      <c r="W613" s="67"/>
      <c r="X613" s="67"/>
      <c r="Y613" s="67"/>
      <c r="Z613" s="67"/>
      <c r="AA613" s="105"/>
      <c r="AB613" s="67"/>
      <c r="AC613" s="67"/>
      <c r="AD613" s="67"/>
      <c r="AE613" s="67"/>
      <c r="AF613" s="67"/>
    </row>
    <row r="614">
      <c r="A614" s="67"/>
      <c r="B614" s="67"/>
      <c r="C614" s="67"/>
      <c r="D614" s="67"/>
      <c r="E614" s="67"/>
      <c r="F614" s="67"/>
      <c r="G614" s="67"/>
      <c r="H614" s="67"/>
      <c r="I614" s="67"/>
      <c r="J614" s="67"/>
      <c r="K614" s="67"/>
      <c r="L614" s="67"/>
      <c r="M614" s="67"/>
      <c r="N614" s="67"/>
      <c r="O614" s="67"/>
      <c r="P614" s="67"/>
      <c r="Q614" s="67"/>
      <c r="R614" s="67"/>
      <c r="S614" s="67"/>
      <c r="T614" s="67"/>
      <c r="U614" s="67"/>
      <c r="V614" s="67"/>
      <c r="W614" s="67"/>
      <c r="X614" s="67"/>
      <c r="Y614" s="67"/>
      <c r="Z614" s="67"/>
      <c r="AA614" s="105"/>
      <c r="AB614" s="67"/>
      <c r="AC614" s="67"/>
      <c r="AD614" s="67"/>
      <c r="AE614" s="67"/>
      <c r="AF614" s="67"/>
    </row>
    <row r="615">
      <c r="A615" s="67"/>
      <c r="B615" s="67"/>
      <c r="C615" s="67"/>
      <c r="D615" s="67"/>
      <c r="E615" s="67"/>
      <c r="F615" s="67"/>
      <c r="G615" s="67"/>
      <c r="H615" s="67"/>
      <c r="I615" s="67"/>
      <c r="J615" s="67"/>
      <c r="K615" s="67"/>
      <c r="L615" s="67"/>
      <c r="M615" s="67"/>
      <c r="N615" s="67"/>
      <c r="O615" s="67"/>
      <c r="P615" s="67"/>
      <c r="Q615" s="67"/>
      <c r="R615" s="67"/>
      <c r="S615" s="67"/>
      <c r="T615" s="67"/>
      <c r="U615" s="67"/>
      <c r="V615" s="67"/>
      <c r="W615" s="67"/>
      <c r="X615" s="67"/>
      <c r="Y615" s="67"/>
      <c r="Z615" s="67"/>
      <c r="AA615" s="105"/>
      <c r="AB615" s="67"/>
      <c r="AC615" s="67"/>
      <c r="AD615" s="67"/>
      <c r="AE615" s="67"/>
      <c r="AF615" s="67"/>
    </row>
    <row r="616">
      <c r="A616" s="67"/>
      <c r="B616" s="67"/>
      <c r="C616" s="67"/>
      <c r="D616" s="67"/>
      <c r="E616" s="67"/>
      <c r="F616" s="67"/>
      <c r="G616" s="67"/>
      <c r="H616" s="67"/>
      <c r="I616" s="67"/>
      <c r="J616" s="67"/>
      <c r="K616" s="67"/>
      <c r="L616" s="67"/>
      <c r="M616" s="67"/>
      <c r="N616" s="67"/>
      <c r="O616" s="67"/>
      <c r="P616" s="67"/>
      <c r="Q616" s="67"/>
      <c r="R616" s="67"/>
      <c r="S616" s="67"/>
      <c r="T616" s="67"/>
      <c r="U616" s="67"/>
      <c r="V616" s="67"/>
      <c r="W616" s="67"/>
      <c r="X616" s="67"/>
      <c r="Y616" s="67"/>
      <c r="Z616" s="67"/>
      <c r="AA616" s="105"/>
      <c r="AB616" s="67"/>
      <c r="AC616" s="67"/>
      <c r="AD616" s="67"/>
      <c r="AE616" s="67"/>
      <c r="AF616" s="67"/>
    </row>
    <row r="617">
      <c r="A617" s="67"/>
      <c r="B617" s="67"/>
      <c r="C617" s="67"/>
      <c r="D617" s="67"/>
      <c r="E617" s="67"/>
      <c r="F617" s="67"/>
      <c r="G617" s="67"/>
      <c r="H617" s="67"/>
      <c r="I617" s="67"/>
      <c r="J617" s="67"/>
      <c r="K617" s="67"/>
      <c r="L617" s="67"/>
      <c r="M617" s="67"/>
      <c r="N617" s="67"/>
      <c r="O617" s="67"/>
      <c r="P617" s="67"/>
      <c r="Q617" s="67"/>
      <c r="R617" s="67"/>
      <c r="S617" s="67"/>
      <c r="T617" s="67"/>
      <c r="U617" s="67"/>
      <c r="V617" s="67"/>
      <c r="W617" s="67"/>
      <c r="X617" s="67"/>
      <c r="Y617" s="67"/>
      <c r="Z617" s="67"/>
      <c r="AA617" s="105"/>
      <c r="AB617" s="67"/>
      <c r="AC617" s="67"/>
      <c r="AD617" s="67"/>
      <c r="AE617" s="67"/>
      <c r="AF617" s="67"/>
    </row>
    <row r="618">
      <c r="A618" s="67"/>
      <c r="B618" s="67"/>
      <c r="C618" s="67"/>
      <c r="D618" s="67"/>
      <c r="E618" s="67"/>
      <c r="F618" s="67"/>
      <c r="G618" s="67"/>
      <c r="H618" s="67"/>
      <c r="I618" s="67"/>
      <c r="J618" s="67"/>
      <c r="K618" s="67"/>
      <c r="L618" s="67"/>
      <c r="M618" s="67"/>
      <c r="N618" s="67"/>
      <c r="O618" s="67"/>
      <c r="P618" s="67"/>
      <c r="Q618" s="67"/>
      <c r="R618" s="67"/>
      <c r="S618" s="67"/>
      <c r="T618" s="67"/>
      <c r="U618" s="67"/>
      <c r="V618" s="67"/>
      <c r="W618" s="67"/>
      <c r="X618" s="67"/>
      <c r="Y618" s="67"/>
      <c r="Z618" s="67"/>
      <c r="AA618" s="105"/>
      <c r="AB618" s="67"/>
      <c r="AC618" s="67"/>
      <c r="AD618" s="67"/>
      <c r="AE618" s="67"/>
      <c r="AF618" s="67"/>
    </row>
    <row r="619">
      <c r="A619" s="67"/>
      <c r="B619" s="67"/>
      <c r="C619" s="67"/>
      <c r="D619" s="67"/>
      <c r="E619" s="67"/>
      <c r="F619" s="67"/>
      <c r="G619" s="67"/>
      <c r="H619" s="67"/>
      <c r="I619" s="67"/>
      <c r="J619" s="67"/>
      <c r="K619" s="67"/>
      <c r="L619" s="67"/>
      <c r="M619" s="67"/>
      <c r="N619" s="67"/>
      <c r="O619" s="67"/>
      <c r="P619" s="67"/>
      <c r="Q619" s="67"/>
      <c r="R619" s="67"/>
      <c r="S619" s="67"/>
      <c r="T619" s="67"/>
      <c r="U619" s="67"/>
      <c r="V619" s="67"/>
      <c r="W619" s="67"/>
      <c r="X619" s="67"/>
      <c r="Y619" s="67"/>
      <c r="Z619" s="67"/>
      <c r="AA619" s="105"/>
      <c r="AB619" s="67"/>
      <c r="AC619" s="67"/>
      <c r="AD619" s="67"/>
      <c r="AE619" s="67"/>
      <c r="AF619" s="67"/>
    </row>
    <row r="620">
      <c r="A620" s="67"/>
      <c r="B620" s="67"/>
      <c r="C620" s="67"/>
      <c r="D620" s="67"/>
      <c r="E620" s="67"/>
      <c r="F620" s="67"/>
      <c r="G620" s="67"/>
      <c r="H620" s="67"/>
      <c r="I620" s="67"/>
      <c r="J620" s="67"/>
      <c r="K620" s="67"/>
      <c r="L620" s="67"/>
      <c r="M620" s="67"/>
      <c r="N620" s="67"/>
      <c r="O620" s="67"/>
      <c r="P620" s="67"/>
      <c r="Q620" s="67"/>
      <c r="R620" s="67"/>
      <c r="S620" s="67"/>
      <c r="T620" s="67"/>
      <c r="U620" s="67"/>
      <c r="V620" s="67"/>
      <c r="W620" s="67"/>
      <c r="X620" s="67"/>
      <c r="Y620" s="67"/>
      <c r="Z620" s="67"/>
      <c r="AA620" s="105"/>
      <c r="AB620" s="67"/>
      <c r="AC620" s="67"/>
      <c r="AD620" s="67"/>
      <c r="AE620" s="67"/>
      <c r="AF620" s="67"/>
    </row>
    <row r="621">
      <c r="A621" s="67"/>
      <c r="B621" s="67"/>
      <c r="C621" s="67"/>
      <c r="D621" s="67"/>
      <c r="E621" s="67"/>
      <c r="F621" s="67"/>
      <c r="G621" s="67"/>
      <c r="H621" s="67"/>
      <c r="I621" s="67"/>
      <c r="J621" s="67"/>
      <c r="K621" s="67"/>
      <c r="L621" s="67"/>
      <c r="M621" s="67"/>
      <c r="N621" s="67"/>
      <c r="O621" s="67"/>
      <c r="P621" s="67"/>
      <c r="Q621" s="67"/>
      <c r="R621" s="67"/>
      <c r="S621" s="67"/>
      <c r="T621" s="67"/>
      <c r="U621" s="67"/>
      <c r="V621" s="67"/>
      <c r="W621" s="67"/>
      <c r="X621" s="67"/>
      <c r="Y621" s="67"/>
      <c r="Z621" s="67"/>
      <c r="AA621" s="105"/>
      <c r="AB621" s="67"/>
      <c r="AC621" s="67"/>
      <c r="AD621" s="67"/>
      <c r="AE621" s="67"/>
      <c r="AF621" s="67"/>
    </row>
    <row r="622">
      <c r="A622" s="67"/>
      <c r="B622" s="67"/>
      <c r="C622" s="67"/>
      <c r="D622" s="67"/>
      <c r="E622" s="67"/>
      <c r="F622" s="67"/>
      <c r="G622" s="67"/>
      <c r="H622" s="67"/>
      <c r="I622" s="67"/>
      <c r="J622" s="67"/>
      <c r="K622" s="67"/>
      <c r="L622" s="67"/>
      <c r="M622" s="67"/>
      <c r="N622" s="67"/>
      <c r="O622" s="67"/>
      <c r="P622" s="67"/>
      <c r="Q622" s="67"/>
      <c r="R622" s="67"/>
      <c r="S622" s="67"/>
      <c r="T622" s="67"/>
      <c r="U622" s="67"/>
      <c r="V622" s="67"/>
      <c r="W622" s="67"/>
      <c r="X622" s="67"/>
      <c r="Y622" s="67"/>
      <c r="Z622" s="67"/>
      <c r="AA622" s="105"/>
      <c r="AB622" s="67"/>
      <c r="AC622" s="67"/>
      <c r="AD622" s="67"/>
      <c r="AE622" s="67"/>
      <c r="AF622" s="67"/>
    </row>
    <row r="623">
      <c r="A623" s="67"/>
      <c r="B623" s="67"/>
      <c r="C623" s="67"/>
      <c r="D623" s="67"/>
      <c r="E623" s="67"/>
      <c r="F623" s="67"/>
      <c r="G623" s="67"/>
      <c r="H623" s="67"/>
      <c r="I623" s="67"/>
      <c r="J623" s="67"/>
      <c r="K623" s="67"/>
      <c r="L623" s="67"/>
      <c r="M623" s="67"/>
      <c r="N623" s="67"/>
      <c r="O623" s="67"/>
      <c r="P623" s="67"/>
      <c r="Q623" s="67"/>
      <c r="R623" s="67"/>
      <c r="S623" s="67"/>
      <c r="T623" s="67"/>
      <c r="U623" s="67"/>
      <c r="V623" s="67"/>
      <c r="W623" s="67"/>
      <c r="X623" s="67"/>
      <c r="Y623" s="67"/>
      <c r="Z623" s="67"/>
      <c r="AA623" s="105"/>
      <c r="AB623" s="67"/>
      <c r="AC623" s="67"/>
      <c r="AD623" s="67"/>
      <c r="AE623" s="67"/>
      <c r="AF623" s="67"/>
    </row>
    <row r="624">
      <c r="A624" s="67"/>
      <c r="B624" s="67"/>
      <c r="C624" s="67"/>
      <c r="D624" s="67"/>
      <c r="E624" s="67"/>
      <c r="F624" s="67"/>
      <c r="G624" s="67"/>
      <c r="H624" s="67"/>
      <c r="I624" s="67"/>
      <c r="J624" s="67"/>
      <c r="K624" s="67"/>
      <c r="L624" s="67"/>
      <c r="M624" s="67"/>
      <c r="N624" s="67"/>
      <c r="O624" s="67"/>
      <c r="P624" s="67"/>
      <c r="Q624" s="67"/>
      <c r="R624" s="67"/>
      <c r="S624" s="67"/>
      <c r="T624" s="67"/>
      <c r="U624" s="67"/>
      <c r="V624" s="67"/>
      <c r="W624" s="67"/>
      <c r="X624" s="67"/>
      <c r="Y624" s="67"/>
      <c r="Z624" s="67"/>
      <c r="AA624" s="105"/>
      <c r="AB624" s="67"/>
      <c r="AC624" s="67"/>
      <c r="AD624" s="67"/>
      <c r="AE624" s="67"/>
      <c r="AF624" s="67"/>
    </row>
    <row r="625">
      <c r="A625" s="67"/>
      <c r="B625" s="67"/>
      <c r="C625" s="67"/>
      <c r="D625" s="67"/>
      <c r="E625" s="67"/>
      <c r="F625" s="67"/>
      <c r="G625" s="67"/>
      <c r="H625" s="67"/>
      <c r="I625" s="67"/>
      <c r="J625" s="67"/>
      <c r="K625" s="67"/>
      <c r="L625" s="67"/>
      <c r="M625" s="67"/>
      <c r="N625" s="67"/>
      <c r="O625" s="67"/>
      <c r="P625" s="67"/>
      <c r="Q625" s="67"/>
      <c r="R625" s="67"/>
      <c r="S625" s="67"/>
      <c r="T625" s="67"/>
      <c r="U625" s="67"/>
      <c r="V625" s="67"/>
      <c r="W625" s="67"/>
      <c r="X625" s="67"/>
      <c r="Y625" s="67"/>
      <c r="Z625" s="67"/>
      <c r="AA625" s="105"/>
      <c r="AB625" s="67"/>
      <c r="AC625" s="67"/>
      <c r="AD625" s="67"/>
      <c r="AE625" s="67"/>
      <c r="AF625" s="67"/>
    </row>
    <row r="626">
      <c r="A626" s="67"/>
      <c r="B626" s="67"/>
      <c r="C626" s="67"/>
      <c r="D626" s="67"/>
      <c r="E626" s="67"/>
      <c r="F626" s="67"/>
      <c r="G626" s="67"/>
      <c r="H626" s="67"/>
      <c r="I626" s="67"/>
      <c r="J626" s="67"/>
      <c r="K626" s="67"/>
      <c r="L626" s="67"/>
      <c r="M626" s="67"/>
      <c r="N626" s="67"/>
      <c r="O626" s="67"/>
      <c r="P626" s="67"/>
      <c r="Q626" s="67"/>
      <c r="R626" s="67"/>
      <c r="S626" s="67"/>
      <c r="T626" s="67"/>
      <c r="U626" s="67"/>
      <c r="V626" s="67"/>
      <c r="W626" s="67"/>
      <c r="X626" s="67"/>
      <c r="Y626" s="67"/>
      <c r="Z626" s="67"/>
      <c r="AA626" s="105"/>
      <c r="AB626" s="67"/>
      <c r="AC626" s="67"/>
      <c r="AD626" s="67"/>
      <c r="AE626" s="67"/>
      <c r="AF626" s="67"/>
    </row>
    <row r="627">
      <c r="A627" s="67"/>
      <c r="B627" s="67"/>
      <c r="C627" s="67"/>
      <c r="D627" s="67"/>
      <c r="E627" s="67"/>
      <c r="F627" s="67"/>
      <c r="G627" s="67"/>
      <c r="H627" s="67"/>
      <c r="I627" s="67"/>
      <c r="J627" s="67"/>
      <c r="K627" s="67"/>
      <c r="L627" s="67"/>
      <c r="M627" s="67"/>
      <c r="N627" s="67"/>
      <c r="O627" s="67"/>
      <c r="P627" s="67"/>
      <c r="Q627" s="67"/>
      <c r="R627" s="67"/>
      <c r="S627" s="67"/>
      <c r="T627" s="67"/>
      <c r="U627" s="67"/>
      <c r="V627" s="67"/>
      <c r="W627" s="67"/>
      <c r="X627" s="67"/>
      <c r="Y627" s="67"/>
      <c r="Z627" s="67"/>
      <c r="AA627" s="105"/>
      <c r="AB627" s="67"/>
      <c r="AC627" s="67"/>
      <c r="AD627" s="67"/>
      <c r="AE627" s="67"/>
      <c r="AF627" s="67"/>
    </row>
    <row r="628">
      <c r="A628" s="67"/>
      <c r="B628" s="67"/>
      <c r="C628" s="67"/>
      <c r="D628" s="67"/>
      <c r="E628" s="67"/>
      <c r="F628" s="67"/>
      <c r="G628" s="67"/>
      <c r="H628" s="67"/>
      <c r="I628" s="67"/>
      <c r="J628" s="67"/>
      <c r="K628" s="67"/>
      <c r="L628" s="67"/>
      <c r="M628" s="67"/>
      <c r="N628" s="67"/>
      <c r="O628" s="67"/>
      <c r="P628" s="67"/>
      <c r="Q628" s="67"/>
      <c r="R628" s="67"/>
      <c r="S628" s="67"/>
      <c r="T628" s="67"/>
      <c r="U628" s="67"/>
      <c r="V628" s="67"/>
      <c r="W628" s="67"/>
      <c r="X628" s="67"/>
      <c r="Y628" s="67"/>
      <c r="Z628" s="67"/>
      <c r="AA628" s="105"/>
      <c r="AB628" s="67"/>
      <c r="AC628" s="67"/>
      <c r="AD628" s="67"/>
      <c r="AE628" s="67"/>
      <c r="AF628" s="67"/>
    </row>
    <row r="629">
      <c r="A629" s="67"/>
      <c r="B629" s="67"/>
      <c r="C629" s="67"/>
      <c r="D629" s="67"/>
      <c r="E629" s="67"/>
      <c r="F629" s="67"/>
      <c r="G629" s="67"/>
      <c r="H629" s="67"/>
      <c r="I629" s="67"/>
      <c r="J629" s="67"/>
      <c r="K629" s="67"/>
      <c r="L629" s="67"/>
      <c r="M629" s="67"/>
      <c r="N629" s="67"/>
      <c r="O629" s="67"/>
      <c r="P629" s="67"/>
      <c r="Q629" s="67"/>
      <c r="R629" s="67"/>
      <c r="S629" s="67"/>
      <c r="T629" s="67"/>
      <c r="U629" s="67"/>
      <c r="V629" s="67"/>
      <c r="W629" s="67"/>
      <c r="X629" s="67"/>
      <c r="Y629" s="67"/>
      <c r="Z629" s="67"/>
      <c r="AA629" s="105"/>
      <c r="AB629" s="67"/>
      <c r="AC629" s="67"/>
      <c r="AD629" s="67"/>
      <c r="AE629" s="67"/>
      <c r="AF629" s="67"/>
    </row>
    <row r="630">
      <c r="A630" s="67"/>
      <c r="B630" s="67"/>
      <c r="C630" s="67"/>
      <c r="D630" s="67"/>
      <c r="E630" s="67"/>
      <c r="F630" s="67"/>
      <c r="G630" s="67"/>
      <c r="H630" s="67"/>
      <c r="I630" s="67"/>
      <c r="J630" s="67"/>
      <c r="K630" s="67"/>
      <c r="L630" s="67"/>
      <c r="M630" s="67"/>
      <c r="N630" s="67"/>
      <c r="O630" s="67"/>
      <c r="P630" s="67"/>
      <c r="Q630" s="67"/>
      <c r="R630" s="67"/>
      <c r="S630" s="67"/>
      <c r="T630" s="67"/>
      <c r="U630" s="67"/>
      <c r="V630" s="67"/>
      <c r="W630" s="67"/>
      <c r="X630" s="67"/>
      <c r="Y630" s="67"/>
      <c r="Z630" s="67"/>
      <c r="AA630" s="105"/>
      <c r="AB630" s="67"/>
      <c r="AC630" s="67"/>
      <c r="AD630" s="67"/>
      <c r="AE630" s="67"/>
      <c r="AF630" s="67"/>
    </row>
    <row r="631">
      <c r="A631" s="67"/>
      <c r="B631" s="67"/>
      <c r="C631" s="67"/>
      <c r="D631" s="67"/>
      <c r="E631" s="67"/>
      <c r="F631" s="67"/>
      <c r="G631" s="67"/>
      <c r="H631" s="67"/>
      <c r="I631" s="67"/>
      <c r="J631" s="67"/>
      <c r="K631" s="67"/>
      <c r="L631" s="67"/>
      <c r="M631" s="67"/>
      <c r="N631" s="67"/>
      <c r="O631" s="67"/>
      <c r="P631" s="67"/>
      <c r="Q631" s="67"/>
      <c r="R631" s="67"/>
      <c r="S631" s="67"/>
      <c r="T631" s="67"/>
      <c r="U631" s="67"/>
      <c r="V631" s="67"/>
      <c r="W631" s="67"/>
      <c r="X631" s="67"/>
      <c r="Y631" s="67"/>
      <c r="Z631" s="67"/>
      <c r="AA631" s="105"/>
      <c r="AB631" s="67"/>
      <c r="AC631" s="67"/>
      <c r="AD631" s="67"/>
      <c r="AE631" s="67"/>
      <c r="AF631" s="67"/>
    </row>
    <row r="632">
      <c r="A632" s="67"/>
      <c r="B632" s="67"/>
      <c r="C632" s="67"/>
      <c r="D632" s="67"/>
      <c r="E632" s="67"/>
      <c r="F632" s="67"/>
      <c r="G632" s="67"/>
      <c r="H632" s="67"/>
      <c r="I632" s="67"/>
      <c r="J632" s="67"/>
      <c r="K632" s="67"/>
      <c r="L632" s="67"/>
      <c r="M632" s="67"/>
      <c r="N632" s="67"/>
      <c r="O632" s="67"/>
      <c r="P632" s="67"/>
      <c r="Q632" s="67"/>
      <c r="R632" s="67"/>
      <c r="S632" s="67"/>
      <c r="T632" s="67"/>
      <c r="U632" s="67"/>
      <c r="V632" s="67"/>
      <c r="W632" s="67"/>
      <c r="X632" s="67"/>
      <c r="Y632" s="67"/>
      <c r="Z632" s="67"/>
      <c r="AA632" s="105"/>
      <c r="AB632" s="67"/>
      <c r="AC632" s="67"/>
      <c r="AD632" s="67"/>
      <c r="AE632" s="67"/>
      <c r="AF632" s="67"/>
    </row>
    <row r="633">
      <c r="A633" s="67"/>
      <c r="B633" s="67"/>
      <c r="C633" s="67"/>
      <c r="D633" s="67"/>
      <c r="E633" s="67"/>
      <c r="F633" s="67"/>
      <c r="G633" s="67"/>
      <c r="H633" s="67"/>
      <c r="I633" s="67"/>
      <c r="J633" s="67"/>
      <c r="K633" s="67"/>
      <c r="L633" s="67"/>
      <c r="M633" s="67"/>
      <c r="N633" s="67"/>
      <c r="O633" s="67"/>
      <c r="P633" s="67"/>
      <c r="Q633" s="67"/>
      <c r="R633" s="67"/>
      <c r="S633" s="67"/>
      <c r="T633" s="67"/>
      <c r="U633" s="67"/>
      <c r="V633" s="67"/>
      <c r="W633" s="67"/>
      <c r="X633" s="67"/>
      <c r="Y633" s="67"/>
      <c r="Z633" s="67"/>
      <c r="AA633" s="105"/>
      <c r="AB633" s="67"/>
      <c r="AC633" s="67"/>
      <c r="AD633" s="67"/>
      <c r="AE633" s="67"/>
      <c r="AF633" s="67"/>
    </row>
    <row r="634">
      <c r="A634" s="67"/>
      <c r="B634" s="67"/>
      <c r="C634" s="67"/>
      <c r="D634" s="67"/>
      <c r="E634" s="67"/>
      <c r="F634" s="67"/>
      <c r="G634" s="67"/>
      <c r="H634" s="67"/>
      <c r="I634" s="67"/>
      <c r="J634" s="67"/>
      <c r="K634" s="67"/>
      <c r="L634" s="67"/>
      <c r="M634" s="67"/>
      <c r="N634" s="67"/>
      <c r="O634" s="67"/>
      <c r="P634" s="67"/>
      <c r="Q634" s="67"/>
      <c r="R634" s="67"/>
      <c r="S634" s="67"/>
      <c r="T634" s="67"/>
      <c r="U634" s="67"/>
      <c r="V634" s="67"/>
      <c r="W634" s="67"/>
      <c r="X634" s="67"/>
      <c r="Y634" s="67"/>
      <c r="Z634" s="67"/>
      <c r="AA634" s="105"/>
      <c r="AB634" s="67"/>
      <c r="AC634" s="67"/>
      <c r="AD634" s="67"/>
      <c r="AE634" s="67"/>
      <c r="AF634" s="67"/>
    </row>
    <row r="635">
      <c r="A635" s="67"/>
      <c r="B635" s="67"/>
      <c r="C635" s="67"/>
      <c r="D635" s="67"/>
      <c r="E635" s="67"/>
      <c r="F635" s="67"/>
      <c r="G635" s="67"/>
      <c r="H635" s="67"/>
      <c r="I635" s="67"/>
      <c r="J635" s="67"/>
      <c r="K635" s="67"/>
      <c r="L635" s="67"/>
      <c r="M635" s="67"/>
      <c r="N635" s="67"/>
      <c r="O635" s="67"/>
      <c r="P635" s="67"/>
      <c r="Q635" s="67"/>
      <c r="R635" s="67"/>
      <c r="S635" s="67"/>
      <c r="T635" s="67"/>
      <c r="U635" s="67"/>
      <c r="V635" s="67"/>
      <c r="W635" s="67"/>
      <c r="X635" s="67"/>
      <c r="Y635" s="67"/>
      <c r="Z635" s="67"/>
      <c r="AA635" s="105"/>
      <c r="AB635" s="67"/>
      <c r="AC635" s="67"/>
      <c r="AD635" s="67"/>
      <c r="AE635" s="67"/>
      <c r="AF635" s="67"/>
    </row>
    <row r="636">
      <c r="A636" s="67"/>
      <c r="B636" s="67"/>
      <c r="C636" s="67"/>
      <c r="D636" s="67"/>
      <c r="E636" s="67"/>
      <c r="F636" s="67"/>
      <c r="G636" s="67"/>
      <c r="H636" s="67"/>
      <c r="I636" s="67"/>
      <c r="J636" s="67"/>
      <c r="K636" s="67"/>
      <c r="L636" s="67"/>
      <c r="M636" s="67"/>
      <c r="N636" s="67"/>
      <c r="O636" s="67"/>
      <c r="P636" s="67"/>
      <c r="Q636" s="67"/>
      <c r="R636" s="67"/>
      <c r="S636" s="67"/>
      <c r="T636" s="67"/>
      <c r="U636" s="67"/>
      <c r="V636" s="67"/>
      <c r="W636" s="67"/>
      <c r="X636" s="67"/>
      <c r="Y636" s="67"/>
      <c r="Z636" s="67"/>
      <c r="AA636" s="105"/>
      <c r="AB636" s="67"/>
      <c r="AC636" s="67"/>
      <c r="AD636" s="67"/>
      <c r="AE636" s="67"/>
      <c r="AF636" s="67"/>
    </row>
    <row r="637">
      <c r="A637" s="67"/>
      <c r="B637" s="67"/>
      <c r="C637" s="67"/>
      <c r="D637" s="67"/>
      <c r="E637" s="67"/>
      <c r="F637" s="67"/>
      <c r="G637" s="67"/>
      <c r="H637" s="67"/>
      <c r="I637" s="67"/>
      <c r="J637" s="67"/>
      <c r="K637" s="67"/>
      <c r="L637" s="67"/>
      <c r="M637" s="67"/>
      <c r="N637" s="67"/>
      <c r="O637" s="67"/>
      <c r="P637" s="67"/>
      <c r="Q637" s="67"/>
      <c r="R637" s="67"/>
      <c r="S637" s="67"/>
      <c r="T637" s="67"/>
      <c r="U637" s="67"/>
      <c r="V637" s="67"/>
      <c r="W637" s="67"/>
      <c r="X637" s="67"/>
      <c r="Y637" s="67"/>
      <c r="Z637" s="67"/>
      <c r="AA637" s="105"/>
      <c r="AB637" s="67"/>
      <c r="AC637" s="67"/>
      <c r="AD637" s="67"/>
      <c r="AE637" s="67"/>
      <c r="AF637" s="67"/>
    </row>
    <row r="638">
      <c r="A638" s="67"/>
      <c r="B638" s="67"/>
      <c r="C638" s="67"/>
      <c r="D638" s="67"/>
      <c r="E638" s="67"/>
      <c r="F638" s="67"/>
      <c r="G638" s="67"/>
      <c r="H638" s="67"/>
      <c r="I638" s="67"/>
      <c r="J638" s="67"/>
      <c r="K638" s="67"/>
      <c r="L638" s="67"/>
      <c r="M638" s="67"/>
      <c r="N638" s="67"/>
      <c r="O638" s="67"/>
      <c r="P638" s="67"/>
      <c r="Q638" s="67"/>
      <c r="R638" s="67"/>
      <c r="S638" s="67"/>
      <c r="T638" s="67"/>
      <c r="U638" s="67"/>
      <c r="V638" s="67"/>
      <c r="W638" s="67"/>
      <c r="X638" s="67"/>
      <c r="Y638" s="67"/>
      <c r="Z638" s="67"/>
      <c r="AA638" s="105"/>
      <c r="AB638" s="67"/>
      <c r="AC638" s="67"/>
      <c r="AD638" s="67"/>
      <c r="AE638" s="67"/>
      <c r="AF638" s="67"/>
    </row>
    <row r="639">
      <c r="A639" s="67"/>
      <c r="B639" s="67"/>
      <c r="C639" s="67"/>
      <c r="D639" s="67"/>
      <c r="E639" s="67"/>
      <c r="F639" s="67"/>
      <c r="G639" s="67"/>
      <c r="H639" s="67"/>
      <c r="I639" s="67"/>
      <c r="J639" s="67"/>
      <c r="K639" s="67"/>
      <c r="L639" s="67"/>
      <c r="M639" s="67"/>
      <c r="N639" s="67"/>
      <c r="O639" s="67"/>
      <c r="P639" s="67"/>
      <c r="Q639" s="67"/>
      <c r="R639" s="67"/>
      <c r="S639" s="67"/>
      <c r="T639" s="67"/>
      <c r="U639" s="67"/>
      <c r="V639" s="67"/>
      <c r="W639" s="67"/>
      <c r="X639" s="67"/>
      <c r="Y639" s="67"/>
      <c r="Z639" s="67"/>
      <c r="AA639" s="105"/>
      <c r="AB639" s="67"/>
      <c r="AC639" s="67"/>
      <c r="AD639" s="67"/>
      <c r="AE639" s="67"/>
      <c r="AF639" s="67"/>
    </row>
    <row r="640">
      <c r="A640" s="67"/>
      <c r="B640" s="67"/>
      <c r="C640" s="67"/>
      <c r="D640" s="67"/>
      <c r="E640" s="67"/>
      <c r="F640" s="67"/>
      <c r="G640" s="67"/>
      <c r="H640" s="67"/>
      <c r="I640" s="67"/>
      <c r="J640" s="67"/>
      <c r="K640" s="67"/>
      <c r="L640" s="67"/>
      <c r="M640" s="67"/>
      <c r="N640" s="67"/>
      <c r="O640" s="67"/>
      <c r="P640" s="67"/>
      <c r="Q640" s="67"/>
      <c r="R640" s="67"/>
      <c r="S640" s="67"/>
      <c r="T640" s="67"/>
      <c r="U640" s="67"/>
      <c r="V640" s="67"/>
      <c r="W640" s="67"/>
      <c r="X640" s="67"/>
      <c r="Y640" s="67"/>
      <c r="Z640" s="67"/>
      <c r="AA640" s="105"/>
      <c r="AB640" s="67"/>
      <c r="AC640" s="67"/>
      <c r="AD640" s="67"/>
      <c r="AE640" s="67"/>
      <c r="AF640" s="67"/>
    </row>
    <row r="641">
      <c r="A641" s="67"/>
      <c r="B641" s="67"/>
      <c r="C641" s="67"/>
      <c r="D641" s="67"/>
      <c r="E641" s="67"/>
      <c r="F641" s="67"/>
      <c r="G641" s="67"/>
      <c r="H641" s="67"/>
      <c r="I641" s="67"/>
      <c r="J641" s="67"/>
      <c r="K641" s="67"/>
      <c r="L641" s="67"/>
      <c r="M641" s="67"/>
      <c r="N641" s="67"/>
      <c r="O641" s="67"/>
      <c r="P641" s="67"/>
      <c r="Q641" s="67"/>
      <c r="R641" s="67"/>
      <c r="S641" s="67"/>
      <c r="T641" s="67"/>
      <c r="U641" s="67"/>
      <c r="V641" s="67"/>
      <c r="W641" s="67"/>
      <c r="X641" s="67"/>
      <c r="Y641" s="67"/>
      <c r="Z641" s="67"/>
      <c r="AA641" s="105"/>
      <c r="AB641" s="67"/>
      <c r="AC641" s="67"/>
      <c r="AD641" s="67"/>
      <c r="AE641" s="67"/>
      <c r="AF641" s="67"/>
    </row>
    <row r="642">
      <c r="A642" s="67"/>
      <c r="B642" s="67"/>
      <c r="C642" s="67"/>
      <c r="D642" s="67"/>
      <c r="E642" s="67"/>
      <c r="F642" s="67"/>
      <c r="G642" s="67"/>
      <c r="H642" s="67"/>
      <c r="I642" s="67"/>
      <c r="J642" s="67"/>
      <c r="K642" s="67"/>
      <c r="L642" s="67"/>
      <c r="M642" s="67"/>
      <c r="N642" s="67"/>
      <c r="O642" s="67"/>
      <c r="P642" s="67"/>
      <c r="Q642" s="67"/>
      <c r="R642" s="67"/>
      <c r="S642" s="67"/>
      <c r="T642" s="67"/>
      <c r="U642" s="67"/>
      <c r="V642" s="67"/>
      <c r="W642" s="67"/>
      <c r="X642" s="67"/>
      <c r="Y642" s="67"/>
      <c r="Z642" s="67"/>
      <c r="AA642" s="105"/>
      <c r="AB642" s="67"/>
      <c r="AC642" s="67"/>
      <c r="AD642" s="67"/>
      <c r="AE642" s="67"/>
      <c r="AF642" s="67"/>
    </row>
    <row r="643">
      <c r="A643" s="67"/>
      <c r="B643" s="67"/>
      <c r="C643" s="67"/>
      <c r="D643" s="67"/>
      <c r="E643" s="67"/>
      <c r="F643" s="67"/>
      <c r="G643" s="67"/>
      <c r="H643" s="67"/>
      <c r="I643" s="67"/>
      <c r="J643" s="67"/>
      <c r="K643" s="67"/>
      <c r="L643" s="67"/>
      <c r="M643" s="67"/>
      <c r="N643" s="67"/>
      <c r="O643" s="67"/>
      <c r="P643" s="67"/>
      <c r="Q643" s="67"/>
      <c r="R643" s="67"/>
      <c r="S643" s="67"/>
      <c r="T643" s="67"/>
      <c r="U643" s="67"/>
      <c r="V643" s="67"/>
      <c r="W643" s="67"/>
      <c r="X643" s="67"/>
      <c r="Y643" s="67"/>
      <c r="Z643" s="67"/>
      <c r="AA643" s="105"/>
      <c r="AB643" s="67"/>
      <c r="AC643" s="67"/>
      <c r="AD643" s="67"/>
      <c r="AE643" s="67"/>
      <c r="AF643" s="67"/>
    </row>
    <row r="644">
      <c r="A644" s="67"/>
      <c r="B644" s="67"/>
      <c r="C644" s="67"/>
      <c r="D644" s="67"/>
      <c r="E644" s="67"/>
      <c r="F644" s="67"/>
      <c r="G644" s="67"/>
      <c r="H644" s="67"/>
      <c r="I644" s="67"/>
      <c r="J644" s="67"/>
      <c r="K644" s="67"/>
      <c r="L644" s="67"/>
      <c r="M644" s="67"/>
      <c r="N644" s="67"/>
      <c r="O644" s="67"/>
      <c r="P644" s="67"/>
      <c r="Q644" s="67"/>
      <c r="R644" s="67"/>
      <c r="S644" s="67"/>
      <c r="T644" s="67"/>
      <c r="U644" s="67"/>
      <c r="V644" s="67"/>
      <c r="W644" s="67"/>
      <c r="X644" s="67"/>
      <c r="Y644" s="67"/>
      <c r="Z644" s="67"/>
      <c r="AA644" s="105"/>
      <c r="AB644" s="67"/>
      <c r="AC644" s="67"/>
      <c r="AD644" s="67"/>
      <c r="AE644" s="67"/>
      <c r="AF644" s="67"/>
    </row>
    <row r="645">
      <c r="A645" s="67"/>
      <c r="B645" s="67"/>
      <c r="C645" s="67"/>
      <c r="D645" s="67"/>
      <c r="E645" s="67"/>
      <c r="F645" s="67"/>
      <c r="G645" s="67"/>
      <c r="H645" s="67"/>
      <c r="I645" s="67"/>
      <c r="J645" s="67"/>
      <c r="K645" s="67"/>
      <c r="L645" s="67"/>
      <c r="M645" s="67"/>
      <c r="N645" s="67"/>
      <c r="O645" s="67"/>
      <c r="P645" s="67"/>
      <c r="Q645" s="67"/>
      <c r="R645" s="67"/>
      <c r="S645" s="67"/>
      <c r="T645" s="67"/>
      <c r="U645" s="67"/>
      <c r="V645" s="67"/>
      <c r="W645" s="67"/>
      <c r="X645" s="67"/>
      <c r="Y645" s="67"/>
      <c r="Z645" s="67"/>
      <c r="AA645" s="105"/>
      <c r="AB645" s="67"/>
      <c r="AC645" s="67"/>
      <c r="AD645" s="67"/>
      <c r="AE645" s="67"/>
      <c r="AF645" s="67"/>
    </row>
    <row r="646">
      <c r="A646" s="67"/>
      <c r="B646" s="67"/>
      <c r="C646" s="67"/>
      <c r="D646" s="67"/>
      <c r="E646" s="67"/>
      <c r="F646" s="67"/>
      <c r="G646" s="67"/>
      <c r="H646" s="67"/>
      <c r="I646" s="67"/>
      <c r="J646" s="67"/>
      <c r="K646" s="67"/>
      <c r="L646" s="67"/>
      <c r="M646" s="67"/>
      <c r="N646" s="67"/>
      <c r="O646" s="67"/>
      <c r="P646" s="67"/>
      <c r="Q646" s="67"/>
      <c r="R646" s="67"/>
      <c r="S646" s="67"/>
      <c r="T646" s="67"/>
      <c r="U646" s="67"/>
      <c r="V646" s="67"/>
      <c r="W646" s="67"/>
      <c r="X646" s="67"/>
      <c r="Y646" s="67"/>
      <c r="Z646" s="67"/>
      <c r="AA646" s="105"/>
      <c r="AB646" s="67"/>
      <c r="AC646" s="67"/>
      <c r="AD646" s="67"/>
      <c r="AE646" s="67"/>
      <c r="AF646" s="67"/>
    </row>
    <row r="647">
      <c r="A647" s="67"/>
      <c r="B647" s="67"/>
      <c r="C647" s="67"/>
      <c r="D647" s="67"/>
      <c r="E647" s="67"/>
      <c r="F647" s="67"/>
      <c r="G647" s="67"/>
      <c r="H647" s="67"/>
      <c r="I647" s="67"/>
      <c r="J647" s="67"/>
      <c r="K647" s="67"/>
      <c r="L647" s="67"/>
      <c r="M647" s="67"/>
      <c r="N647" s="67"/>
      <c r="O647" s="67"/>
      <c r="P647" s="67"/>
      <c r="Q647" s="67"/>
      <c r="R647" s="67"/>
      <c r="S647" s="67"/>
      <c r="T647" s="67"/>
      <c r="U647" s="67"/>
      <c r="V647" s="67"/>
      <c r="W647" s="67"/>
      <c r="X647" s="67"/>
      <c r="Y647" s="67"/>
      <c r="Z647" s="67"/>
      <c r="AA647" s="105"/>
      <c r="AB647" s="67"/>
      <c r="AC647" s="67"/>
      <c r="AD647" s="67"/>
      <c r="AE647" s="67"/>
      <c r="AF647" s="67"/>
    </row>
    <row r="648">
      <c r="A648" s="67"/>
      <c r="B648" s="67"/>
      <c r="C648" s="67"/>
      <c r="D648" s="67"/>
      <c r="E648" s="67"/>
      <c r="F648" s="67"/>
      <c r="G648" s="67"/>
      <c r="H648" s="67"/>
      <c r="I648" s="67"/>
      <c r="J648" s="67"/>
      <c r="K648" s="67"/>
      <c r="L648" s="67"/>
      <c r="M648" s="67"/>
      <c r="N648" s="67"/>
      <c r="O648" s="67"/>
      <c r="P648" s="67"/>
      <c r="Q648" s="67"/>
      <c r="R648" s="67"/>
      <c r="S648" s="67"/>
      <c r="T648" s="67"/>
      <c r="U648" s="67"/>
      <c r="V648" s="67"/>
      <c r="W648" s="67"/>
      <c r="X648" s="67"/>
      <c r="Y648" s="67"/>
      <c r="Z648" s="67"/>
      <c r="AA648" s="105"/>
      <c r="AB648" s="67"/>
      <c r="AC648" s="67"/>
      <c r="AD648" s="67"/>
      <c r="AE648" s="67"/>
      <c r="AF648" s="67"/>
    </row>
    <row r="649">
      <c r="A649" s="67"/>
      <c r="B649" s="67"/>
      <c r="C649" s="67"/>
      <c r="D649" s="67"/>
      <c r="E649" s="67"/>
      <c r="F649" s="67"/>
      <c r="G649" s="67"/>
      <c r="H649" s="67"/>
      <c r="I649" s="67"/>
      <c r="J649" s="67"/>
      <c r="K649" s="67"/>
      <c r="L649" s="67"/>
      <c r="M649" s="67"/>
      <c r="N649" s="67"/>
      <c r="O649" s="67"/>
      <c r="P649" s="67"/>
      <c r="Q649" s="67"/>
      <c r="R649" s="67"/>
      <c r="S649" s="67"/>
      <c r="T649" s="67"/>
      <c r="U649" s="67"/>
      <c r="V649" s="67"/>
      <c r="W649" s="67"/>
      <c r="X649" s="67"/>
      <c r="Y649" s="67"/>
      <c r="Z649" s="67"/>
      <c r="AA649" s="105"/>
      <c r="AB649" s="67"/>
      <c r="AC649" s="67"/>
      <c r="AD649" s="67"/>
      <c r="AE649" s="67"/>
      <c r="AF649" s="67"/>
    </row>
    <row r="650">
      <c r="A650" s="67"/>
      <c r="B650" s="67"/>
      <c r="C650" s="67"/>
      <c r="D650" s="67"/>
      <c r="E650" s="67"/>
      <c r="F650" s="67"/>
      <c r="G650" s="67"/>
      <c r="H650" s="67"/>
      <c r="I650" s="67"/>
      <c r="J650" s="67"/>
      <c r="K650" s="67"/>
      <c r="L650" s="67"/>
      <c r="M650" s="67"/>
      <c r="N650" s="67"/>
      <c r="O650" s="67"/>
      <c r="P650" s="67"/>
      <c r="Q650" s="67"/>
      <c r="R650" s="67"/>
      <c r="S650" s="67"/>
      <c r="T650" s="67"/>
      <c r="U650" s="67"/>
      <c r="V650" s="67"/>
      <c r="W650" s="67"/>
      <c r="X650" s="67"/>
      <c r="Y650" s="67"/>
      <c r="Z650" s="67"/>
      <c r="AA650" s="105"/>
      <c r="AB650" s="67"/>
      <c r="AC650" s="67"/>
      <c r="AD650" s="67"/>
      <c r="AE650" s="67"/>
      <c r="AF650" s="67"/>
    </row>
    <row r="651">
      <c r="A651" s="67"/>
      <c r="B651" s="67"/>
      <c r="C651" s="67"/>
      <c r="D651" s="67"/>
      <c r="E651" s="67"/>
      <c r="F651" s="67"/>
      <c r="G651" s="67"/>
      <c r="H651" s="67"/>
      <c r="I651" s="67"/>
      <c r="J651" s="67"/>
      <c r="K651" s="67"/>
      <c r="L651" s="67"/>
      <c r="M651" s="67"/>
      <c r="N651" s="67"/>
      <c r="O651" s="67"/>
      <c r="P651" s="67"/>
      <c r="Q651" s="67"/>
      <c r="R651" s="67"/>
      <c r="S651" s="67"/>
      <c r="T651" s="67"/>
      <c r="U651" s="67"/>
      <c r="V651" s="67"/>
      <c r="W651" s="67"/>
      <c r="X651" s="67"/>
      <c r="Y651" s="67"/>
      <c r="Z651" s="67"/>
      <c r="AA651" s="105"/>
      <c r="AB651" s="67"/>
      <c r="AC651" s="67"/>
      <c r="AD651" s="67"/>
      <c r="AE651" s="67"/>
      <c r="AF651" s="67"/>
    </row>
    <row r="652">
      <c r="A652" s="67"/>
      <c r="B652" s="67"/>
      <c r="C652" s="67"/>
      <c r="D652" s="67"/>
      <c r="E652" s="67"/>
      <c r="F652" s="67"/>
      <c r="G652" s="67"/>
      <c r="H652" s="67"/>
      <c r="I652" s="67"/>
      <c r="J652" s="67"/>
      <c r="K652" s="67"/>
      <c r="L652" s="67"/>
      <c r="M652" s="67"/>
      <c r="N652" s="67"/>
      <c r="O652" s="67"/>
      <c r="P652" s="67"/>
      <c r="Q652" s="67"/>
      <c r="R652" s="67"/>
      <c r="S652" s="67"/>
      <c r="T652" s="67"/>
      <c r="U652" s="67"/>
      <c r="V652" s="67"/>
      <c r="W652" s="67"/>
      <c r="X652" s="67"/>
      <c r="Y652" s="67"/>
      <c r="Z652" s="67"/>
      <c r="AA652" s="105"/>
      <c r="AB652" s="67"/>
      <c r="AC652" s="67"/>
      <c r="AD652" s="67"/>
      <c r="AE652" s="67"/>
      <c r="AF652" s="67"/>
    </row>
    <row r="653">
      <c r="A653" s="67"/>
      <c r="B653" s="67"/>
      <c r="C653" s="67"/>
      <c r="D653" s="67"/>
      <c r="E653" s="67"/>
      <c r="F653" s="67"/>
      <c r="G653" s="67"/>
      <c r="H653" s="67"/>
      <c r="I653" s="67"/>
      <c r="J653" s="67"/>
      <c r="K653" s="67"/>
      <c r="L653" s="67"/>
      <c r="M653" s="67"/>
      <c r="N653" s="67"/>
      <c r="O653" s="67"/>
      <c r="P653" s="67"/>
      <c r="Q653" s="67"/>
      <c r="R653" s="67"/>
      <c r="S653" s="67"/>
      <c r="T653" s="67"/>
      <c r="U653" s="67"/>
      <c r="V653" s="67"/>
      <c r="W653" s="67"/>
      <c r="X653" s="67"/>
      <c r="Y653" s="67"/>
      <c r="Z653" s="67"/>
      <c r="AA653" s="105"/>
      <c r="AB653" s="67"/>
      <c r="AC653" s="67"/>
      <c r="AD653" s="67"/>
      <c r="AE653" s="67"/>
      <c r="AF653" s="67"/>
    </row>
    <row r="654">
      <c r="A654" s="67"/>
      <c r="B654" s="67"/>
      <c r="C654" s="67"/>
      <c r="D654" s="67"/>
      <c r="E654" s="67"/>
      <c r="F654" s="67"/>
      <c r="G654" s="67"/>
      <c r="H654" s="67"/>
      <c r="I654" s="67"/>
      <c r="J654" s="67"/>
      <c r="K654" s="67"/>
      <c r="L654" s="67"/>
      <c r="M654" s="67"/>
      <c r="N654" s="67"/>
      <c r="O654" s="67"/>
      <c r="P654" s="67"/>
      <c r="Q654" s="67"/>
      <c r="R654" s="67"/>
      <c r="S654" s="67"/>
      <c r="T654" s="67"/>
      <c r="U654" s="67"/>
      <c r="V654" s="67"/>
      <c r="W654" s="67"/>
      <c r="X654" s="67"/>
      <c r="Y654" s="67"/>
      <c r="Z654" s="67"/>
      <c r="AA654" s="105"/>
      <c r="AB654" s="67"/>
      <c r="AC654" s="67"/>
      <c r="AD654" s="67"/>
      <c r="AE654" s="67"/>
      <c r="AF654" s="67"/>
    </row>
    <row r="655">
      <c r="A655" s="67"/>
      <c r="B655" s="67"/>
      <c r="C655" s="67"/>
      <c r="D655" s="67"/>
      <c r="E655" s="67"/>
      <c r="F655" s="67"/>
      <c r="G655" s="67"/>
      <c r="H655" s="67"/>
      <c r="I655" s="67"/>
      <c r="J655" s="67"/>
      <c r="K655" s="67"/>
      <c r="L655" s="67"/>
      <c r="M655" s="67"/>
      <c r="N655" s="67"/>
      <c r="O655" s="67"/>
      <c r="P655" s="67"/>
      <c r="Q655" s="67"/>
      <c r="R655" s="67"/>
      <c r="S655" s="67"/>
      <c r="T655" s="67"/>
      <c r="U655" s="67"/>
      <c r="V655" s="67"/>
      <c r="W655" s="67"/>
      <c r="X655" s="67"/>
      <c r="Y655" s="67"/>
      <c r="Z655" s="67"/>
      <c r="AA655" s="105"/>
      <c r="AB655" s="67"/>
      <c r="AC655" s="67"/>
      <c r="AD655" s="67"/>
      <c r="AE655" s="67"/>
      <c r="AF655" s="67"/>
    </row>
    <row r="656">
      <c r="A656" s="67"/>
      <c r="B656" s="67"/>
      <c r="C656" s="67"/>
      <c r="D656" s="67"/>
      <c r="E656" s="67"/>
      <c r="F656" s="67"/>
      <c r="G656" s="67"/>
      <c r="H656" s="67"/>
      <c r="I656" s="67"/>
      <c r="J656" s="67"/>
      <c r="K656" s="67"/>
      <c r="L656" s="67"/>
      <c r="M656" s="67"/>
      <c r="N656" s="67"/>
      <c r="O656" s="67"/>
      <c r="P656" s="67"/>
      <c r="Q656" s="67"/>
      <c r="R656" s="67"/>
      <c r="S656" s="67"/>
      <c r="T656" s="67"/>
      <c r="U656" s="67"/>
      <c r="V656" s="67"/>
      <c r="W656" s="67"/>
      <c r="X656" s="67"/>
      <c r="Y656" s="67"/>
      <c r="Z656" s="67"/>
      <c r="AA656" s="105"/>
      <c r="AB656" s="67"/>
      <c r="AC656" s="67"/>
      <c r="AD656" s="67"/>
      <c r="AE656" s="67"/>
      <c r="AF656" s="67"/>
    </row>
    <row r="657">
      <c r="A657" s="67"/>
      <c r="B657" s="67"/>
      <c r="C657" s="67"/>
      <c r="D657" s="67"/>
      <c r="E657" s="67"/>
      <c r="F657" s="67"/>
      <c r="G657" s="67"/>
      <c r="H657" s="67"/>
      <c r="I657" s="67"/>
      <c r="J657" s="67"/>
      <c r="K657" s="67"/>
      <c r="L657" s="67"/>
      <c r="M657" s="67"/>
      <c r="N657" s="67"/>
      <c r="O657" s="67"/>
      <c r="P657" s="67"/>
      <c r="Q657" s="67"/>
      <c r="R657" s="67"/>
      <c r="S657" s="67"/>
      <c r="T657" s="67"/>
      <c r="U657" s="67"/>
      <c r="V657" s="67"/>
      <c r="W657" s="67"/>
      <c r="X657" s="67"/>
      <c r="Y657" s="67"/>
      <c r="Z657" s="67"/>
      <c r="AA657" s="105"/>
      <c r="AB657" s="67"/>
      <c r="AC657" s="67"/>
      <c r="AD657" s="67"/>
      <c r="AE657" s="67"/>
      <c r="AF657" s="67"/>
    </row>
    <row r="658">
      <c r="A658" s="67"/>
      <c r="B658" s="67"/>
      <c r="C658" s="67"/>
      <c r="D658" s="67"/>
      <c r="E658" s="67"/>
      <c r="F658" s="67"/>
      <c r="G658" s="67"/>
      <c r="H658" s="67"/>
      <c r="I658" s="67"/>
      <c r="J658" s="67"/>
      <c r="K658" s="67"/>
      <c r="L658" s="67"/>
      <c r="M658" s="67"/>
      <c r="N658" s="67"/>
      <c r="O658" s="67"/>
      <c r="P658" s="67"/>
      <c r="Q658" s="67"/>
      <c r="R658" s="67"/>
      <c r="S658" s="67"/>
      <c r="T658" s="67"/>
      <c r="U658" s="67"/>
      <c r="V658" s="67"/>
      <c r="W658" s="67"/>
      <c r="X658" s="67"/>
      <c r="Y658" s="67"/>
      <c r="Z658" s="67"/>
      <c r="AA658" s="105"/>
      <c r="AB658" s="67"/>
      <c r="AC658" s="67"/>
      <c r="AD658" s="67"/>
      <c r="AE658" s="67"/>
      <c r="AF658" s="67"/>
    </row>
    <row r="659">
      <c r="A659" s="67"/>
      <c r="B659" s="67"/>
      <c r="C659" s="67"/>
      <c r="D659" s="67"/>
      <c r="E659" s="67"/>
      <c r="F659" s="67"/>
      <c r="G659" s="67"/>
      <c r="H659" s="67"/>
      <c r="I659" s="67"/>
      <c r="J659" s="67"/>
      <c r="K659" s="67"/>
      <c r="L659" s="67"/>
      <c r="M659" s="67"/>
      <c r="N659" s="67"/>
      <c r="O659" s="67"/>
      <c r="P659" s="67"/>
      <c r="Q659" s="67"/>
      <c r="R659" s="67"/>
      <c r="S659" s="67"/>
      <c r="T659" s="67"/>
      <c r="U659" s="67"/>
      <c r="V659" s="67"/>
      <c r="W659" s="67"/>
      <c r="X659" s="67"/>
      <c r="Y659" s="67"/>
      <c r="Z659" s="67"/>
      <c r="AA659" s="105"/>
      <c r="AB659" s="67"/>
      <c r="AC659" s="67"/>
      <c r="AD659" s="67"/>
      <c r="AE659" s="67"/>
      <c r="AF659" s="67"/>
    </row>
    <row r="660">
      <c r="A660" s="67"/>
      <c r="B660" s="67"/>
      <c r="C660" s="67"/>
      <c r="D660" s="67"/>
      <c r="E660" s="67"/>
      <c r="F660" s="67"/>
      <c r="G660" s="67"/>
      <c r="H660" s="67"/>
      <c r="I660" s="67"/>
      <c r="J660" s="67"/>
      <c r="K660" s="67"/>
      <c r="L660" s="67"/>
      <c r="M660" s="67"/>
      <c r="N660" s="67"/>
      <c r="O660" s="67"/>
      <c r="P660" s="67"/>
      <c r="Q660" s="67"/>
      <c r="R660" s="67"/>
      <c r="S660" s="67"/>
      <c r="T660" s="67"/>
      <c r="U660" s="67"/>
      <c r="V660" s="67"/>
      <c r="W660" s="67"/>
      <c r="X660" s="67"/>
      <c r="Y660" s="67"/>
      <c r="Z660" s="67"/>
      <c r="AA660" s="105"/>
      <c r="AB660" s="67"/>
      <c r="AC660" s="67"/>
      <c r="AD660" s="67"/>
      <c r="AE660" s="67"/>
      <c r="AF660" s="67"/>
    </row>
    <row r="661">
      <c r="A661" s="67"/>
      <c r="B661" s="67"/>
      <c r="C661" s="67"/>
      <c r="D661" s="67"/>
      <c r="E661" s="67"/>
      <c r="F661" s="67"/>
      <c r="G661" s="67"/>
      <c r="H661" s="67"/>
      <c r="I661" s="67"/>
      <c r="J661" s="67"/>
      <c r="K661" s="67"/>
      <c r="L661" s="67"/>
      <c r="M661" s="67"/>
      <c r="N661" s="67"/>
      <c r="O661" s="67"/>
      <c r="P661" s="67"/>
      <c r="Q661" s="67"/>
      <c r="R661" s="67"/>
      <c r="S661" s="67"/>
      <c r="T661" s="67"/>
      <c r="U661" s="67"/>
      <c r="V661" s="67"/>
      <c r="W661" s="67"/>
      <c r="X661" s="67"/>
      <c r="Y661" s="67"/>
      <c r="Z661" s="67"/>
      <c r="AA661" s="105"/>
      <c r="AB661" s="67"/>
      <c r="AC661" s="67"/>
      <c r="AD661" s="67"/>
      <c r="AE661" s="67"/>
      <c r="AF661" s="67"/>
    </row>
    <row r="662">
      <c r="A662" s="67"/>
      <c r="B662" s="67"/>
      <c r="C662" s="67"/>
      <c r="D662" s="67"/>
      <c r="E662" s="67"/>
      <c r="F662" s="67"/>
      <c r="G662" s="67"/>
      <c r="H662" s="67"/>
      <c r="I662" s="67"/>
      <c r="J662" s="67"/>
      <c r="K662" s="67"/>
      <c r="L662" s="67"/>
      <c r="M662" s="67"/>
      <c r="N662" s="67"/>
      <c r="O662" s="67"/>
      <c r="P662" s="67"/>
      <c r="Q662" s="67"/>
      <c r="R662" s="67"/>
      <c r="S662" s="67"/>
      <c r="T662" s="67"/>
      <c r="U662" s="67"/>
      <c r="V662" s="67"/>
      <c r="W662" s="67"/>
      <c r="X662" s="67"/>
      <c r="Y662" s="67"/>
      <c r="Z662" s="67"/>
      <c r="AA662" s="105"/>
      <c r="AB662" s="67"/>
      <c r="AC662" s="67"/>
      <c r="AD662" s="67"/>
      <c r="AE662" s="67"/>
      <c r="AF662" s="67"/>
    </row>
    <row r="663">
      <c r="A663" s="67"/>
      <c r="B663" s="67"/>
      <c r="C663" s="67"/>
      <c r="D663" s="67"/>
      <c r="E663" s="67"/>
      <c r="F663" s="67"/>
      <c r="G663" s="67"/>
      <c r="H663" s="67"/>
      <c r="I663" s="67"/>
      <c r="J663" s="67"/>
      <c r="K663" s="67"/>
      <c r="L663" s="67"/>
      <c r="M663" s="67"/>
      <c r="N663" s="67"/>
      <c r="O663" s="67"/>
      <c r="P663" s="67"/>
      <c r="Q663" s="67"/>
      <c r="R663" s="67"/>
      <c r="S663" s="67"/>
      <c r="T663" s="67"/>
      <c r="U663" s="67"/>
      <c r="V663" s="67"/>
      <c r="W663" s="67"/>
      <c r="X663" s="67"/>
      <c r="Y663" s="67"/>
      <c r="Z663" s="67"/>
      <c r="AA663" s="105"/>
      <c r="AB663" s="67"/>
      <c r="AC663" s="67"/>
      <c r="AD663" s="67"/>
      <c r="AE663" s="67"/>
      <c r="AF663" s="67"/>
    </row>
    <row r="664">
      <c r="A664" s="67"/>
      <c r="B664" s="67"/>
      <c r="C664" s="67"/>
      <c r="D664" s="67"/>
      <c r="E664" s="67"/>
      <c r="F664" s="67"/>
      <c r="G664" s="67"/>
      <c r="H664" s="67"/>
      <c r="I664" s="67"/>
      <c r="J664" s="67"/>
      <c r="K664" s="67"/>
      <c r="L664" s="67"/>
      <c r="M664" s="67"/>
      <c r="N664" s="67"/>
      <c r="O664" s="67"/>
      <c r="P664" s="67"/>
      <c r="Q664" s="67"/>
      <c r="R664" s="67"/>
      <c r="S664" s="67"/>
      <c r="T664" s="67"/>
      <c r="U664" s="67"/>
      <c r="V664" s="67"/>
      <c r="W664" s="67"/>
      <c r="X664" s="67"/>
      <c r="Y664" s="67"/>
      <c r="Z664" s="67"/>
      <c r="AA664" s="105"/>
      <c r="AB664" s="67"/>
      <c r="AC664" s="67"/>
      <c r="AD664" s="67"/>
      <c r="AE664" s="67"/>
      <c r="AF664" s="67"/>
    </row>
    <row r="665">
      <c r="A665" s="67"/>
      <c r="B665" s="67"/>
      <c r="C665" s="67"/>
      <c r="D665" s="67"/>
      <c r="E665" s="67"/>
      <c r="F665" s="67"/>
      <c r="G665" s="67"/>
      <c r="H665" s="67"/>
      <c r="I665" s="67"/>
      <c r="J665" s="67"/>
      <c r="K665" s="67"/>
      <c r="L665" s="67"/>
      <c r="M665" s="67"/>
      <c r="N665" s="67"/>
      <c r="O665" s="67"/>
      <c r="P665" s="67"/>
      <c r="Q665" s="67"/>
      <c r="R665" s="67"/>
      <c r="S665" s="67"/>
      <c r="T665" s="67"/>
      <c r="U665" s="67"/>
      <c r="V665" s="67"/>
      <c r="W665" s="67"/>
      <c r="X665" s="67"/>
      <c r="Y665" s="67"/>
      <c r="Z665" s="67"/>
      <c r="AA665" s="105"/>
      <c r="AB665" s="67"/>
      <c r="AC665" s="67"/>
      <c r="AD665" s="67"/>
      <c r="AE665" s="67"/>
      <c r="AF665" s="67"/>
    </row>
    <row r="666">
      <c r="A666" s="67"/>
      <c r="B666" s="67"/>
      <c r="C666" s="67"/>
      <c r="D666" s="67"/>
      <c r="E666" s="67"/>
      <c r="F666" s="67"/>
      <c r="G666" s="67"/>
      <c r="H666" s="67"/>
      <c r="I666" s="67"/>
      <c r="J666" s="67"/>
      <c r="K666" s="67"/>
      <c r="L666" s="67"/>
      <c r="M666" s="67"/>
      <c r="N666" s="67"/>
      <c r="O666" s="67"/>
      <c r="P666" s="67"/>
      <c r="Q666" s="67"/>
      <c r="R666" s="67"/>
      <c r="S666" s="67"/>
      <c r="T666" s="67"/>
      <c r="U666" s="67"/>
      <c r="V666" s="67"/>
      <c r="W666" s="67"/>
      <c r="X666" s="67"/>
      <c r="Y666" s="67"/>
      <c r="Z666" s="67"/>
      <c r="AA666" s="105"/>
      <c r="AB666" s="67"/>
      <c r="AC666" s="67"/>
      <c r="AD666" s="67"/>
      <c r="AE666" s="67"/>
      <c r="AF666" s="67"/>
    </row>
    <row r="667">
      <c r="A667" s="67"/>
      <c r="B667" s="67"/>
      <c r="C667" s="67"/>
      <c r="D667" s="67"/>
      <c r="E667" s="67"/>
      <c r="F667" s="67"/>
      <c r="G667" s="67"/>
      <c r="H667" s="67"/>
      <c r="I667" s="67"/>
      <c r="J667" s="67"/>
      <c r="K667" s="67"/>
      <c r="L667" s="67"/>
      <c r="M667" s="67"/>
      <c r="N667" s="67"/>
      <c r="O667" s="67"/>
      <c r="P667" s="67"/>
      <c r="Q667" s="67"/>
      <c r="R667" s="67"/>
      <c r="S667" s="67"/>
      <c r="T667" s="67"/>
      <c r="U667" s="67"/>
      <c r="V667" s="67"/>
      <c r="W667" s="67"/>
      <c r="X667" s="67"/>
      <c r="Y667" s="67"/>
      <c r="Z667" s="67"/>
      <c r="AA667" s="105"/>
      <c r="AB667" s="67"/>
      <c r="AC667" s="67"/>
      <c r="AD667" s="67"/>
      <c r="AE667" s="67"/>
      <c r="AF667" s="67"/>
    </row>
    <row r="668">
      <c r="A668" s="67"/>
      <c r="B668" s="67"/>
      <c r="C668" s="67"/>
      <c r="D668" s="67"/>
      <c r="E668" s="67"/>
      <c r="F668" s="67"/>
      <c r="G668" s="67"/>
      <c r="H668" s="67"/>
      <c r="I668" s="67"/>
      <c r="J668" s="67"/>
      <c r="K668" s="67"/>
      <c r="L668" s="67"/>
      <c r="M668" s="67"/>
      <c r="N668" s="67"/>
      <c r="O668" s="67"/>
      <c r="P668" s="67"/>
      <c r="Q668" s="67"/>
      <c r="R668" s="67"/>
      <c r="S668" s="67"/>
      <c r="T668" s="67"/>
      <c r="U668" s="67"/>
      <c r="V668" s="67"/>
      <c r="W668" s="67"/>
      <c r="X668" s="67"/>
      <c r="Y668" s="67"/>
      <c r="Z668" s="67"/>
      <c r="AA668" s="105"/>
      <c r="AB668" s="67"/>
      <c r="AC668" s="67"/>
      <c r="AD668" s="67"/>
      <c r="AE668" s="67"/>
      <c r="AF668" s="67"/>
    </row>
    <row r="669">
      <c r="A669" s="67"/>
      <c r="B669" s="67"/>
      <c r="C669" s="67"/>
      <c r="D669" s="67"/>
      <c r="E669" s="67"/>
      <c r="F669" s="67"/>
      <c r="G669" s="67"/>
      <c r="H669" s="67"/>
      <c r="I669" s="67"/>
      <c r="J669" s="67"/>
      <c r="K669" s="67"/>
      <c r="L669" s="67"/>
      <c r="M669" s="67"/>
      <c r="N669" s="67"/>
      <c r="O669" s="67"/>
      <c r="P669" s="67"/>
      <c r="Q669" s="67"/>
      <c r="R669" s="67"/>
      <c r="S669" s="67"/>
      <c r="T669" s="67"/>
      <c r="U669" s="67"/>
      <c r="V669" s="67"/>
      <c r="W669" s="67"/>
      <c r="X669" s="67"/>
      <c r="Y669" s="67"/>
      <c r="Z669" s="67"/>
      <c r="AA669" s="105"/>
      <c r="AB669" s="67"/>
      <c r="AC669" s="67"/>
      <c r="AD669" s="67"/>
      <c r="AE669" s="67"/>
      <c r="AF669" s="67"/>
    </row>
    <row r="670">
      <c r="A670" s="67"/>
      <c r="B670" s="67"/>
      <c r="C670" s="67"/>
      <c r="D670" s="67"/>
      <c r="E670" s="67"/>
      <c r="F670" s="67"/>
      <c r="G670" s="67"/>
      <c r="H670" s="67"/>
      <c r="I670" s="67"/>
      <c r="J670" s="67"/>
      <c r="K670" s="67"/>
      <c r="L670" s="67"/>
      <c r="M670" s="67"/>
      <c r="N670" s="67"/>
      <c r="O670" s="67"/>
      <c r="P670" s="67"/>
      <c r="Q670" s="67"/>
      <c r="R670" s="67"/>
      <c r="S670" s="67"/>
      <c r="T670" s="67"/>
      <c r="U670" s="67"/>
      <c r="V670" s="67"/>
      <c r="W670" s="67"/>
      <c r="X670" s="67"/>
      <c r="Y670" s="67"/>
      <c r="Z670" s="67"/>
      <c r="AA670" s="105"/>
      <c r="AB670" s="67"/>
      <c r="AC670" s="67"/>
      <c r="AD670" s="67"/>
      <c r="AE670" s="67"/>
      <c r="AF670" s="67"/>
    </row>
    <row r="671">
      <c r="A671" s="67"/>
      <c r="B671" s="67"/>
      <c r="C671" s="67"/>
      <c r="D671" s="67"/>
      <c r="E671" s="67"/>
      <c r="F671" s="67"/>
      <c r="G671" s="67"/>
      <c r="H671" s="67"/>
      <c r="I671" s="67"/>
      <c r="J671" s="67"/>
      <c r="K671" s="67"/>
      <c r="L671" s="67"/>
      <c r="M671" s="67"/>
      <c r="N671" s="67"/>
      <c r="O671" s="67"/>
      <c r="P671" s="67"/>
      <c r="Q671" s="67"/>
      <c r="R671" s="67"/>
      <c r="S671" s="67"/>
      <c r="T671" s="67"/>
      <c r="U671" s="67"/>
      <c r="V671" s="67"/>
      <c r="W671" s="67"/>
      <c r="X671" s="67"/>
      <c r="Y671" s="67"/>
      <c r="Z671" s="67"/>
      <c r="AA671" s="105"/>
      <c r="AB671" s="67"/>
      <c r="AC671" s="67"/>
      <c r="AD671" s="67"/>
      <c r="AE671" s="67"/>
      <c r="AF671" s="67"/>
    </row>
    <row r="672">
      <c r="A672" s="67"/>
      <c r="B672" s="67"/>
      <c r="C672" s="67"/>
      <c r="D672" s="67"/>
      <c r="E672" s="67"/>
      <c r="F672" s="67"/>
      <c r="G672" s="67"/>
      <c r="H672" s="67"/>
      <c r="I672" s="67"/>
      <c r="J672" s="67"/>
      <c r="K672" s="67"/>
      <c r="L672" s="67"/>
      <c r="M672" s="67"/>
      <c r="N672" s="67"/>
      <c r="O672" s="67"/>
      <c r="P672" s="67"/>
      <c r="Q672" s="67"/>
      <c r="R672" s="67"/>
      <c r="S672" s="67"/>
      <c r="T672" s="67"/>
      <c r="U672" s="67"/>
      <c r="V672" s="67"/>
      <c r="W672" s="67"/>
      <c r="X672" s="67"/>
      <c r="Y672" s="67"/>
      <c r="Z672" s="67"/>
      <c r="AA672" s="105"/>
      <c r="AB672" s="67"/>
      <c r="AC672" s="67"/>
      <c r="AD672" s="67"/>
      <c r="AE672" s="67"/>
      <c r="AF672" s="67"/>
    </row>
    <row r="673">
      <c r="A673" s="67"/>
      <c r="B673" s="67"/>
      <c r="C673" s="67"/>
      <c r="D673" s="67"/>
      <c r="E673" s="67"/>
      <c r="F673" s="67"/>
      <c r="G673" s="67"/>
      <c r="H673" s="67"/>
      <c r="I673" s="67"/>
      <c r="J673" s="67"/>
      <c r="K673" s="67"/>
      <c r="L673" s="67"/>
      <c r="M673" s="67"/>
      <c r="N673" s="67"/>
      <c r="O673" s="67"/>
      <c r="P673" s="67"/>
      <c r="Q673" s="67"/>
      <c r="R673" s="67"/>
      <c r="S673" s="67"/>
      <c r="T673" s="67"/>
      <c r="U673" s="67"/>
      <c r="V673" s="67"/>
      <c r="W673" s="67"/>
      <c r="X673" s="67"/>
      <c r="Y673" s="67"/>
      <c r="Z673" s="67"/>
      <c r="AA673" s="105"/>
      <c r="AB673" s="67"/>
      <c r="AC673" s="67"/>
      <c r="AD673" s="67"/>
      <c r="AE673" s="67"/>
      <c r="AF673" s="67"/>
    </row>
    <row r="674">
      <c r="A674" s="67"/>
      <c r="B674" s="67"/>
      <c r="C674" s="67"/>
      <c r="D674" s="67"/>
      <c r="E674" s="67"/>
      <c r="F674" s="67"/>
      <c r="G674" s="67"/>
      <c r="H674" s="67"/>
      <c r="I674" s="67"/>
      <c r="J674" s="67"/>
      <c r="K674" s="67"/>
      <c r="L674" s="67"/>
      <c r="M674" s="67"/>
      <c r="N674" s="67"/>
      <c r="O674" s="67"/>
      <c r="P674" s="67"/>
      <c r="Q674" s="67"/>
      <c r="R674" s="67"/>
      <c r="S674" s="67"/>
      <c r="T674" s="67"/>
      <c r="U674" s="67"/>
      <c r="V674" s="67"/>
      <c r="W674" s="67"/>
      <c r="X674" s="67"/>
      <c r="Y674" s="67"/>
      <c r="Z674" s="67"/>
      <c r="AA674" s="105"/>
      <c r="AB674" s="67"/>
      <c r="AC674" s="67"/>
      <c r="AD674" s="67"/>
      <c r="AE674" s="67"/>
      <c r="AF674" s="67"/>
    </row>
    <row r="675">
      <c r="A675" s="67"/>
      <c r="B675" s="67"/>
      <c r="C675" s="67"/>
      <c r="D675" s="67"/>
      <c r="E675" s="67"/>
      <c r="F675" s="67"/>
      <c r="G675" s="67"/>
      <c r="H675" s="67"/>
      <c r="I675" s="67"/>
      <c r="J675" s="67"/>
      <c r="K675" s="67"/>
      <c r="L675" s="67"/>
      <c r="M675" s="67"/>
      <c r="N675" s="67"/>
      <c r="O675" s="67"/>
      <c r="P675" s="67"/>
      <c r="Q675" s="67"/>
      <c r="R675" s="67"/>
      <c r="S675" s="67"/>
      <c r="T675" s="67"/>
      <c r="U675" s="67"/>
      <c r="V675" s="67"/>
      <c r="W675" s="67"/>
      <c r="X675" s="67"/>
      <c r="Y675" s="67"/>
      <c r="Z675" s="67"/>
      <c r="AA675" s="105"/>
      <c r="AB675" s="67"/>
      <c r="AC675" s="67"/>
      <c r="AD675" s="67"/>
      <c r="AE675" s="67"/>
      <c r="AF675" s="67"/>
    </row>
    <row r="676">
      <c r="A676" s="67"/>
      <c r="B676" s="67"/>
      <c r="C676" s="67"/>
      <c r="D676" s="67"/>
      <c r="E676" s="67"/>
      <c r="F676" s="67"/>
      <c r="G676" s="67"/>
      <c r="H676" s="67"/>
      <c r="I676" s="67"/>
      <c r="J676" s="67"/>
      <c r="K676" s="67"/>
      <c r="L676" s="67"/>
      <c r="M676" s="67"/>
      <c r="N676" s="67"/>
      <c r="O676" s="67"/>
      <c r="P676" s="67"/>
      <c r="Q676" s="67"/>
      <c r="R676" s="67"/>
      <c r="S676" s="67"/>
      <c r="T676" s="67"/>
      <c r="U676" s="67"/>
      <c r="V676" s="67"/>
      <c r="W676" s="67"/>
      <c r="X676" s="67"/>
      <c r="Y676" s="67"/>
      <c r="Z676" s="67"/>
      <c r="AA676" s="105"/>
      <c r="AB676" s="67"/>
      <c r="AC676" s="67"/>
      <c r="AD676" s="67"/>
      <c r="AE676" s="67"/>
      <c r="AF676" s="67"/>
    </row>
    <row r="677">
      <c r="A677" s="67"/>
      <c r="B677" s="67"/>
      <c r="C677" s="67"/>
      <c r="D677" s="67"/>
      <c r="E677" s="67"/>
      <c r="F677" s="67"/>
      <c r="G677" s="67"/>
      <c r="H677" s="67"/>
      <c r="I677" s="67"/>
      <c r="J677" s="67"/>
      <c r="K677" s="67"/>
      <c r="L677" s="67"/>
      <c r="M677" s="67"/>
      <c r="N677" s="67"/>
      <c r="O677" s="67"/>
      <c r="P677" s="67"/>
      <c r="Q677" s="67"/>
      <c r="R677" s="67"/>
      <c r="S677" s="67"/>
      <c r="T677" s="67"/>
      <c r="U677" s="67"/>
      <c r="V677" s="67"/>
      <c r="W677" s="67"/>
      <c r="X677" s="67"/>
      <c r="Y677" s="67"/>
      <c r="Z677" s="67"/>
      <c r="AA677" s="105"/>
      <c r="AB677" s="67"/>
      <c r="AC677" s="67"/>
      <c r="AD677" s="67"/>
      <c r="AE677" s="67"/>
      <c r="AF677" s="67"/>
    </row>
    <row r="678">
      <c r="A678" s="67"/>
      <c r="B678" s="67"/>
      <c r="C678" s="67"/>
      <c r="D678" s="67"/>
      <c r="E678" s="67"/>
      <c r="F678" s="67"/>
      <c r="G678" s="67"/>
      <c r="H678" s="67"/>
      <c r="I678" s="67"/>
      <c r="J678" s="67"/>
      <c r="K678" s="67"/>
      <c r="L678" s="67"/>
      <c r="M678" s="67"/>
      <c r="N678" s="67"/>
      <c r="O678" s="67"/>
      <c r="P678" s="67"/>
      <c r="Q678" s="67"/>
      <c r="R678" s="67"/>
      <c r="S678" s="67"/>
      <c r="T678" s="67"/>
      <c r="U678" s="67"/>
      <c r="V678" s="67"/>
      <c r="W678" s="67"/>
      <c r="X678" s="67"/>
      <c r="Y678" s="67"/>
      <c r="Z678" s="67"/>
      <c r="AA678" s="105"/>
      <c r="AB678" s="67"/>
      <c r="AC678" s="67"/>
      <c r="AD678" s="67"/>
      <c r="AE678" s="67"/>
      <c r="AF678" s="67"/>
    </row>
    <row r="679">
      <c r="A679" s="67"/>
      <c r="B679" s="67"/>
      <c r="C679" s="67"/>
      <c r="D679" s="67"/>
      <c r="E679" s="67"/>
      <c r="F679" s="67"/>
      <c r="G679" s="67"/>
      <c r="H679" s="67"/>
      <c r="I679" s="67"/>
      <c r="J679" s="67"/>
      <c r="K679" s="67"/>
      <c r="L679" s="67"/>
      <c r="M679" s="67"/>
      <c r="N679" s="67"/>
      <c r="O679" s="67"/>
      <c r="P679" s="67"/>
      <c r="Q679" s="67"/>
      <c r="R679" s="67"/>
      <c r="S679" s="67"/>
      <c r="T679" s="67"/>
      <c r="U679" s="67"/>
      <c r="V679" s="67"/>
      <c r="W679" s="67"/>
      <c r="X679" s="67"/>
      <c r="Y679" s="67"/>
      <c r="Z679" s="67"/>
      <c r="AA679" s="105"/>
      <c r="AB679" s="67"/>
      <c r="AC679" s="67"/>
      <c r="AD679" s="67"/>
      <c r="AE679" s="67"/>
      <c r="AF679" s="67"/>
    </row>
    <row r="680">
      <c r="A680" s="67"/>
      <c r="B680" s="67"/>
      <c r="C680" s="67"/>
      <c r="D680" s="67"/>
      <c r="E680" s="67"/>
      <c r="F680" s="67"/>
      <c r="G680" s="67"/>
      <c r="H680" s="67"/>
      <c r="I680" s="67"/>
      <c r="J680" s="67"/>
      <c r="K680" s="67"/>
      <c r="L680" s="67"/>
      <c r="M680" s="67"/>
      <c r="N680" s="67"/>
      <c r="O680" s="67"/>
      <c r="P680" s="67"/>
      <c r="Q680" s="67"/>
      <c r="R680" s="67"/>
      <c r="S680" s="67"/>
      <c r="T680" s="67"/>
      <c r="U680" s="67"/>
      <c r="V680" s="67"/>
      <c r="W680" s="67"/>
      <c r="X680" s="67"/>
      <c r="Y680" s="67"/>
      <c r="Z680" s="67"/>
      <c r="AA680" s="105"/>
      <c r="AB680" s="67"/>
      <c r="AC680" s="67"/>
      <c r="AD680" s="67"/>
      <c r="AE680" s="67"/>
      <c r="AF680" s="67"/>
    </row>
    <row r="681">
      <c r="A681" s="67"/>
      <c r="B681" s="67"/>
      <c r="C681" s="67"/>
      <c r="D681" s="67"/>
      <c r="E681" s="67"/>
      <c r="F681" s="67"/>
      <c r="G681" s="67"/>
      <c r="H681" s="67"/>
      <c r="I681" s="67"/>
      <c r="J681" s="67"/>
      <c r="K681" s="67"/>
      <c r="L681" s="67"/>
      <c r="M681" s="67"/>
      <c r="N681" s="67"/>
      <c r="O681" s="67"/>
      <c r="P681" s="67"/>
      <c r="Q681" s="67"/>
      <c r="R681" s="67"/>
      <c r="S681" s="67"/>
      <c r="T681" s="67"/>
      <c r="U681" s="67"/>
      <c r="V681" s="67"/>
      <c r="W681" s="67"/>
      <c r="X681" s="67"/>
      <c r="Y681" s="67"/>
      <c r="Z681" s="67"/>
      <c r="AA681" s="105"/>
      <c r="AB681" s="67"/>
      <c r="AC681" s="67"/>
      <c r="AD681" s="67"/>
      <c r="AE681" s="67"/>
      <c r="AF681" s="67"/>
    </row>
    <row r="682">
      <c r="A682" s="67"/>
      <c r="B682" s="67"/>
      <c r="C682" s="67"/>
      <c r="D682" s="67"/>
      <c r="E682" s="67"/>
      <c r="F682" s="67"/>
      <c r="G682" s="67"/>
      <c r="H682" s="67"/>
      <c r="I682" s="67"/>
      <c r="J682" s="67"/>
      <c r="K682" s="67"/>
      <c r="L682" s="67"/>
      <c r="M682" s="67"/>
      <c r="N682" s="67"/>
      <c r="O682" s="67"/>
      <c r="P682" s="67"/>
      <c r="Q682" s="67"/>
      <c r="R682" s="67"/>
      <c r="S682" s="67"/>
      <c r="T682" s="67"/>
      <c r="U682" s="67"/>
      <c r="V682" s="67"/>
      <c r="W682" s="67"/>
      <c r="X682" s="67"/>
      <c r="Y682" s="67"/>
      <c r="Z682" s="67"/>
      <c r="AA682" s="105"/>
      <c r="AB682" s="67"/>
      <c r="AC682" s="67"/>
      <c r="AD682" s="67"/>
      <c r="AE682" s="67"/>
      <c r="AF682" s="67"/>
    </row>
    <row r="683">
      <c r="A683" s="67"/>
      <c r="B683" s="67"/>
      <c r="C683" s="67"/>
      <c r="D683" s="67"/>
      <c r="E683" s="67"/>
      <c r="F683" s="67"/>
      <c r="G683" s="67"/>
      <c r="H683" s="67"/>
      <c r="I683" s="67"/>
      <c r="J683" s="67"/>
      <c r="K683" s="67"/>
      <c r="L683" s="67"/>
      <c r="M683" s="67"/>
      <c r="N683" s="67"/>
      <c r="O683" s="67"/>
      <c r="P683" s="67"/>
      <c r="Q683" s="67"/>
      <c r="R683" s="67"/>
      <c r="S683" s="67"/>
      <c r="T683" s="67"/>
      <c r="U683" s="67"/>
      <c r="V683" s="67"/>
      <c r="W683" s="67"/>
      <c r="X683" s="67"/>
      <c r="Y683" s="67"/>
      <c r="Z683" s="67"/>
      <c r="AA683" s="105"/>
      <c r="AB683" s="67"/>
      <c r="AC683" s="67"/>
      <c r="AD683" s="67"/>
      <c r="AE683" s="67"/>
      <c r="AF683" s="67"/>
    </row>
    <row r="684">
      <c r="A684" s="67"/>
      <c r="B684" s="67"/>
      <c r="C684" s="67"/>
      <c r="D684" s="67"/>
      <c r="E684" s="67"/>
      <c r="F684" s="67"/>
      <c r="G684" s="67"/>
      <c r="H684" s="67"/>
      <c r="I684" s="67"/>
      <c r="J684" s="67"/>
      <c r="K684" s="67"/>
      <c r="L684" s="67"/>
      <c r="M684" s="67"/>
      <c r="N684" s="67"/>
      <c r="O684" s="67"/>
      <c r="P684" s="67"/>
      <c r="Q684" s="67"/>
      <c r="R684" s="67"/>
      <c r="S684" s="67"/>
      <c r="T684" s="67"/>
      <c r="U684" s="67"/>
      <c r="V684" s="67"/>
      <c r="W684" s="67"/>
      <c r="X684" s="67"/>
      <c r="Y684" s="67"/>
      <c r="Z684" s="67"/>
      <c r="AA684" s="105"/>
      <c r="AB684" s="67"/>
      <c r="AC684" s="67"/>
      <c r="AD684" s="67"/>
      <c r="AE684" s="67"/>
      <c r="AF684" s="67"/>
    </row>
    <row r="685">
      <c r="A685" s="67"/>
      <c r="B685" s="67"/>
      <c r="C685" s="67"/>
      <c r="D685" s="67"/>
      <c r="E685" s="67"/>
      <c r="F685" s="67"/>
      <c r="G685" s="67"/>
      <c r="H685" s="67"/>
      <c r="I685" s="67"/>
      <c r="J685" s="67"/>
      <c r="K685" s="67"/>
      <c r="L685" s="67"/>
      <c r="M685" s="67"/>
      <c r="N685" s="67"/>
      <c r="O685" s="67"/>
      <c r="P685" s="67"/>
      <c r="Q685" s="67"/>
      <c r="R685" s="67"/>
      <c r="S685" s="67"/>
      <c r="T685" s="67"/>
      <c r="U685" s="67"/>
      <c r="V685" s="67"/>
      <c r="W685" s="67"/>
      <c r="X685" s="67"/>
      <c r="Y685" s="67"/>
      <c r="Z685" s="67"/>
      <c r="AA685" s="105"/>
      <c r="AB685" s="67"/>
      <c r="AC685" s="67"/>
      <c r="AD685" s="67"/>
      <c r="AE685" s="67"/>
      <c r="AF685" s="67"/>
    </row>
    <row r="686">
      <c r="A686" s="67"/>
      <c r="B686" s="67"/>
      <c r="C686" s="67"/>
      <c r="D686" s="67"/>
      <c r="E686" s="67"/>
      <c r="F686" s="67"/>
      <c r="G686" s="67"/>
      <c r="H686" s="67"/>
      <c r="I686" s="67"/>
      <c r="J686" s="67"/>
      <c r="K686" s="67"/>
      <c r="L686" s="67"/>
      <c r="M686" s="67"/>
      <c r="N686" s="67"/>
      <c r="O686" s="67"/>
      <c r="P686" s="67"/>
      <c r="Q686" s="67"/>
      <c r="R686" s="67"/>
      <c r="S686" s="67"/>
      <c r="T686" s="67"/>
      <c r="U686" s="67"/>
      <c r="V686" s="67"/>
      <c r="W686" s="67"/>
      <c r="X686" s="67"/>
      <c r="Y686" s="67"/>
      <c r="Z686" s="67"/>
      <c r="AA686" s="105"/>
      <c r="AB686" s="67"/>
      <c r="AC686" s="67"/>
      <c r="AD686" s="67"/>
      <c r="AE686" s="67"/>
      <c r="AF686" s="67"/>
    </row>
    <row r="687">
      <c r="A687" s="67"/>
      <c r="B687" s="67"/>
      <c r="C687" s="67"/>
      <c r="D687" s="67"/>
      <c r="E687" s="67"/>
      <c r="F687" s="67"/>
      <c r="G687" s="67"/>
      <c r="H687" s="67"/>
      <c r="I687" s="67"/>
      <c r="J687" s="67"/>
      <c r="K687" s="67"/>
      <c r="L687" s="67"/>
      <c r="M687" s="67"/>
      <c r="N687" s="67"/>
      <c r="O687" s="67"/>
      <c r="P687" s="67"/>
      <c r="Q687" s="67"/>
      <c r="R687" s="67"/>
      <c r="S687" s="67"/>
      <c r="T687" s="67"/>
      <c r="U687" s="67"/>
      <c r="V687" s="67"/>
      <c r="W687" s="67"/>
      <c r="X687" s="67"/>
      <c r="Y687" s="67"/>
      <c r="Z687" s="67"/>
      <c r="AA687" s="105"/>
      <c r="AB687" s="67"/>
      <c r="AC687" s="67"/>
      <c r="AD687" s="67"/>
      <c r="AE687" s="67"/>
      <c r="AF687" s="67"/>
    </row>
    <row r="688">
      <c r="A688" s="67"/>
      <c r="B688" s="67"/>
      <c r="C688" s="67"/>
      <c r="D688" s="67"/>
      <c r="E688" s="67"/>
      <c r="F688" s="67"/>
      <c r="G688" s="67"/>
      <c r="H688" s="67"/>
      <c r="I688" s="67"/>
      <c r="J688" s="67"/>
      <c r="K688" s="67"/>
      <c r="L688" s="67"/>
      <c r="M688" s="67"/>
      <c r="N688" s="67"/>
      <c r="O688" s="67"/>
      <c r="P688" s="67"/>
      <c r="Q688" s="67"/>
      <c r="R688" s="67"/>
      <c r="S688" s="67"/>
      <c r="T688" s="67"/>
      <c r="U688" s="67"/>
      <c r="V688" s="67"/>
      <c r="W688" s="67"/>
      <c r="X688" s="67"/>
      <c r="Y688" s="67"/>
      <c r="Z688" s="67"/>
      <c r="AA688" s="105"/>
      <c r="AB688" s="67"/>
      <c r="AC688" s="67"/>
      <c r="AD688" s="67"/>
      <c r="AE688" s="67"/>
      <c r="AF688" s="67"/>
    </row>
    <row r="689">
      <c r="A689" s="67"/>
      <c r="B689" s="67"/>
      <c r="C689" s="67"/>
      <c r="D689" s="67"/>
      <c r="E689" s="67"/>
      <c r="F689" s="67"/>
      <c r="G689" s="67"/>
      <c r="H689" s="67"/>
      <c r="I689" s="67"/>
      <c r="J689" s="67"/>
      <c r="K689" s="67"/>
      <c r="L689" s="67"/>
      <c r="M689" s="67"/>
      <c r="N689" s="67"/>
      <c r="O689" s="67"/>
      <c r="P689" s="67"/>
      <c r="Q689" s="67"/>
      <c r="R689" s="67"/>
      <c r="S689" s="67"/>
      <c r="T689" s="67"/>
      <c r="U689" s="67"/>
      <c r="V689" s="67"/>
      <c r="W689" s="67"/>
      <c r="X689" s="67"/>
      <c r="Y689" s="67"/>
      <c r="Z689" s="67"/>
      <c r="AA689" s="105"/>
      <c r="AB689" s="67"/>
      <c r="AC689" s="67"/>
      <c r="AD689" s="67"/>
      <c r="AE689" s="67"/>
      <c r="AF689" s="67"/>
    </row>
    <row r="690">
      <c r="A690" s="67"/>
      <c r="B690" s="67"/>
      <c r="C690" s="67"/>
      <c r="D690" s="67"/>
      <c r="E690" s="67"/>
      <c r="F690" s="67"/>
      <c r="G690" s="67"/>
      <c r="H690" s="67"/>
      <c r="I690" s="67"/>
      <c r="J690" s="67"/>
      <c r="K690" s="67"/>
      <c r="L690" s="67"/>
      <c r="M690" s="67"/>
      <c r="N690" s="67"/>
      <c r="O690" s="67"/>
      <c r="P690" s="67"/>
      <c r="Q690" s="67"/>
      <c r="R690" s="67"/>
      <c r="S690" s="67"/>
      <c r="T690" s="67"/>
      <c r="U690" s="67"/>
      <c r="V690" s="67"/>
      <c r="W690" s="67"/>
      <c r="X690" s="67"/>
      <c r="Y690" s="67"/>
      <c r="Z690" s="67"/>
      <c r="AA690" s="105"/>
      <c r="AB690" s="67"/>
      <c r="AC690" s="67"/>
      <c r="AD690" s="67"/>
      <c r="AE690" s="67"/>
      <c r="AF690" s="67"/>
    </row>
    <row r="691">
      <c r="A691" s="67"/>
      <c r="B691" s="67"/>
      <c r="C691" s="67"/>
      <c r="D691" s="67"/>
      <c r="E691" s="67"/>
      <c r="F691" s="67"/>
      <c r="G691" s="67"/>
      <c r="H691" s="67"/>
      <c r="I691" s="67"/>
      <c r="J691" s="67"/>
      <c r="K691" s="67"/>
      <c r="L691" s="67"/>
      <c r="M691" s="67"/>
      <c r="N691" s="67"/>
      <c r="O691" s="67"/>
      <c r="P691" s="67"/>
      <c r="Q691" s="67"/>
      <c r="R691" s="67"/>
      <c r="S691" s="67"/>
      <c r="T691" s="67"/>
      <c r="U691" s="67"/>
      <c r="V691" s="67"/>
      <c r="W691" s="67"/>
      <c r="X691" s="67"/>
      <c r="Y691" s="67"/>
      <c r="Z691" s="67"/>
      <c r="AA691" s="105"/>
      <c r="AB691" s="67"/>
      <c r="AC691" s="67"/>
      <c r="AD691" s="67"/>
      <c r="AE691" s="67"/>
      <c r="AF691" s="67"/>
    </row>
    <row r="692">
      <c r="A692" s="67"/>
      <c r="B692" s="67"/>
      <c r="C692" s="67"/>
      <c r="D692" s="67"/>
      <c r="E692" s="67"/>
      <c r="F692" s="67"/>
      <c r="G692" s="67"/>
      <c r="H692" s="67"/>
      <c r="I692" s="67"/>
      <c r="J692" s="67"/>
      <c r="K692" s="67"/>
      <c r="L692" s="67"/>
      <c r="M692" s="67"/>
      <c r="N692" s="67"/>
      <c r="O692" s="67"/>
      <c r="P692" s="67"/>
      <c r="Q692" s="67"/>
      <c r="R692" s="67"/>
      <c r="S692" s="67"/>
      <c r="T692" s="67"/>
      <c r="U692" s="67"/>
      <c r="V692" s="67"/>
      <c r="W692" s="67"/>
      <c r="X692" s="67"/>
      <c r="Y692" s="67"/>
      <c r="Z692" s="67"/>
      <c r="AA692" s="105"/>
      <c r="AB692" s="67"/>
      <c r="AC692" s="67"/>
      <c r="AD692" s="67"/>
      <c r="AE692" s="67"/>
      <c r="AF692" s="67"/>
    </row>
    <row r="693">
      <c r="A693" s="67"/>
      <c r="B693" s="67"/>
      <c r="C693" s="67"/>
      <c r="D693" s="67"/>
      <c r="E693" s="67"/>
      <c r="F693" s="67"/>
      <c r="G693" s="67"/>
      <c r="H693" s="67"/>
      <c r="I693" s="67"/>
      <c r="J693" s="67"/>
      <c r="K693" s="67"/>
      <c r="L693" s="67"/>
      <c r="M693" s="67"/>
      <c r="N693" s="67"/>
      <c r="O693" s="67"/>
      <c r="P693" s="67"/>
      <c r="Q693" s="67"/>
      <c r="R693" s="67"/>
      <c r="S693" s="67"/>
      <c r="T693" s="67"/>
      <c r="U693" s="67"/>
      <c r="V693" s="67"/>
      <c r="W693" s="67"/>
      <c r="X693" s="67"/>
      <c r="Y693" s="67"/>
      <c r="Z693" s="67"/>
      <c r="AA693" s="105"/>
      <c r="AB693" s="67"/>
      <c r="AC693" s="67"/>
      <c r="AD693" s="67"/>
      <c r="AE693" s="67"/>
      <c r="AF693" s="67"/>
    </row>
    <row r="694">
      <c r="A694" s="67"/>
      <c r="B694" s="67"/>
      <c r="C694" s="67"/>
      <c r="D694" s="67"/>
      <c r="E694" s="67"/>
      <c r="F694" s="67"/>
      <c r="G694" s="67"/>
      <c r="H694" s="67"/>
      <c r="I694" s="67"/>
      <c r="J694" s="67"/>
      <c r="K694" s="67"/>
      <c r="L694" s="67"/>
      <c r="M694" s="67"/>
      <c r="N694" s="67"/>
      <c r="O694" s="67"/>
      <c r="P694" s="67"/>
      <c r="Q694" s="67"/>
      <c r="R694" s="67"/>
      <c r="S694" s="67"/>
      <c r="T694" s="67"/>
      <c r="U694" s="67"/>
      <c r="V694" s="67"/>
      <c r="W694" s="67"/>
      <c r="X694" s="67"/>
      <c r="Y694" s="67"/>
      <c r="Z694" s="67"/>
      <c r="AA694" s="105"/>
      <c r="AB694" s="67"/>
      <c r="AC694" s="67"/>
      <c r="AD694" s="67"/>
      <c r="AE694" s="67"/>
      <c r="AF694" s="67"/>
    </row>
    <row r="695">
      <c r="A695" s="67"/>
      <c r="B695" s="67"/>
      <c r="C695" s="67"/>
      <c r="D695" s="67"/>
      <c r="E695" s="67"/>
      <c r="F695" s="67"/>
      <c r="G695" s="67"/>
      <c r="H695" s="67"/>
      <c r="I695" s="67"/>
      <c r="J695" s="67"/>
      <c r="K695" s="67"/>
      <c r="L695" s="67"/>
      <c r="M695" s="67"/>
      <c r="N695" s="67"/>
      <c r="O695" s="67"/>
      <c r="P695" s="67"/>
      <c r="Q695" s="67"/>
      <c r="R695" s="67"/>
      <c r="S695" s="67"/>
      <c r="T695" s="67"/>
      <c r="U695" s="67"/>
      <c r="V695" s="67"/>
      <c r="W695" s="67"/>
      <c r="X695" s="67"/>
      <c r="Y695" s="67"/>
      <c r="Z695" s="67"/>
      <c r="AA695" s="105"/>
      <c r="AB695" s="67"/>
      <c r="AC695" s="67"/>
      <c r="AD695" s="67"/>
      <c r="AE695" s="67"/>
      <c r="AF695" s="67"/>
    </row>
    <row r="696">
      <c r="A696" s="67"/>
      <c r="B696" s="67"/>
      <c r="C696" s="67"/>
      <c r="D696" s="67"/>
      <c r="E696" s="67"/>
      <c r="F696" s="67"/>
      <c r="G696" s="67"/>
      <c r="H696" s="67"/>
      <c r="I696" s="67"/>
      <c r="J696" s="67"/>
      <c r="K696" s="67"/>
      <c r="L696" s="67"/>
      <c r="M696" s="67"/>
      <c r="N696" s="67"/>
      <c r="O696" s="67"/>
      <c r="P696" s="67"/>
      <c r="Q696" s="67"/>
      <c r="R696" s="67"/>
      <c r="S696" s="67"/>
      <c r="T696" s="67"/>
      <c r="U696" s="67"/>
      <c r="V696" s="67"/>
      <c r="W696" s="67"/>
      <c r="X696" s="67"/>
      <c r="Y696" s="67"/>
      <c r="Z696" s="67"/>
      <c r="AA696" s="105"/>
      <c r="AB696" s="67"/>
      <c r="AC696" s="67"/>
      <c r="AD696" s="67"/>
      <c r="AE696" s="67"/>
      <c r="AF696" s="67"/>
    </row>
    <row r="697">
      <c r="A697" s="67"/>
      <c r="B697" s="67"/>
      <c r="C697" s="67"/>
      <c r="D697" s="67"/>
      <c r="E697" s="67"/>
      <c r="F697" s="67"/>
      <c r="G697" s="67"/>
      <c r="H697" s="67"/>
      <c r="I697" s="67"/>
      <c r="J697" s="67"/>
      <c r="K697" s="67"/>
      <c r="L697" s="67"/>
      <c r="M697" s="67"/>
      <c r="N697" s="67"/>
      <c r="O697" s="67"/>
      <c r="P697" s="67"/>
      <c r="Q697" s="67"/>
      <c r="R697" s="67"/>
      <c r="S697" s="67"/>
      <c r="T697" s="67"/>
      <c r="U697" s="67"/>
      <c r="V697" s="67"/>
      <c r="W697" s="67"/>
      <c r="X697" s="67"/>
      <c r="Y697" s="67"/>
      <c r="Z697" s="67"/>
      <c r="AA697" s="105"/>
      <c r="AB697" s="67"/>
      <c r="AC697" s="67"/>
      <c r="AD697" s="67"/>
      <c r="AE697" s="67"/>
      <c r="AF697" s="67"/>
    </row>
    <row r="698">
      <c r="A698" s="67"/>
      <c r="B698" s="67"/>
      <c r="C698" s="67"/>
      <c r="D698" s="67"/>
      <c r="E698" s="67"/>
      <c r="F698" s="67"/>
      <c r="G698" s="67"/>
      <c r="H698" s="67"/>
      <c r="I698" s="67"/>
      <c r="J698" s="67"/>
      <c r="K698" s="67"/>
      <c r="L698" s="67"/>
      <c r="M698" s="67"/>
      <c r="N698" s="67"/>
      <c r="O698" s="67"/>
      <c r="P698" s="67"/>
      <c r="Q698" s="67"/>
      <c r="R698" s="67"/>
      <c r="S698" s="67"/>
      <c r="T698" s="67"/>
      <c r="U698" s="67"/>
      <c r="V698" s="67"/>
      <c r="W698" s="67"/>
      <c r="X698" s="67"/>
      <c r="Y698" s="67"/>
      <c r="Z698" s="67"/>
      <c r="AA698" s="105"/>
      <c r="AB698" s="67"/>
      <c r="AC698" s="67"/>
      <c r="AD698" s="67"/>
      <c r="AE698" s="67"/>
      <c r="AF698" s="67"/>
    </row>
    <row r="699">
      <c r="A699" s="67"/>
      <c r="B699" s="67"/>
      <c r="C699" s="67"/>
      <c r="D699" s="67"/>
      <c r="E699" s="67"/>
      <c r="F699" s="67"/>
      <c r="G699" s="67"/>
      <c r="H699" s="67"/>
      <c r="I699" s="67"/>
      <c r="J699" s="67"/>
      <c r="K699" s="67"/>
      <c r="L699" s="67"/>
      <c r="M699" s="67"/>
      <c r="N699" s="67"/>
      <c r="O699" s="67"/>
      <c r="P699" s="67"/>
      <c r="Q699" s="67"/>
      <c r="R699" s="67"/>
      <c r="S699" s="67"/>
      <c r="T699" s="67"/>
      <c r="U699" s="67"/>
      <c r="V699" s="67"/>
      <c r="W699" s="67"/>
      <c r="X699" s="67"/>
      <c r="Y699" s="67"/>
      <c r="Z699" s="67"/>
      <c r="AA699" s="105"/>
      <c r="AB699" s="67"/>
      <c r="AC699" s="67"/>
      <c r="AD699" s="67"/>
      <c r="AE699" s="67"/>
      <c r="AF699" s="67"/>
    </row>
    <row r="700">
      <c r="A700" s="67"/>
      <c r="B700" s="67"/>
      <c r="C700" s="67"/>
      <c r="D700" s="67"/>
      <c r="E700" s="67"/>
      <c r="F700" s="67"/>
      <c r="G700" s="67"/>
      <c r="H700" s="67"/>
      <c r="I700" s="67"/>
      <c r="J700" s="67"/>
      <c r="K700" s="67"/>
      <c r="L700" s="67"/>
      <c r="M700" s="67"/>
      <c r="N700" s="67"/>
      <c r="O700" s="67"/>
      <c r="P700" s="67"/>
      <c r="Q700" s="67"/>
      <c r="R700" s="67"/>
      <c r="S700" s="67"/>
      <c r="T700" s="67"/>
      <c r="U700" s="67"/>
      <c r="V700" s="67"/>
      <c r="W700" s="67"/>
      <c r="X700" s="67"/>
      <c r="Y700" s="67"/>
      <c r="Z700" s="67"/>
      <c r="AA700" s="105"/>
      <c r="AB700" s="67"/>
      <c r="AC700" s="67"/>
      <c r="AD700" s="67"/>
      <c r="AE700" s="67"/>
      <c r="AF700" s="67"/>
    </row>
    <row r="701">
      <c r="A701" s="67"/>
      <c r="B701" s="67"/>
      <c r="C701" s="67"/>
      <c r="D701" s="67"/>
      <c r="E701" s="67"/>
      <c r="F701" s="67"/>
      <c r="G701" s="67"/>
      <c r="H701" s="67"/>
      <c r="I701" s="67"/>
      <c r="J701" s="67"/>
      <c r="K701" s="67"/>
      <c r="L701" s="67"/>
      <c r="M701" s="67"/>
      <c r="N701" s="67"/>
      <c r="O701" s="67"/>
      <c r="P701" s="67"/>
      <c r="Q701" s="67"/>
      <c r="R701" s="67"/>
      <c r="S701" s="67"/>
      <c r="T701" s="67"/>
      <c r="U701" s="67"/>
      <c r="V701" s="67"/>
      <c r="W701" s="67"/>
      <c r="X701" s="67"/>
      <c r="Y701" s="67"/>
      <c r="Z701" s="67"/>
      <c r="AA701" s="105"/>
      <c r="AB701" s="67"/>
      <c r="AC701" s="67"/>
      <c r="AD701" s="67"/>
      <c r="AE701" s="67"/>
      <c r="AF701" s="67"/>
    </row>
    <row r="702">
      <c r="A702" s="67"/>
      <c r="B702" s="67"/>
      <c r="C702" s="67"/>
      <c r="D702" s="67"/>
      <c r="E702" s="67"/>
      <c r="F702" s="67"/>
      <c r="G702" s="67"/>
      <c r="H702" s="67"/>
      <c r="I702" s="67"/>
      <c r="J702" s="67"/>
      <c r="K702" s="67"/>
      <c r="L702" s="67"/>
      <c r="M702" s="67"/>
      <c r="N702" s="67"/>
      <c r="O702" s="67"/>
      <c r="P702" s="67"/>
      <c r="Q702" s="67"/>
      <c r="R702" s="67"/>
      <c r="S702" s="67"/>
      <c r="T702" s="67"/>
      <c r="U702" s="67"/>
      <c r="V702" s="67"/>
      <c r="W702" s="67"/>
      <c r="X702" s="67"/>
      <c r="Y702" s="67"/>
      <c r="Z702" s="67"/>
      <c r="AA702" s="105"/>
      <c r="AB702" s="67"/>
      <c r="AC702" s="67"/>
      <c r="AD702" s="67"/>
      <c r="AE702" s="67"/>
      <c r="AF702" s="67"/>
    </row>
    <row r="703">
      <c r="A703" s="67"/>
      <c r="B703" s="67"/>
      <c r="C703" s="67"/>
      <c r="D703" s="67"/>
      <c r="E703" s="67"/>
      <c r="F703" s="67"/>
      <c r="G703" s="67"/>
      <c r="H703" s="67"/>
      <c r="I703" s="67"/>
      <c r="J703" s="67"/>
      <c r="K703" s="67"/>
      <c r="L703" s="67"/>
      <c r="M703" s="67"/>
      <c r="N703" s="67"/>
      <c r="O703" s="67"/>
      <c r="P703" s="67"/>
      <c r="Q703" s="67"/>
      <c r="R703" s="67"/>
      <c r="S703" s="67"/>
      <c r="T703" s="67"/>
      <c r="U703" s="67"/>
      <c r="V703" s="67"/>
      <c r="W703" s="67"/>
      <c r="X703" s="67"/>
      <c r="Y703" s="67"/>
      <c r="Z703" s="67"/>
      <c r="AA703" s="105"/>
      <c r="AB703" s="67"/>
      <c r="AC703" s="67"/>
      <c r="AD703" s="67"/>
      <c r="AE703" s="67"/>
      <c r="AF703" s="67"/>
    </row>
    <row r="704">
      <c r="A704" s="67"/>
      <c r="B704" s="67"/>
      <c r="C704" s="67"/>
      <c r="D704" s="67"/>
      <c r="E704" s="67"/>
      <c r="F704" s="67"/>
      <c r="G704" s="67"/>
      <c r="H704" s="67"/>
      <c r="I704" s="67"/>
      <c r="J704" s="67"/>
      <c r="K704" s="67"/>
      <c r="L704" s="67"/>
      <c r="M704" s="67"/>
      <c r="N704" s="67"/>
      <c r="O704" s="67"/>
      <c r="P704" s="67"/>
      <c r="Q704" s="67"/>
      <c r="R704" s="67"/>
      <c r="S704" s="67"/>
      <c r="T704" s="67"/>
      <c r="U704" s="67"/>
      <c r="V704" s="67"/>
      <c r="W704" s="67"/>
      <c r="X704" s="67"/>
      <c r="Y704" s="67"/>
      <c r="Z704" s="67"/>
      <c r="AA704" s="105"/>
      <c r="AB704" s="67"/>
      <c r="AC704" s="67"/>
      <c r="AD704" s="67"/>
      <c r="AE704" s="67"/>
      <c r="AF704" s="67"/>
    </row>
    <row r="705">
      <c r="A705" s="67"/>
      <c r="B705" s="67"/>
      <c r="C705" s="67"/>
      <c r="D705" s="67"/>
      <c r="E705" s="67"/>
      <c r="F705" s="67"/>
      <c r="G705" s="67"/>
      <c r="H705" s="67"/>
      <c r="I705" s="67"/>
      <c r="J705" s="67"/>
      <c r="K705" s="67"/>
      <c r="L705" s="67"/>
      <c r="M705" s="67"/>
      <c r="N705" s="67"/>
      <c r="O705" s="67"/>
      <c r="P705" s="67"/>
      <c r="Q705" s="67"/>
      <c r="R705" s="67"/>
      <c r="S705" s="67"/>
      <c r="T705" s="67"/>
      <c r="U705" s="67"/>
      <c r="V705" s="67"/>
      <c r="W705" s="67"/>
      <c r="X705" s="67"/>
      <c r="Y705" s="67"/>
      <c r="Z705" s="67"/>
      <c r="AA705" s="105"/>
      <c r="AB705" s="67"/>
      <c r="AC705" s="67"/>
      <c r="AD705" s="67"/>
      <c r="AE705" s="67"/>
      <c r="AF705" s="67"/>
    </row>
    <row r="706">
      <c r="A706" s="67"/>
      <c r="B706" s="67"/>
      <c r="C706" s="67"/>
      <c r="D706" s="67"/>
      <c r="E706" s="67"/>
      <c r="F706" s="67"/>
      <c r="G706" s="67"/>
      <c r="H706" s="67"/>
      <c r="I706" s="67"/>
      <c r="J706" s="67"/>
      <c r="K706" s="67"/>
      <c r="L706" s="67"/>
      <c r="M706" s="67"/>
      <c r="N706" s="67"/>
      <c r="O706" s="67"/>
      <c r="P706" s="67"/>
      <c r="Q706" s="67"/>
      <c r="R706" s="67"/>
      <c r="S706" s="67"/>
      <c r="T706" s="67"/>
      <c r="U706" s="67"/>
      <c r="V706" s="67"/>
      <c r="W706" s="67"/>
      <c r="X706" s="67"/>
      <c r="Y706" s="67"/>
      <c r="Z706" s="67"/>
      <c r="AA706" s="105"/>
      <c r="AB706" s="67"/>
      <c r="AC706" s="67"/>
      <c r="AD706" s="67"/>
      <c r="AE706" s="67"/>
      <c r="AF706" s="67"/>
    </row>
    <row r="707">
      <c r="A707" s="67"/>
      <c r="B707" s="67"/>
      <c r="C707" s="67"/>
      <c r="D707" s="67"/>
      <c r="E707" s="67"/>
      <c r="F707" s="67"/>
      <c r="G707" s="67"/>
      <c r="H707" s="67"/>
      <c r="I707" s="67"/>
      <c r="J707" s="67"/>
      <c r="K707" s="67"/>
      <c r="L707" s="67"/>
      <c r="M707" s="67"/>
      <c r="N707" s="67"/>
      <c r="O707" s="67"/>
      <c r="P707" s="67"/>
      <c r="Q707" s="67"/>
      <c r="R707" s="67"/>
      <c r="S707" s="67"/>
      <c r="T707" s="67"/>
      <c r="U707" s="67"/>
      <c r="V707" s="67"/>
      <c r="W707" s="67"/>
      <c r="X707" s="67"/>
      <c r="Y707" s="67"/>
      <c r="Z707" s="67"/>
      <c r="AA707" s="105"/>
      <c r="AB707" s="67"/>
      <c r="AC707" s="67"/>
      <c r="AD707" s="67"/>
      <c r="AE707" s="67"/>
      <c r="AF707" s="67"/>
    </row>
    <row r="708">
      <c r="A708" s="67"/>
      <c r="B708" s="67"/>
      <c r="C708" s="67"/>
      <c r="D708" s="67"/>
      <c r="E708" s="67"/>
      <c r="F708" s="67"/>
      <c r="G708" s="67"/>
      <c r="H708" s="67"/>
      <c r="I708" s="67"/>
      <c r="J708" s="67"/>
      <c r="K708" s="67"/>
      <c r="L708" s="67"/>
      <c r="M708" s="67"/>
      <c r="N708" s="67"/>
      <c r="O708" s="67"/>
      <c r="P708" s="67"/>
      <c r="Q708" s="67"/>
      <c r="R708" s="67"/>
      <c r="S708" s="67"/>
      <c r="T708" s="67"/>
      <c r="U708" s="67"/>
      <c r="V708" s="67"/>
      <c r="W708" s="67"/>
      <c r="X708" s="67"/>
      <c r="Y708" s="67"/>
      <c r="Z708" s="67"/>
      <c r="AA708" s="105"/>
      <c r="AB708" s="67"/>
      <c r="AC708" s="67"/>
      <c r="AD708" s="67"/>
      <c r="AE708" s="67"/>
      <c r="AF708" s="67"/>
    </row>
    <row r="709">
      <c r="A709" s="67"/>
      <c r="B709" s="67"/>
      <c r="C709" s="67"/>
      <c r="D709" s="67"/>
      <c r="E709" s="67"/>
      <c r="F709" s="67"/>
      <c r="G709" s="67"/>
      <c r="H709" s="67"/>
      <c r="I709" s="67"/>
      <c r="J709" s="67"/>
      <c r="K709" s="67"/>
      <c r="L709" s="67"/>
      <c r="M709" s="67"/>
      <c r="N709" s="67"/>
      <c r="O709" s="67"/>
      <c r="P709" s="67"/>
      <c r="Q709" s="67"/>
      <c r="R709" s="67"/>
      <c r="S709" s="67"/>
      <c r="T709" s="67"/>
      <c r="U709" s="67"/>
      <c r="V709" s="67"/>
      <c r="W709" s="67"/>
      <c r="X709" s="67"/>
      <c r="Y709" s="67"/>
      <c r="Z709" s="67"/>
      <c r="AA709" s="105"/>
      <c r="AB709" s="67"/>
      <c r="AC709" s="67"/>
      <c r="AD709" s="67"/>
      <c r="AE709" s="67"/>
      <c r="AF709" s="67"/>
    </row>
    <row r="710">
      <c r="A710" s="67"/>
      <c r="B710" s="67"/>
      <c r="C710" s="67"/>
      <c r="D710" s="67"/>
      <c r="E710" s="67"/>
      <c r="F710" s="67"/>
      <c r="G710" s="67"/>
      <c r="H710" s="67"/>
      <c r="I710" s="67"/>
      <c r="J710" s="67"/>
      <c r="K710" s="67"/>
      <c r="L710" s="67"/>
      <c r="M710" s="67"/>
      <c r="N710" s="67"/>
      <c r="O710" s="67"/>
      <c r="P710" s="67"/>
      <c r="Q710" s="67"/>
      <c r="R710" s="67"/>
      <c r="S710" s="67"/>
      <c r="T710" s="67"/>
      <c r="U710" s="67"/>
      <c r="V710" s="67"/>
      <c r="W710" s="67"/>
      <c r="X710" s="67"/>
      <c r="Y710" s="67"/>
      <c r="Z710" s="67"/>
      <c r="AA710" s="105"/>
      <c r="AB710" s="67"/>
      <c r="AC710" s="67"/>
      <c r="AD710" s="67"/>
      <c r="AE710" s="67"/>
      <c r="AF710" s="67"/>
    </row>
    <row r="711">
      <c r="A711" s="67"/>
      <c r="B711" s="67"/>
      <c r="C711" s="67"/>
      <c r="D711" s="67"/>
      <c r="E711" s="67"/>
      <c r="F711" s="67"/>
      <c r="G711" s="67"/>
      <c r="H711" s="67"/>
      <c r="I711" s="67"/>
      <c r="J711" s="67"/>
      <c r="K711" s="67"/>
      <c r="L711" s="67"/>
      <c r="M711" s="67"/>
      <c r="N711" s="67"/>
      <c r="O711" s="67"/>
      <c r="P711" s="67"/>
      <c r="Q711" s="67"/>
      <c r="R711" s="67"/>
      <c r="S711" s="67"/>
      <c r="T711" s="67"/>
      <c r="U711" s="67"/>
      <c r="V711" s="67"/>
      <c r="W711" s="67"/>
      <c r="X711" s="67"/>
      <c r="Y711" s="67"/>
      <c r="Z711" s="67"/>
      <c r="AA711" s="105"/>
      <c r="AB711" s="67"/>
      <c r="AC711" s="67"/>
      <c r="AD711" s="67"/>
      <c r="AE711" s="67"/>
      <c r="AF711" s="67"/>
    </row>
    <row r="712">
      <c r="A712" s="67"/>
      <c r="B712" s="67"/>
      <c r="C712" s="67"/>
      <c r="D712" s="67"/>
      <c r="E712" s="67"/>
      <c r="F712" s="67"/>
      <c r="G712" s="67"/>
      <c r="H712" s="67"/>
      <c r="I712" s="67"/>
      <c r="J712" s="67"/>
      <c r="K712" s="67"/>
      <c r="L712" s="67"/>
      <c r="M712" s="67"/>
      <c r="N712" s="67"/>
      <c r="O712" s="67"/>
      <c r="P712" s="67"/>
      <c r="Q712" s="67"/>
      <c r="R712" s="67"/>
      <c r="S712" s="67"/>
      <c r="T712" s="67"/>
      <c r="U712" s="67"/>
      <c r="V712" s="67"/>
      <c r="W712" s="67"/>
      <c r="X712" s="67"/>
      <c r="Y712" s="67"/>
      <c r="Z712" s="67"/>
      <c r="AA712" s="105"/>
      <c r="AB712" s="67"/>
      <c r="AC712" s="67"/>
      <c r="AD712" s="67"/>
      <c r="AE712" s="67"/>
      <c r="AF712" s="67"/>
    </row>
    <row r="713">
      <c r="A713" s="67"/>
      <c r="B713" s="67"/>
      <c r="C713" s="67"/>
      <c r="D713" s="67"/>
      <c r="E713" s="67"/>
      <c r="F713" s="67"/>
      <c r="G713" s="67"/>
      <c r="H713" s="67"/>
      <c r="I713" s="67"/>
      <c r="J713" s="67"/>
      <c r="K713" s="67"/>
      <c r="L713" s="67"/>
      <c r="M713" s="67"/>
      <c r="N713" s="67"/>
      <c r="O713" s="67"/>
      <c r="P713" s="67"/>
      <c r="Q713" s="67"/>
      <c r="R713" s="67"/>
      <c r="S713" s="67"/>
      <c r="T713" s="67"/>
      <c r="U713" s="67"/>
      <c r="V713" s="67"/>
      <c r="W713" s="67"/>
      <c r="X713" s="67"/>
      <c r="Y713" s="67"/>
      <c r="Z713" s="67"/>
      <c r="AA713" s="105"/>
      <c r="AB713" s="67"/>
      <c r="AC713" s="67"/>
      <c r="AD713" s="67"/>
      <c r="AE713" s="67"/>
      <c r="AF713" s="67"/>
    </row>
    <row r="714">
      <c r="A714" s="67"/>
      <c r="B714" s="67"/>
      <c r="C714" s="67"/>
      <c r="D714" s="67"/>
      <c r="E714" s="67"/>
      <c r="F714" s="67"/>
      <c r="G714" s="67"/>
      <c r="H714" s="67"/>
      <c r="I714" s="67"/>
      <c r="J714" s="67"/>
      <c r="K714" s="67"/>
      <c r="L714" s="67"/>
      <c r="M714" s="67"/>
      <c r="N714" s="67"/>
      <c r="O714" s="67"/>
      <c r="P714" s="67"/>
      <c r="Q714" s="67"/>
      <c r="R714" s="67"/>
      <c r="S714" s="67"/>
      <c r="T714" s="67"/>
      <c r="U714" s="67"/>
      <c r="V714" s="67"/>
      <c r="W714" s="67"/>
      <c r="X714" s="67"/>
      <c r="Y714" s="67"/>
      <c r="Z714" s="67"/>
      <c r="AA714" s="105"/>
      <c r="AB714" s="67"/>
      <c r="AC714" s="67"/>
      <c r="AD714" s="67"/>
      <c r="AE714" s="67"/>
      <c r="AF714" s="67"/>
    </row>
    <row r="715">
      <c r="A715" s="67"/>
      <c r="B715" s="67"/>
      <c r="C715" s="67"/>
      <c r="D715" s="67"/>
      <c r="E715" s="67"/>
      <c r="F715" s="67"/>
      <c r="G715" s="67"/>
      <c r="H715" s="67"/>
      <c r="I715" s="67"/>
      <c r="J715" s="67"/>
      <c r="K715" s="67"/>
      <c r="L715" s="67"/>
      <c r="M715" s="67"/>
      <c r="N715" s="67"/>
      <c r="O715" s="67"/>
      <c r="P715" s="67"/>
      <c r="Q715" s="67"/>
      <c r="R715" s="67"/>
      <c r="S715" s="67"/>
      <c r="T715" s="67"/>
      <c r="U715" s="67"/>
      <c r="V715" s="67"/>
      <c r="W715" s="67"/>
      <c r="X715" s="67"/>
      <c r="Y715" s="67"/>
      <c r="Z715" s="67"/>
      <c r="AA715" s="105"/>
      <c r="AB715" s="67"/>
      <c r="AC715" s="67"/>
      <c r="AD715" s="67"/>
      <c r="AE715" s="67"/>
      <c r="AF715" s="67"/>
    </row>
    <row r="716">
      <c r="A716" s="67"/>
      <c r="B716" s="67"/>
      <c r="C716" s="67"/>
      <c r="D716" s="67"/>
      <c r="E716" s="67"/>
      <c r="F716" s="67"/>
      <c r="G716" s="67"/>
      <c r="H716" s="67"/>
      <c r="I716" s="67"/>
      <c r="J716" s="67"/>
      <c r="K716" s="67"/>
      <c r="L716" s="67"/>
      <c r="M716" s="67"/>
      <c r="N716" s="67"/>
      <c r="O716" s="67"/>
      <c r="P716" s="67"/>
      <c r="Q716" s="67"/>
      <c r="R716" s="67"/>
      <c r="S716" s="67"/>
      <c r="T716" s="67"/>
      <c r="U716" s="67"/>
      <c r="V716" s="67"/>
      <c r="W716" s="67"/>
      <c r="X716" s="67"/>
      <c r="Y716" s="67"/>
      <c r="Z716" s="67"/>
      <c r="AA716" s="105"/>
      <c r="AB716" s="67"/>
      <c r="AC716" s="67"/>
      <c r="AD716" s="67"/>
      <c r="AE716" s="67"/>
      <c r="AF716" s="67"/>
    </row>
    <row r="717">
      <c r="A717" s="67"/>
      <c r="B717" s="67"/>
      <c r="C717" s="67"/>
      <c r="D717" s="67"/>
      <c r="E717" s="67"/>
      <c r="F717" s="67"/>
      <c r="G717" s="67"/>
      <c r="H717" s="67"/>
      <c r="I717" s="67"/>
      <c r="J717" s="67"/>
      <c r="K717" s="67"/>
      <c r="L717" s="67"/>
      <c r="M717" s="67"/>
      <c r="N717" s="67"/>
      <c r="O717" s="67"/>
      <c r="P717" s="67"/>
      <c r="Q717" s="67"/>
      <c r="R717" s="67"/>
      <c r="S717" s="67"/>
      <c r="T717" s="67"/>
      <c r="U717" s="67"/>
      <c r="V717" s="67"/>
      <c r="W717" s="67"/>
      <c r="X717" s="67"/>
      <c r="Y717" s="67"/>
      <c r="Z717" s="67"/>
      <c r="AA717" s="105"/>
      <c r="AB717" s="67"/>
      <c r="AC717" s="67"/>
      <c r="AD717" s="67"/>
      <c r="AE717" s="67"/>
      <c r="AF717" s="67"/>
    </row>
    <row r="718">
      <c r="A718" s="67"/>
      <c r="B718" s="67"/>
      <c r="C718" s="67"/>
      <c r="D718" s="67"/>
      <c r="E718" s="67"/>
      <c r="F718" s="67"/>
      <c r="G718" s="67"/>
      <c r="H718" s="67"/>
      <c r="I718" s="67"/>
      <c r="J718" s="67"/>
      <c r="K718" s="67"/>
      <c r="L718" s="67"/>
      <c r="M718" s="67"/>
      <c r="N718" s="67"/>
      <c r="O718" s="67"/>
      <c r="P718" s="67"/>
      <c r="Q718" s="67"/>
      <c r="R718" s="67"/>
      <c r="S718" s="67"/>
      <c r="T718" s="67"/>
      <c r="U718" s="67"/>
      <c r="V718" s="67"/>
      <c r="W718" s="67"/>
      <c r="X718" s="67"/>
      <c r="Y718" s="67"/>
      <c r="Z718" s="67"/>
      <c r="AA718" s="105"/>
      <c r="AB718" s="67"/>
      <c r="AC718" s="67"/>
      <c r="AD718" s="67"/>
      <c r="AE718" s="67"/>
      <c r="AF718" s="67"/>
    </row>
    <row r="719">
      <c r="A719" s="67"/>
      <c r="B719" s="67"/>
      <c r="C719" s="67"/>
      <c r="D719" s="67"/>
      <c r="E719" s="67"/>
      <c r="F719" s="67"/>
      <c r="G719" s="67"/>
      <c r="H719" s="67"/>
      <c r="I719" s="67"/>
      <c r="J719" s="67"/>
      <c r="K719" s="67"/>
      <c r="L719" s="67"/>
      <c r="M719" s="67"/>
      <c r="N719" s="67"/>
      <c r="O719" s="67"/>
      <c r="P719" s="67"/>
      <c r="Q719" s="67"/>
      <c r="R719" s="67"/>
      <c r="S719" s="67"/>
      <c r="T719" s="67"/>
      <c r="U719" s="67"/>
      <c r="V719" s="67"/>
      <c r="W719" s="67"/>
      <c r="X719" s="67"/>
      <c r="Y719" s="67"/>
      <c r="Z719" s="67"/>
      <c r="AA719" s="105"/>
      <c r="AB719" s="67"/>
      <c r="AC719" s="67"/>
      <c r="AD719" s="67"/>
      <c r="AE719" s="67"/>
      <c r="AF719" s="67"/>
    </row>
    <row r="720">
      <c r="A720" s="67"/>
      <c r="B720" s="67"/>
      <c r="C720" s="67"/>
      <c r="D720" s="67"/>
      <c r="E720" s="67"/>
      <c r="F720" s="67"/>
      <c r="G720" s="67"/>
      <c r="H720" s="67"/>
      <c r="I720" s="67"/>
      <c r="J720" s="67"/>
      <c r="K720" s="67"/>
      <c r="L720" s="67"/>
      <c r="M720" s="67"/>
      <c r="N720" s="67"/>
      <c r="O720" s="67"/>
      <c r="P720" s="67"/>
      <c r="Q720" s="67"/>
      <c r="R720" s="67"/>
      <c r="S720" s="67"/>
      <c r="T720" s="67"/>
      <c r="U720" s="67"/>
      <c r="V720" s="67"/>
      <c r="W720" s="67"/>
      <c r="X720" s="67"/>
      <c r="Y720" s="67"/>
      <c r="Z720" s="67"/>
      <c r="AA720" s="105"/>
      <c r="AB720" s="67"/>
      <c r="AC720" s="67"/>
      <c r="AD720" s="67"/>
      <c r="AE720" s="67"/>
      <c r="AF720" s="67"/>
    </row>
    <row r="721">
      <c r="A721" s="67"/>
      <c r="B721" s="67"/>
      <c r="C721" s="67"/>
      <c r="D721" s="67"/>
      <c r="E721" s="67"/>
      <c r="F721" s="67"/>
      <c r="G721" s="67"/>
      <c r="H721" s="67"/>
      <c r="I721" s="67"/>
      <c r="J721" s="67"/>
      <c r="K721" s="67"/>
      <c r="L721" s="67"/>
      <c r="M721" s="67"/>
      <c r="N721" s="67"/>
      <c r="O721" s="67"/>
      <c r="P721" s="67"/>
      <c r="Q721" s="67"/>
      <c r="R721" s="67"/>
      <c r="S721" s="67"/>
      <c r="T721" s="67"/>
      <c r="U721" s="67"/>
      <c r="V721" s="67"/>
      <c r="W721" s="67"/>
      <c r="X721" s="67"/>
      <c r="Y721" s="67"/>
      <c r="Z721" s="67"/>
      <c r="AA721" s="105"/>
      <c r="AB721" s="67"/>
      <c r="AC721" s="67"/>
      <c r="AD721" s="67"/>
      <c r="AE721" s="67"/>
      <c r="AF721" s="67"/>
    </row>
    <row r="722">
      <c r="A722" s="67"/>
      <c r="B722" s="67"/>
      <c r="C722" s="67"/>
      <c r="D722" s="67"/>
      <c r="E722" s="67"/>
      <c r="F722" s="67"/>
      <c r="G722" s="67"/>
      <c r="H722" s="67"/>
      <c r="I722" s="67"/>
      <c r="J722" s="67"/>
      <c r="K722" s="67"/>
      <c r="L722" s="67"/>
      <c r="M722" s="67"/>
      <c r="N722" s="67"/>
      <c r="O722" s="67"/>
      <c r="P722" s="67"/>
      <c r="Q722" s="67"/>
      <c r="R722" s="67"/>
      <c r="S722" s="67"/>
      <c r="T722" s="67"/>
      <c r="U722" s="67"/>
      <c r="V722" s="67"/>
      <c r="W722" s="67"/>
      <c r="X722" s="67"/>
      <c r="Y722" s="67"/>
      <c r="Z722" s="67"/>
      <c r="AA722" s="105"/>
      <c r="AB722" s="67"/>
      <c r="AC722" s="67"/>
      <c r="AD722" s="67"/>
      <c r="AE722" s="67"/>
      <c r="AF722" s="67"/>
    </row>
    <row r="723">
      <c r="A723" s="67"/>
      <c r="B723" s="67"/>
      <c r="C723" s="67"/>
      <c r="D723" s="67"/>
      <c r="E723" s="67"/>
      <c r="F723" s="67"/>
      <c r="G723" s="67"/>
      <c r="H723" s="67"/>
      <c r="I723" s="67"/>
      <c r="J723" s="67"/>
      <c r="K723" s="67"/>
      <c r="L723" s="67"/>
      <c r="M723" s="67"/>
      <c r="N723" s="67"/>
      <c r="O723" s="67"/>
      <c r="P723" s="67"/>
      <c r="Q723" s="67"/>
      <c r="R723" s="67"/>
      <c r="S723" s="67"/>
      <c r="T723" s="67"/>
      <c r="U723" s="67"/>
      <c r="V723" s="67"/>
      <c r="W723" s="67"/>
      <c r="X723" s="67"/>
      <c r="Y723" s="67"/>
      <c r="Z723" s="67"/>
      <c r="AA723" s="105"/>
      <c r="AB723" s="67"/>
      <c r="AC723" s="67"/>
      <c r="AD723" s="67"/>
      <c r="AE723" s="67"/>
      <c r="AF723" s="67"/>
    </row>
    <row r="724">
      <c r="A724" s="67"/>
      <c r="B724" s="67"/>
      <c r="C724" s="67"/>
      <c r="D724" s="67"/>
      <c r="E724" s="67"/>
      <c r="F724" s="67"/>
      <c r="G724" s="67"/>
      <c r="H724" s="67"/>
      <c r="I724" s="67"/>
      <c r="J724" s="67"/>
      <c r="K724" s="67"/>
      <c r="L724" s="67"/>
      <c r="M724" s="67"/>
      <c r="N724" s="67"/>
      <c r="O724" s="67"/>
      <c r="P724" s="67"/>
      <c r="Q724" s="67"/>
      <c r="R724" s="67"/>
      <c r="S724" s="67"/>
      <c r="T724" s="67"/>
      <c r="U724" s="67"/>
      <c r="V724" s="67"/>
      <c r="W724" s="67"/>
      <c r="X724" s="67"/>
      <c r="Y724" s="67"/>
      <c r="Z724" s="67"/>
      <c r="AA724" s="105"/>
      <c r="AB724" s="67"/>
      <c r="AC724" s="67"/>
      <c r="AD724" s="67"/>
      <c r="AE724" s="67"/>
      <c r="AF724" s="67"/>
    </row>
    <row r="725">
      <c r="A725" s="67"/>
      <c r="B725" s="67"/>
      <c r="C725" s="67"/>
      <c r="D725" s="67"/>
      <c r="E725" s="67"/>
      <c r="F725" s="67"/>
      <c r="G725" s="67"/>
      <c r="H725" s="67"/>
      <c r="I725" s="67"/>
      <c r="J725" s="67"/>
      <c r="K725" s="67"/>
      <c r="L725" s="67"/>
      <c r="M725" s="67"/>
      <c r="N725" s="67"/>
      <c r="O725" s="67"/>
      <c r="P725" s="67"/>
      <c r="Q725" s="67"/>
      <c r="R725" s="67"/>
      <c r="S725" s="67"/>
      <c r="T725" s="67"/>
      <c r="U725" s="67"/>
      <c r="V725" s="67"/>
      <c r="W725" s="67"/>
      <c r="X725" s="67"/>
      <c r="Y725" s="67"/>
      <c r="Z725" s="67"/>
      <c r="AA725" s="105"/>
      <c r="AB725" s="67"/>
      <c r="AC725" s="67"/>
      <c r="AD725" s="67"/>
      <c r="AE725" s="67"/>
      <c r="AF725" s="67"/>
    </row>
    <row r="726">
      <c r="A726" s="67"/>
      <c r="B726" s="67"/>
      <c r="C726" s="67"/>
      <c r="D726" s="67"/>
      <c r="E726" s="67"/>
      <c r="F726" s="67"/>
      <c r="G726" s="67"/>
      <c r="H726" s="67"/>
      <c r="I726" s="67"/>
      <c r="J726" s="67"/>
      <c r="K726" s="67"/>
      <c r="L726" s="67"/>
      <c r="M726" s="67"/>
      <c r="N726" s="67"/>
      <c r="O726" s="67"/>
      <c r="P726" s="67"/>
      <c r="Q726" s="67"/>
      <c r="R726" s="67"/>
      <c r="S726" s="67"/>
      <c r="T726" s="67"/>
      <c r="U726" s="67"/>
      <c r="V726" s="67"/>
      <c r="W726" s="67"/>
      <c r="X726" s="67"/>
      <c r="Y726" s="67"/>
      <c r="Z726" s="67"/>
      <c r="AA726" s="105"/>
      <c r="AB726" s="67"/>
      <c r="AC726" s="67"/>
      <c r="AD726" s="67"/>
      <c r="AE726" s="67"/>
      <c r="AF726" s="67"/>
    </row>
    <row r="727">
      <c r="A727" s="67"/>
      <c r="B727" s="67"/>
      <c r="C727" s="67"/>
      <c r="D727" s="67"/>
      <c r="E727" s="67"/>
      <c r="F727" s="67"/>
      <c r="G727" s="67"/>
      <c r="H727" s="67"/>
      <c r="I727" s="67"/>
      <c r="J727" s="67"/>
      <c r="K727" s="67"/>
      <c r="L727" s="67"/>
      <c r="M727" s="67"/>
      <c r="N727" s="67"/>
      <c r="O727" s="67"/>
      <c r="P727" s="67"/>
      <c r="Q727" s="67"/>
      <c r="R727" s="67"/>
      <c r="S727" s="67"/>
      <c r="T727" s="67"/>
      <c r="U727" s="67"/>
      <c r="V727" s="67"/>
      <c r="W727" s="67"/>
      <c r="X727" s="67"/>
      <c r="Y727" s="67"/>
      <c r="Z727" s="67"/>
      <c r="AA727" s="105"/>
      <c r="AB727" s="67"/>
      <c r="AC727" s="67"/>
      <c r="AD727" s="67"/>
      <c r="AE727" s="67"/>
      <c r="AF727" s="67"/>
    </row>
    <row r="728">
      <c r="A728" s="67"/>
      <c r="B728" s="67"/>
      <c r="C728" s="67"/>
      <c r="D728" s="67"/>
      <c r="E728" s="67"/>
      <c r="F728" s="67"/>
      <c r="G728" s="67"/>
      <c r="H728" s="67"/>
      <c r="I728" s="67"/>
      <c r="J728" s="67"/>
      <c r="K728" s="67"/>
      <c r="L728" s="67"/>
      <c r="M728" s="67"/>
      <c r="N728" s="67"/>
      <c r="O728" s="67"/>
      <c r="P728" s="67"/>
      <c r="Q728" s="67"/>
      <c r="R728" s="67"/>
      <c r="S728" s="67"/>
      <c r="T728" s="67"/>
      <c r="U728" s="67"/>
      <c r="V728" s="67"/>
      <c r="W728" s="67"/>
      <c r="X728" s="67"/>
      <c r="Y728" s="67"/>
      <c r="Z728" s="67"/>
      <c r="AA728" s="105"/>
      <c r="AB728" s="67"/>
      <c r="AC728" s="67"/>
      <c r="AD728" s="67"/>
      <c r="AE728" s="67"/>
      <c r="AF728" s="67"/>
    </row>
    <row r="729">
      <c r="A729" s="67"/>
      <c r="B729" s="67"/>
      <c r="C729" s="67"/>
      <c r="D729" s="67"/>
      <c r="E729" s="67"/>
      <c r="F729" s="67"/>
      <c r="G729" s="67"/>
      <c r="H729" s="67"/>
      <c r="I729" s="67"/>
      <c r="J729" s="67"/>
      <c r="K729" s="67"/>
      <c r="L729" s="67"/>
      <c r="M729" s="67"/>
      <c r="N729" s="67"/>
      <c r="O729" s="67"/>
      <c r="P729" s="67"/>
      <c r="Q729" s="67"/>
      <c r="R729" s="67"/>
      <c r="S729" s="67"/>
      <c r="T729" s="67"/>
      <c r="U729" s="67"/>
      <c r="V729" s="67"/>
      <c r="W729" s="67"/>
      <c r="X729" s="67"/>
      <c r="Y729" s="67"/>
      <c r="Z729" s="67"/>
      <c r="AA729" s="105"/>
      <c r="AB729" s="67"/>
      <c r="AC729" s="67"/>
      <c r="AD729" s="67"/>
      <c r="AE729" s="67"/>
      <c r="AF729" s="67"/>
    </row>
    <row r="730">
      <c r="A730" s="67"/>
      <c r="B730" s="67"/>
      <c r="C730" s="67"/>
      <c r="D730" s="67"/>
      <c r="E730" s="67"/>
      <c r="F730" s="67"/>
      <c r="G730" s="67"/>
      <c r="H730" s="67"/>
      <c r="I730" s="67"/>
      <c r="J730" s="67"/>
      <c r="K730" s="67"/>
      <c r="L730" s="67"/>
      <c r="M730" s="67"/>
      <c r="N730" s="67"/>
      <c r="O730" s="67"/>
      <c r="P730" s="67"/>
      <c r="Q730" s="67"/>
      <c r="R730" s="67"/>
      <c r="S730" s="67"/>
      <c r="T730" s="67"/>
      <c r="U730" s="67"/>
      <c r="V730" s="67"/>
      <c r="W730" s="67"/>
      <c r="X730" s="67"/>
      <c r="Y730" s="67"/>
      <c r="Z730" s="67"/>
      <c r="AA730" s="105"/>
      <c r="AB730" s="67"/>
      <c r="AC730" s="67"/>
      <c r="AD730" s="67"/>
      <c r="AE730" s="67"/>
      <c r="AF730" s="67"/>
    </row>
    <row r="731">
      <c r="A731" s="67"/>
      <c r="B731" s="67"/>
      <c r="C731" s="67"/>
      <c r="D731" s="67"/>
      <c r="E731" s="67"/>
      <c r="F731" s="67"/>
      <c r="G731" s="67"/>
      <c r="H731" s="67"/>
      <c r="I731" s="67"/>
      <c r="J731" s="67"/>
      <c r="K731" s="67"/>
      <c r="L731" s="67"/>
      <c r="M731" s="67"/>
      <c r="N731" s="67"/>
      <c r="O731" s="67"/>
      <c r="P731" s="67"/>
      <c r="Q731" s="67"/>
      <c r="R731" s="67"/>
      <c r="S731" s="67"/>
      <c r="T731" s="67"/>
      <c r="U731" s="67"/>
      <c r="V731" s="67"/>
      <c r="W731" s="67"/>
      <c r="X731" s="67"/>
      <c r="Y731" s="67"/>
      <c r="Z731" s="67"/>
      <c r="AA731" s="105"/>
      <c r="AB731" s="67"/>
      <c r="AC731" s="67"/>
      <c r="AD731" s="67"/>
      <c r="AE731" s="67"/>
      <c r="AF731" s="67"/>
    </row>
    <row r="732">
      <c r="A732" s="67"/>
      <c r="B732" s="67"/>
      <c r="C732" s="67"/>
      <c r="D732" s="67"/>
      <c r="E732" s="67"/>
      <c r="F732" s="67"/>
      <c r="G732" s="67"/>
      <c r="H732" s="67"/>
      <c r="I732" s="67"/>
      <c r="J732" s="67"/>
      <c r="K732" s="67"/>
      <c r="L732" s="67"/>
      <c r="M732" s="67"/>
      <c r="N732" s="67"/>
      <c r="O732" s="67"/>
      <c r="P732" s="67"/>
      <c r="Q732" s="67"/>
      <c r="R732" s="67"/>
      <c r="S732" s="67"/>
      <c r="T732" s="67"/>
      <c r="U732" s="67"/>
      <c r="V732" s="67"/>
      <c r="W732" s="67"/>
      <c r="X732" s="67"/>
      <c r="Y732" s="67"/>
      <c r="Z732" s="67"/>
      <c r="AA732" s="105"/>
      <c r="AB732" s="67"/>
      <c r="AC732" s="67"/>
      <c r="AD732" s="67"/>
      <c r="AE732" s="67"/>
      <c r="AF732" s="67"/>
    </row>
    <row r="733">
      <c r="A733" s="67"/>
      <c r="B733" s="67"/>
      <c r="C733" s="67"/>
      <c r="D733" s="67"/>
      <c r="E733" s="67"/>
      <c r="F733" s="67"/>
      <c r="G733" s="67"/>
      <c r="H733" s="67"/>
      <c r="I733" s="67"/>
      <c r="J733" s="67"/>
      <c r="K733" s="67"/>
      <c r="L733" s="67"/>
      <c r="M733" s="67"/>
      <c r="N733" s="67"/>
      <c r="O733" s="67"/>
      <c r="P733" s="67"/>
      <c r="Q733" s="67"/>
      <c r="R733" s="67"/>
      <c r="S733" s="67"/>
      <c r="T733" s="67"/>
      <c r="U733" s="67"/>
      <c r="V733" s="67"/>
      <c r="W733" s="67"/>
      <c r="X733" s="67"/>
      <c r="Y733" s="67"/>
      <c r="Z733" s="67"/>
      <c r="AA733" s="105"/>
      <c r="AB733" s="67"/>
      <c r="AC733" s="67"/>
      <c r="AD733" s="67"/>
      <c r="AE733" s="67"/>
      <c r="AF733" s="67"/>
    </row>
    <row r="734">
      <c r="A734" s="67"/>
      <c r="B734" s="67"/>
      <c r="C734" s="67"/>
      <c r="D734" s="67"/>
      <c r="E734" s="67"/>
      <c r="F734" s="67"/>
      <c r="G734" s="67"/>
      <c r="H734" s="67"/>
      <c r="I734" s="67"/>
      <c r="J734" s="67"/>
      <c r="K734" s="67"/>
      <c r="L734" s="67"/>
      <c r="M734" s="67"/>
      <c r="N734" s="67"/>
      <c r="O734" s="67"/>
      <c r="P734" s="67"/>
      <c r="Q734" s="67"/>
      <c r="R734" s="67"/>
      <c r="S734" s="67"/>
      <c r="T734" s="67"/>
      <c r="U734" s="67"/>
      <c r="V734" s="67"/>
      <c r="W734" s="67"/>
      <c r="X734" s="67"/>
      <c r="Y734" s="67"/>
      <c r="Z734" s="67"/>
      <c r="AA734" s="105"/>
      <c r="AB734" s="67"/>
      <c r="AC734" s="67"/>
      <c r="AD734" s="67"/>
      <c r="AE734" s="67"/>
      <c r="AF734" s="67"/>
    </row>
    <row r="735">
      <c r="A735" s="67"/>
      <c r="B735" s="67"/>
      <c r="C735" s="67"/>
      <c r="D735" s="67"/>
      <c r="E735" s="67"/>
      <c r="F735" s="67"/>
      <c r="G735" s="67"/>
      <c r="H735" s="67"/>
      <c r="I735" s="67"/>
      <c r="J735" s="67"/>
      <c r="K735" s="67"/>
      <c r="L735" s="67"/>
      <c r="M735" s="67"/>
      <c r="N735" s="67"/>
      <c r="O735" s="67"/>
      <c r="P735" s="67"/>
      <c r="Q735" s="67"/>
      <c r="R735" s="67"/>
      <c r="S735" s="67"/>
      <c r="T735" s="67"/>
      <c r="U735" s="67"/>
      <c r="V735" s="67"/>
      <c r="W735" s="67"/>
      <c r="X735" s="67"/>
      <c r="Y735" s="67"/>
      <c r="Z735" s="67"/>
      <c r="AA735" s="105"/>
      <c r="AB735" s="67"/>
      <c r="AC735" s="67"/>
      <c r="AD735" s="67"/>
      <c r="AE735" s="67"/>
      <c r="AF735" s="67"/>
    </row>
    <row r="736">
      <c r="A736" s="67"/>
      <c r="B736" s="67"/>
      <c r="C736" s="67"/>
      <c r="D736" s="67"/>
      <c r="E736" s="67"/>
      <c r="F736" s="67"/>
      <c r="G736" s="67"/>
      <c r="H736" s="67"/>
      <c r="I736" s="67"/>
      <c r="J736" s="67"/>
      <c r="K736" s="67"/>
      <c r="L736" s="67"/>
      <c r="M736" s="67"/>
      <c r="N736" s="67"/>
      <c r="O736" s="67"/>
      <c r="P736" s="67"/>
      <c r="Q736" s="67"/>
      <c r="R736" s="67"/>
      <c r="S736" s="67"/>
      <c r="T736" s="67"/>
      <c r="U736" s="67"/>
      <c r="V736" s="67"/>
      <c r="W736" s="67"/>
      <c r="X736" s="67"/>
      <c r="Y736" s="67"/>
      <c r="Z736" s="67"/>
      <c r="AA736" s="105"/>
      <c r="AB736" s="67"/>
      <c r="AC736" s="67"/>
      <c r="AD736" s="67"/>
      <c r="AE736" s="67"/>
      <c r="AF736" s="67"/>
    </row>
    <row r="737">
      <c r="A737" s="67"/>
      <c r="B737" s="67"/>
      <c r="C737" s="67"/>
      <c r="D737" s="67"/>
      <c r="E737" s="67"/>
      <c r="F737" s="67"/>
      <c r="G737" s="67"/>
      <c r="H737" s="67"/>
      <c r="I737" s="67"/>
      <c r="J737" s="67"/>
      <c r="K737" s="67"/>
      <c r="L737" s="67"/>
      <c r="M737" s="67"/>
      <c r="N737" s="67"/>
      <c r="O737" s="67"/>
      <c r="P737" s="67"/>
      <c r="Q737" s="67"/>
      <c r="R737" s="67"/>
      <c r="S737" s="67"/>
      <c r="T737" s="67"/>
      <c r="U737" s="67"/>
      <c r="V737" s="67"/>
      <c r="W737" s="67"/>
      <c r="X737" s="67"/>
      <c r="Y737" s="67"/>
      <c r="Z737" s="67"/>
      <c r="AA737" s="105"/>
      <c r="AB737" s="67"/>
      <c r="AC737" s="67"/>
      <c r="AD737" s="67"/>
      <c r="AE737" s="67"/>
      <c r="AF737" s="67"/>
    </row>
    <row r="738">
      <c r="A738" s="67"/>
      <c r="B738" s="67"/>
      <c r="C738" s="67"/>
      <c r="D738" s="67"/>
      <c r="E738" s="67"/>
      <c r="F738" s="67"/>
      <c r="G738" s="67"/>
      <c r="H738" s="67"/>
      <c r="I738" s="67"/>
      <c r="J738" s="67"/>
      <c r="K738" s="67"/>
      <c r="L738" s="67"/>
      <c r="M738" s="67"/>
      <c r="N738" s="67"/>
      <c r="O738" s="67"/>
      <c r="P738" s="67"/>
      <c r="Q738" s="67"/>
      <c r="R738" s="67"/>
      <c r="S738" s="67"/>
      <c r="T738" s="67"/>
      <c r="U738" s="67"/>
      <c r="V738" s="67"/>
      <c r="W738" s="67"/>
      <c r="X738" s="67"/>
      <c r="Y738" s="67"/>
      <c r="Z738" s="67"/>
      <c r="AA738" s="105"/>
      <c r="AB738" s="67"/>
      <c r="AC738" s="67"/>
      <c r="AD738" s="67"/>
      <c r="AE738" s="67"/>
      <c r="AF738" s="67"/>
    </row>
    <row r="739">
      <c r="A739" s="67"/>
      <c r="B739" s="67"/>
      <c r="C739" s="67"/>
      <c r="D739" s="67"/>
      <c r="E739" s="67"/>
      <c r="F739" s="67"/>
      <c r="G739" s="67"/>
      <c r="H739" s="67"/>
      <c r="I739" s="67"/>
      <c r="J739" s="67"/>
      <c r="K739" s="67"/>
      <c r="L739" s="67"/>
      <c r="M739" s="67"/>
      <c r="N739" s="67"/>
      <c r="O739" s="67"/>
      <c r="P739" s="67"/>
      <c r="Q739" s="67"/>
      <c r="R739" s="67"/>
      <c r="S739" s="67"/>
      <c r="T739" s="67"/>
      <c r="U739" s="67"/>
      <c r="V739" s="67"/>
      <c r="W739" s="67"/>
      <c r="X739" s="67"/>
      <c r="Y739" s="67"/>
      <c r="Z739" s="67"/>
      <c r="AA739" s="105"/>
      <c r="AB739" s="67"/>
      <c r="AC739" s="67"/>
      <c r="AD739" s="67"/>
      <c r="AE739" s="67"/>
      <c r="AF739" s="67"/>
    </row>
    <row r="740">
      <c r="A740" s="67"/>
      <c r="B740" s="67"/>
      <c r="C740" s="67"/>
      <c r="D740" s="67"/>
      <c r="E740" s="67"/>
      <c r="F740" s="67"/>
      <c r="G740" s="67"/>
      <c r="H740" s="67"/>
      <c r="I740" s="67"/>
      <c r="J740" s="67"/>
      <c r="K740" s="67"/>
      <c r="L740" s="67"/>
      <c r="M740" s="67"/>
      <c r="N740" s="67"/>
      <c r="O740" s="67"/>
      <c r="P740" s="67"/>
      <c r="Q740" s="67"/>
      <c r="R740" s="67"/>
      <c r="S740" s="67"/>
      <c r="T740" s="67"/>
      <c r="U740" s="67"/>
      <c r="V740" s="67"/>
      <c r="W740" s="67"/>
      <c r="X740" s="67"/>
      <c r="Y740" s="67"/>
      <c r="Z740" s="67"/>
      <c r="AA740" s="105"/>
      <c r="AB740" s="67"/>
      <c r="AC740" s="67"/>
      <c r="AD740" s="67"/>
      <c r="AE740" s="67"/>
      <c r="AF740" s="67"/>
    </row>
    <row r="741">
      <c r="A741" s="67"/>
      <c r="B741" s="67"/>
      <c r="C741" s="67"/>
      <c r="D741" s="67"/>
      <c r="E741" s="67"/>
      <c r="F741" s="67"/>
      <c r="G741" s="67"/>
      <c r="H741" s="67"/>
      <c r="I741" s="67"/>
      <c r="J741" s="67"/>
      <c r="K741" s="67"/>
      <c r="L741" s="67"/>
      <c r="M741" s="67"/>
      <c r="N741" s="67"/>
      <c r="O741" s="67"/>
      <c r="P741" s="67"/>
      <c r="Q741" s="67"/>
      <c r="R741" s="67"/>
      <c r="S741" s="67"/>
      <c r="T741" s="67"/>
      <c r="U741" s="67"/>
      <c r="V741" s="67"/>
      <c r="W741" s="67"/>
      <c r="X741" s="67"/>
      <c r="Y741" s="67"/>
      <c r="Z741" s="67"/>
      <c r="AA741" s="105"/>
      <c r="AB741" s="67"/>
      <c r="AC741" s="67"/>
      <c r="AD741" s="67"/>
      <c r="AE741" s="67"/>
      <c r="AF741" s="67"/>
    </row>
    <row r="742">
      <c r="A742" s="67"/>
      <c r="B742" s="67"/>
      <c r="C742" s="67"/>
      <c r="D742" s="67"/>
      <c r="E742" s="67"/>
      <c r="F742" s="67"/>
      <c r="G742" s="67"/>
      <c r="H742" s="67"/>
      <c r="I742" s="67"/>
      <c r="J742" s="67"/>
      <c r="K742" s="67"/>
      <c r="L742" s="67"/>
      <c r="M742" s="67"/>
      <c r="N742" s="67"/>
      <c r="O742" s="67"/>
      <c r="P742" s="67"/>
      <c r="Q742" s="67"/>
      <c r="R742" s="67"/>
      <c r="S742" s="67"/>
      <c r="T742" s="67"/>
      <c r="U742" s="67"/>
      <c r="V742" s="67"/>
      <c r="W742" s="67"/>
      <c r="X742" s="67"/>
      <c r="Y742" s="67"/>
      <c r="Z742" s="67"/>
      <c r="AA742" s="105"/>
      <c r="AB742" s="67"/>
      <c r="AC742" s="67"/>
      <c r="AD742" s="67"/>
      <c r="AE742" s="67"/>
      <c r="AF742" s="67"/>
    </row>
    <row r="743">
      <c r="A743" s="67"/>
      <c r="B743" s="67"/>
      <c r="C743" s="67"/>
      <c r="D743" s="67"/>
      <c r="E743" s="67"/>
      <c r="F743" s="67"/>
      <c r="G743" s="67"/>
      <c r="H743" s="67"/>
      <c r="I743" s="67"/>
      <c r="J743" s="67"/>
      <c r="K743" s="67"/>
      <c r="L743" s="67"/>
      <c r="M743" s="67"/>
      <c r="N743" s="67"/>
      <c r="O743" s="67"/>
      <c r="P743" s="67"/>
      <c r="Q743" s="67"/>
      <c r="R743" s="67"/>
      <c r="S743" s="67"/>
      <c r="T743" s="67"/>
      <c r="U743" s="67"/>
      <c r="V743" s="67"/>
      <c r="W743" s="67"/>
      <c r="X743" s="67"/>
      <c r="Y743" s="67"/>
      <c r="Z743" s="67"/>
      <c r="AA743" s="105"/>
      <c r="AB743" s="67"/>
      <c r="AC743" s="67"/>
      <c r="AD743" s="67"/>
      <c r="AE743" s="67"/>
      <c r="AF743" s="67"/>
    </row>
    <row r="744">
      <c r="A744" s="67"/>
      <c r="B744" s="67"/>
      <c r="C744" s="67"/>
      <c r="D744" s="67"/>
      <c r="E744" s="67"/>
      <c r="F744" s="67"/>
      <c r="G744" s="67"/>
      <c r="H744" s="67"/>
      <c r="I744" s="67"/>
      <c r="J744" s="67"/>
      <c r="K744" s="67"/>
      <c r="L744" s="67"/>
      <c r="M744" s="67"/>
      <c r="N744" s="67"/>
      <c r="O744" s="67"/>
      <c r="P744" s="67"/>
      <c r="Q744" s="67"/>
      <c r="R744" s="67"/>
      <c r="S744" s="67"/>
      <c r="T744" s="67"/>
      <c r="U744" s="67"/>
      <c r="V744" s="67"/>
      <c r="W744" s="67"/>
      <c r="X744" s="67"/>
      <c r="Y744" s="67"/>
      <c r="Z744" s="67"/>
      <c r="AA744" s="105"/>
      <c r="AB744" s="67"/>
      <c r="AC744" s="67"/>
      <c r="AD744" s="67"/>
      <c r="AE744" s="67"/>
      <c r="AF744" s="67"/>
    </row>
    <row r="745">
      <c r="A745" s="67"/>
      <c r="B745" s="67"/>
      <c r="C745" s="67"/>
      <c r="D745" s="67"/>
      <c r="E745" s="67"/>
      <c r="F745" s="67"/>
      <c r="G745" s="67"/>
      <c r="H745" s="67"/>
      <c r="I745" s="67"/>
      <c r="J745" s="67"/>
      <c r="K745" s="67"/>
      <c r="L745" s="67"/>
      <c r="M745" s="67"/>
      <c r="N745" s="67"/>
      <c r="O745" s="67"/>
      <c r="P745" s="67"/>
      <c r="Q745" s="67"/>
      <c r="R745" s="67"/>
      <c r="S745" s="67"/>
      <c r="T745" s="67"/>
      <c r="U745" s="67"/>
      <c r="V745" s="67"/>
      <c r="W745" s="67"/>
      <c r="X745" s="67"/>
      <c r="Y745" s="67"/>
      <c r="Z745" s="67"/>
      <c r="AA745" s="105"/>
      <c r="AB745" s="67"/>
      <c r="AC745" s="67"/>
      <c r="AD745" s="67"/>
      <c r="AE745" s="67"/>
      <c r="AF745" s="67"/>
    </row>
    <row r="746">
      <c r="A746" s="67"/>
      <c r="B746" s="67"/>
      <c r="C746" s="67"/>
      <c r="D746" s="67"/>
      <c r="E746" s="67"/>
      <c r="F746" s="67"/>
      <c r="G746" s="67"/>
      <c r="H746" s="67"/>
      <c r="I746" s="67"/>
      <c r="J746" s="67"/>
      <c r="K746" s="67"/>
      <c r="L746" s="67"/>
      <c r="M746" s="67"/>
      <c r="N746" s="67"/>
      <c r="O746" s="67"/>
      <c r="P746" s="67"/>
      <c r="Q746" s="67"/>
      <c r="R746" s="67"/>
      <c r="S746" s="67"/>
      <c r="T746" s="67"/>
      <c r="U746" s="67"/>
      <c r="V746" s="67"/>
      <c r="W746" s="67"/>
      <c r="X746" s="67"/>
      <c r="Y746" s="67"/>
      <c r="Z746" s="67"/>
      <c r="AA746" s="105"/>
      <c r="AB746" s="67"/>
      <c r="AC746" s="67"/>
      <c r="AD746" s="67"/>
      <c r="AE746" s="67"/>
      <c r="AF746" s="67"/>
    </row>
    <row r="747">
      <c r="A747" s="67"/>
      <c r="B747" s="67"/>
      <c r="C747" s="67"/>
      <c r="D747" s="67"/>
      <c r="E747" s="67"/>
      <c r="F747" s="67"/>
      <c r="G747" s="67"/>
      <c r="H747" s="67"/>
      <c r="I747" s="67"/>
      <c r="J747" s="67"/>
      <c r="K747" s="67"/>
      <c r="L747" s="67"/>
      <c r="M747" s="67"/>
      <c r="N747" s="67"/>
      <c r="O747" s="67"/>
      <c r="P747" s="67"/>
      <c r="Q747" s="67"/>
      <c r="R747" s="67"/>
      <c r="S747" s="67"/>
      <c r="T747" s="67"/>
      <c r="U747" s="67"/>
      <c r="V747" s="67"/>
      <c r="W747" s="67"/>
      <c r="X747" s="67"/>
      <c r="Y747" s="67"/>
      <c r="Z747" s="67"/>
      <c r="AA747" s="105"/>
      <c r="AB747" s="67"/>
      <c r="AC747" s="67"/>
      <c r="AD747" s="67"/>
      <c r="AE747" s="67"/>
      <c r="AF747" s="67"/>
    </row>
    <row r="748">
      <c r="A748" s="67"/>
      <c r="B748" s="67"/>
      <c r="C748" s="67"/>
      <c r="D748" s="67"/>
      <c r="E748" s="67"/>
      <c r="F748" s="67"/>
      <c r="G748" s="67"/>
      <c r="H748" s="67"/>
      <c r="I748" s="67"/>
      <c r="J748" s="67"/>
      <c r="K748" s="67"/>
      <c r="L748" s="67"/>
      <c r="M748" s="67"/>
      <c r="N748" s="67"/>
      <c r="O748" s="67"/>
      <c r="P748" s="67"/>
      <c r="Q748" s="67"/>
      <c r="R748" s="67"/>
      <c r="S748" s="67"/>
      <c r="T748" s="67"/>
      <c r="U748" s="67"/>
      <c r="V748" s="67"/>
      <c r="W748" s="67"/>
      <c r="X748" s="67"/>
      <c r="Y748" s="67"/>
      <c r="Z748" s="67"/>
      <c r="AA748" s="105"/>
      <c r="AB748" s="67"/>
      <c r="AC748" s="67"/>
      <c r="AD748" s="67"/>
      <c r="AE748" s="67"/>
      <c r="AF748" s="67"/>
    </row>
    <row r="749">
      <c r="A749" s="67"/>
      <c r="B749" s="67"/>
      <c r="C749" s="67"/>
      <c r="D749" s="67"/>
      <c r="E749" s="67"/>
      <c r="F749" s="67"/>
      <c r="G749" s="67"/>
      <c r="H749" s="67"/>
      <c r="I749" s="67"/>
      <c r="J749" s="67"/>
      <c r="K749" s="67"/>
      <c r="L749" s="67"/>
      <c r="M749" s="67"/>
      <c r="N749" s="67"/>
      <c r="O749" s="67"/>
      <c r="P749" s="67"/>
      <c r="Q749" s="67"/>
      <c r="R749" s="67"/>
      <c r="S749" s="67"/>
      <c r="T749" s="67"/>
      <c r="U749" s="67"/>
      <c r="V749" s="67"/>
      <c r="W749" s="67"/>
      <c r="X749" s="67"/>
      <c r="Y749" s="67"/>
      <c r="Z749" s="67"/>
      <c r="AA749" s="105"/>
      <c r="AB749" s="67"/>
      <c r="AC749" s="67"/>
      <c r="AD749" s="67"/>
      <c r="AE749" s="67"/>
      <c r="AF749" s="67"/>
    </row>
    <row r="750">
      <c r="A750" s="67"/>
      <c r="B750" s="67"/>
      <c r="C750" s="67"/>
      <c r="D750" s="67"/>
      <c r="E750" s="67"/>
      <c r="F750" s="67"/>
      <c r="G750" s="67"/>
      <c r="H750" s="67"/>
      <c r="I750" s="67"/>
      <c r="J750" s="67"/>
      <c r="K750" s="67"/>
      <c r="L750" s="67"/>
      <c r="M750" s="67"/>
      <c r="N750" s="67"/>
      <c r="O750" s="67"/>
      <c r="P750" s="67"/>
      <c r="Q750" s="67"/>
      <c r="R750" s="67"/>
      <c r="S750" s="67"/>
      <c r="T750" s="67"/>
      <c r="U750" s="67"/>
      <c r="V750" s="67"/>
      <c r="W750" s="67"/>
      <c r="X750" s="67"/>
      <c r="Y750" s="67"/>
      <c r="Z750" s="67"/>
      <c r="AA750" s="105"/>
      <c r="AB750" s="67"/>
      <c r="AC750" s="67"/>
      <c r="AD750" s="67"/>
      <c r="AE750" s="67"/>
      <c r="AF750" s="67"/>
    </row>
    <row r="751">
      <c r="A751" s="67"/>
      <c r="B751" s="67"/>
      <c r="C751" s="67"/>
      <c r="D751" s="67"/>
      <c r="E751" s="67"/>
      <c r="F751" s="67"/>
      <c r="G751" s="67"/>
      <c r="H751" s="67"/>
      <c r="I751" s="67"/>
      <c r="J751" s="67"/>
      <c r="K751" s="67"/>
      <c r="L751" s="67"/>
      <c r="M751" s="67"/>
      <c r="N751" s="67"/>
      <c r="O751" s="67"/>
      <c r="P751" s="67"/>
      <c r="Q751" s="67"/>
      <c r="R751" s="67"/>
      <c r="S751" s="67"/>
      <c r="T751" s="67"/>
      <c r="U751" s="67"/>
      <c r="V751" s="67"/>
      <c r="W751" s="67"/>
      <c r="X751" s="67"/>
      <c r="Y751" s="67"/>
      <c r="Z751" s="67"/>
      <c r="AA751" s="105"/>
      <c r="AB751" s="67"/>
      <c r="AC751" s="67"/>
      <c r="AD751" s="67"/>
      <c r="AE751" s="67"/>
      <c r="AF751" s="67"/>
    </row>
    <row r="752">
      <c r="A752" s="67"/>
      <c r="B752" s="67"/>
      <c r="C752" s="67"/>
      <c r="D752" s="67"/>
      <c r="E752" s="67"/>
      <c r="F752" s="67"/>
      <c r="G752" s="67"/>
      <c r="H752" s="67"/>
      <c r="I752" s="67"/>
      <c r="J752" s="67"/>
      <c r="K752" s="67"/>
      <c r="L752" s="67"/>
      <c r="M752" s="67"/>
      <c r="N752" s="67"/>
      <c r="O752" s="67"/>
      <c r="P752" s="67"/>
      <c r="Q752" s="67"/>
      <c r="R752" s="67"/>
      <c r="S752" s="67"/>
      <c r="T752" s="67"/>
      <c r="U752" s="67"/>
      <c r="V752" s="67"/>
      <c r="W752" s="67"/>
      <c r="X752" s="67"/>
      <c r="Y752" s="67"/>
      <c r="Z752" s="67"/>
      <c r="AA752" s="105"/>
      <c r="AB752" s="67"/>
      <c r="AC752" s="67"/>
      <c r="AD752" s="67"/>
      <c r="AE752" s="67"/>
      <c r="AF752" s="67"/>
    </row>
    <row r="753">
      <c r="A753" s="67"/>
      <c r="B753" s="67"/>
      <c r="C753" s="67"/>
      <c r="D753" s="67"/>
      <c r="E753" s="67"/>
      <c r="F753" s="67"/>
      <c r="G753" s="67"/>
      <c r="H753" s="67"/>
      <c r="I753" s="67"/>
      <c r="J753" s="67"/>
      <c r="K753" s="67"/>
      <c r="L753" s="67"/>
      <c r="M753" s="67"/>
      <c r="N753" s="67"/>
      <c r="O753" s="67"/>
      <c r="P753" s="67"/>
      <c r="Q753" s="67"/>
      <c r="R753" s="67"/>
      <c r="S753" s="67"/>
      <c r="T753" s="67"/>
      <c r="U753" s="67"/>
      <c r="V753" s="67"/>
      <c r="W753" s="67"/>
      <c r="X753" s="67"/>
      <c r="Y753" s="67"/>
      <c r="Z753" s="67"/>
      <c r="AA753" s="105"/>
      <c r="AB753" s="67"/>
      <c r="AC753" s="67"/>
      <c r="AD753" s="67"/>
      <c r="AE753" s="67"/>
      <c r="AF753" s="67"/>
    </row>
    <row r="754">
      <c r="A754" s="67"/>
      <c r="B754" s="67"/>
      <c r="C754" s="67"/>
      <c r="D754" s="67"/>
      <c r="E754" s="67"/>
      <c r="F754" s="67"/>
      <c r="G754" s="67"/>
      <c r="H754" s="67"/>
      <c r="I754" s="67"/>
      <c r="J754" s="67"/>
      <c r="K754" s="67"/>
      <c r="L754" s="67"/>
      <c r="M754" s="67"/>
      <c r="N754" s="67"/>
      <c r="O754" s="67"/>
      <c r="P754" s="67"/>
      <c r="Q754" s="67"/>
      <c r="R754" s="67"/>
      <c r="S754" s="67"/>
      <c r="T754" s="67"/>
      <c r="U754" s="67"/>
      <c r="V754" s="67"/>
      <c r="W754" s="67"/>
      <c r="X754" s="67"/>
      <c r="Y754" s="67"/>
      <c r="Z754" s="67"/>
      <c r="AA754" s="105"/>
      <c r="AB754" s="67"/>
      <c r="AC754" s="67"/>
      <c r="AD754" s="67"/>
      <c r="AE754" s="67"/>
      <c r="AF754" s="67"/>
    </row>
    <row r="755">
      <c r="A755" s="67"/>
      <c r="B755" s="67"/>
      <c r="C755" s="67"/>
      <c r="D755" s="67"/>
      <c r="E755" s="67"/>
      <c r="F755" s="67"/>
      <c r="G755" s="67"/>
      <c r="H755" s="67"/>
      <c r="I755" s="67"/>
      <c r="J755" s="67"/>
      <c r="K755" s="67"/>
      <c r="L755" s="67"/>
      <c r="M755" s="67"/>
      <c r="N755" s="67"/>
      <c r="O755" s="67"/>
      <c r="P755" s="67"/>
      <c r="Q755" s="67"/>
      <c r="R755" s="67"/>
      <c r="S755" s="67"/>
      <c r="T755" s="67"/>
      <c r="U755" s="67"/>
      <c r="V755" s="67"/>
      <c r="W755" s="67"/>
      <c r="X755" s="67"/>
      <c r="Y755" s="67"/>
      <c r="Z755" s="67"/>
      <c r="AA755" s="105"/>
      <c r="AB755" s="67"/>
      <c r="AC755" s="67"/>
      <c r="AD755" s="67"/>
      <c r="AE755" s="67"/>
      <c r="AF755" s="67"/>
    </row>
    <row r="756">
      <c r="A756" s="67"/>
      <c r="B756" s="67"/>
      <c r="C756" s="67"/>
      <c r="D756" s="67"/>
      <c r="E756" s="67"/>
      <c r="F756" s="67"/>
      <c r="G756" s="67"/>
      <c r="H756" s="67"/>
      <c r="I756" s="67"/>
      <c r="J756" s="67"/>
      <c r="K756" s="67"/>
      <c r="L756" s="67"/>
      <c r="M756" s="67"/>
      <c r="N756" s="67"/>
      <c r="O756" s="67"/>
      <c r="P756" s="67"/>
      <c r="Q756" s="67"/>
      <c r="R756" s="67"/>
      <c r="S756" s="67"/>
      <c r="T756" s="67"/>
      <c r="U756" s="67"/>
      <c r="V756" s="67"/>
      <c r="W756" s="67"/>
      <c r="X756" s="67"/>
      <c r="Y756" s="67"/>
      <c r="Z756" s="67"/>
      <c r="AA756" s="105"/>
      <c r="AB756" s="67"/>
      <c r="AC756" s="67"/>
      <c r="AD756" s="67"/>
      <c r="AE756" s="67"/>
      <c r="AF756" s="67"/>
    </row>
    <row r="757">
      <c r="A757" s="67"/>
      <c r="B757" s="67"/>
      <c r="C757" s="67"/>
      <c r="D757" s="67"/>
      <c r="E757" s="67"/>
      <c r="F757" s="67"/>
      <c r="G757" s="67"/>
      <c r="H757" s="67"/>
      <c r="I757" s="67"/>
      <c r="J757" s="67"/>
      <c r="K757" s="67"/>
      <c r="L757" s="67"/>
      <c r="M757" s="67"/>
      <c r="N757" s="67"/>
      <c r="O757" s="67"/>
      <c r="P757" s="67"/>
      <c r="Q757" s="67"/>
      <c r="R757" s="67"/>
      <c r="S757" s="67"/>
      <c r="T757" s="67"/>
      <c r="U757" s="67"/>
      <c r="V757" s="67"/>
      <c r="W757" s="67"/>
      <c r="X757" s="67"/>
      <c r="Y757" s="67"/>
      <c r="Z757" s="67"/>
      <c r="AA757" s="105"/>
      <c r="AB757" s="67"/>
      <c r="AC757" s="67"/>
      <c r="AD757" s="67"/>
      <c r="AE757" s="67"/>
      <c r="AF757" s="67"/>
    </row>
    <row r="758">
      <c r="A758" s="67"/>
      <c r="B758" s="67"/>
      <c r="C758" s="67"/>
      <c r="D758" s="67"/>
      <c r="E758" s="67"/>
      <c r="F758" s="67"/>
      <c r="G758" s="67"/>
      <c r="H758" s="67"/>
      <c r="I758" s="67"/>
      <c r="J758" s="67"/>
      <c r="K758" s="67"/>
      <c r="L758" s="67"/>
      <c r="M758" s="67"/>
      <c r="N758" s="67"/>
      <c r="O758" s="67"/>
      <c r="P758" s="67"/>
      <c r="Q758" s="67"/>
      <c r="R758" s="67"/>
      <c r="S758" s="67"/>
      <c r="T758" s="67"/>
      <c r="U758" s="67"/>
      <c r="V758" s="67"/>
      <c r="W758" s="67"/>
      <c r="X758" s="67"/>
      <c r="Y758" s="67"/>
      <c r="Z758" s="67"/>
      <c r="AA758" s="105"/>
      <c r="AB758" s="67"/>
      <c r="AC758" s="67"/>
      <c r="AD758" s="67"/>
      <c r="AE758" s="67"/>
      <c r="AF758" s="67"/>
    </row>
    <row r="759">
      <c r="A759" s="67"/>
      <c r="B759" s="67"/>
      <c r="C759" s="67"/>
      <c r="D759" s="67"/>
      <c r="E759" s="67"/>
      <c r="F759" s="67"/>
      <c r="G759" s="67"/>
      <c r="H759" s="67"/>
      <c r="I759" s="67"/>
      <c r="J759" s="67"/>
      <c r="K759" s="67"/>
      <c r="L759" s="67"/>
      <c r="M759" s="67"/>
      <c r="N759" s="67"/>
      <c r="O759" s="67"/>
      <c r="P759" s="67"/>
      <c r="Q759" s="67"/>
      <c r="R759" s="67"/>
      <c r="S759" s="67"/>
      <c r="T759" s="67"/>
      <c r="U759" s="67"/>
      <c r="V759" s="67"/>
      <c r="W759" s="67"/>
      <c r="X759" s="67"/>
      <c r="Y759" s="67"/>
      <c r="Z759" s="67"/>
      <c r="AA759" s="105"/>
      <c r="AB759" s="67"/>
      <c r="AC759" s="67"/>
      <c r="AD759" s="67"/>
      <c r="AE759" s="67"/>
      <c r="AF759" s="67"/>
    </row>
    <row r="760">
      <c r="A760" s="67"/>
      <c r="B760" s="67"/>
      <c r="C760" s="67"/>
      <c r="D760" s="67"/>
      <c r="E760" s="67"/>
      <c r="F760" s="67"/>
      <c r="G760" s="67"/>
      <c r="H760" s="67"/>
      <c r="I760" s="67"/>
      <c r="J760" s="67"/>
      <c r="K760" s="67"/>
      <c r="L760" s="67"/>
      <c r="M760" s="67"/>
      <c r="N760" s="67"/>
      <c r="O760" s="67"/>
      <c r="P760" s="67"/>
      <c r="Q760" s="67"/>
      <c r="R760" s="67"/>
      <c r="S760" s="67"/>
      <c r="T760" s="67"/>
      <c r="U760" s="67"/>
      <c r="V760" s="67"/>
      <c r="W760" s="67"/>
      <c r="X760" s="67"/>
      <c r="Y760" s="67"/>
      <c r="Z760" s="67"/>
      <c r="AA760" s="105"/>
      <c r="AB760" s="67"/>
      <c r="AC760" s="67"/>
      <c r="AD760" s="67"/>
      <c r="AE760" s="67"/>
      <c r="AF760" s="67"/>
    </row>
    <row r="761">
      <c r="A761" s="67"/>
      <c r="B761" s="67"/>
      <c r="C761" s="67"/>
      <c r="D761" s="67"/>
      <c r="E761" s="67"/>
      <c r="F761" s="67"/>
      <c r="G761" s="67"/>
      <c r="H761" s="67"/>
      <c r="I761" s="67"/>
      <c r="J761" s="67"/>
      <c r="K761" s="67"/>
      <c r="L761" s="67"/>
      <c r="M761" s="67"/>
      <c r="N761" s="67"/>
      <c r="O761" s="67"/>
      <c r="P761" s="67"/>
      <c r="Q761" s="67"/>
      <c r="R761" s="67"/>
      <c r="S761" s="67"/>
      <c r="T761" s="67"/>
      <c r="U761" s="67"/>
      <c r="V761" s="67"/>
      <c r="W761" s="67"/>
      <c r="X761" s="67"/>
      <c r="Y761" s="67"/>
      <c r="Z761" s="67"/>
      <c r="AA761" s="105"/>
      <c r="AB761" s="67"/>
      <c r="AC761" s="67"/>
      <c r="AD761" s="67"/>
      <c r="AE761" s="67"/>
      <c r="AF761" s="67"/>
    </row>
    <row r="762">
      <c r="A762" s="67"/>
      <c r="B762" s="67"/>
      <c r="C762" s="67"/>
      <c r="D762" s="67"/>
      <c r="E762" s="67"/>
      <c r="F762" s="67"/>
      <c r="G762" s="67"/>
      <c r="H762" s="67"/>
      <c r="I762" s="67"/>
      <c r="J762" s="67"/>
      <c r="K762" s="67"/>
      <c r="L762" s="67"/>
      <c r="M762" s="67"/>
      <c r="N762" s="67"/>
      <c r="O762" s="67"/>
      <c r="P762" s="67"/>
      <c r="Q762" s="67"/>
      <c r="R762" s="67"/>
      <c r="S762" s="67"/>
      <c r="T762" s="67"/>
      <c r="U762" s="67"/>
      <c r="V762" s="67"/>
      <c r="W762" s="67"/>
      <c r="X762" s="67"/>
      <c r="Y762" s="67"/>
      <c r="Z762" s="67"/>
      <c r="AA762" s="105"/>
      <c r="AB762" s="67"/>
      <c r="AC762" s="67"/>
      <c r="AD762" s="67"/>
      <c r="AE762" s="67"/>
      <c r="AF762" s="67"/>
    </row>
    <row r="763">
      <c r="A763" s="67"/>
      <c r="B763" s="67"/>
      <c r="C763" s="67"/>
      <c r="D763" s="67"/>
      <c r="E763" s="67"/>
      <c r="F763" s="67"/>
      <c r="G763" s="67"/>
      <c r="H763" s="67"/>
      <c r="I763" s="67"/>
      <c r="J763" s="67"/>
      <c r="K763" s="67"/>
      <c r="L763" s="67"/>
      <c r="M763" s="67"/>
      <c r="N763" s="67"/>
      <c r="O763" s="67"/>
      <c r="P763" s="67"/>
      <c r="Q763" s="67"/>
      <c r="R763" s="67"/>
      <c r="S763" s="67"/>
      <c r="T763" s="67"/>
      <c r="U763" s="67"/>
      <c r="V763" s="67"/>
      <c r="W763" s="67"/>
      <c r="X763" s="67"/>
      <c r="Y763" s="67"/>
      <c r="Z763" s="67"/>
      <c r="AA763" s="105"/>
      <c r="AB763" s="67"/>
      <c r="AC763" s="67"/>
      <c r="AD763" s="67"/>
      <c r="AE763" s="67"/>
      <c r="AF763" s="67"/>
    </row>
    <row r="764">
      <c r="A764" s="67"/>
      <c r="B764" s="67"/>
      <c r="C764" s="67"/>
      <c r="D764" s="67"/>
      <c r="E764" s="67"/>
      <c r="F764" s="67"/>
      <c r="G764" s="67"/>
      <c r="H764" s="67"/>
      <c r="I764" s="67"/>
      <c r="J764" s="67"/>
      <c r="K764" s="67"/>
      <c r="L764" s="67"/>
      <c r="M764" s="67"/>
      <c r="N764" s="67"/>
      <c r="O764" s="67"/>
      <c r="P764" s="67"/>
      <c r="Q764" s="67"/>
      <c r="R764" s="67"/>
      <c r="S764" s="67"/>
      <c r="T764" s="67"/>
      <c r="U764" s="67"/>
      <c r="V764" s="67"/>
      <c r="W764" s="67"/>
      <c r="X764" s="67"/>
      <c r="Y764" s="67"/>
      <c r="Z764" s="67"/>
      <c r="AA764" s="105"/>
      <c r="AB764" s="67"/>
      <c r="AC764" s="67"/>
      <c r="AD764" s="67"/>
      <c r="AE764" s="67"/>
      <c r="AF764" s="67"/>
    </row>
    <row r="765">
      <c r="A765" s="67"/>
      <c r="B765" s="67"/>
      <c r="C765" s="67"/>
      <c r="D765" s="67"/>
      <c r="E765" s="67"/>
      <c r="F765" s="67"/>
      <c r="G765" s="67"/>
      <c r="H765" s="67"/>
      <c r="I765" s="67"/>
      <c r="J765" s="67"/>
      <c r="K765" s="67"/>
      <c r="L765" s="67"/>
      <c r="M765" s="67"/>
      <c r="N765" s="67"/>
      <c r="O765" s="67"/>
      <c r="P765" s="67"/>
      <c r="Q765" s="67"/>
      <c r="R765" s="67"/>
      <c r="S765" s="67"/>
      <c r="T765" s="67"/>
      <c r="U765" s="67"/>
      <c r="V765" s="67"/>
      <c r="W765" s="67"/>
      <c r="X765" s="67"/>
      <c r="Y765" s="67"/>
      <c r="Z765" s="67"/>
      <c r="AA765" s="105"/>
      <c r="AB765" s="67"/>
      <c r="AC765" s="67"/>
      <c r="AD765" s="67"/>
      <c r="AE765" s="67"/>
      <c r="AF765" s="67"/>
    </row>
    <row r="766">
      <c r="A766" s="67"/>
      <c r="B766" s="67"/>
      <c r="C766" s="67"/>
      <c r="D766" s="67"/>
      <c r="E766" s="67"/>
      <c r="F766" s="67"/>
      <c r="G766" s="67"/>
      <c r="H766" s="67"/>
      <c r="I766" s="67"/>
      <c r="J766" s="67"/>
      <c r="K766" s="67"/>
      <c r="L766" s="67"/>
      <c r="M766" s="67"/>
      <c r="N766" s="67"/>
      <c r="O766" s="67"/>
      <c r="P766" s="67"/>
      <c r="Q766" s="67"/>
      <c r="R766" s="67"/>
      <c r="S766" s="67"/>
      <c r="T766" s="67"/>
      <c r="U766" s="67"/>
      <c r="V766" s="67"/>
      <c r="W766" s="67"/>
      <c r="X766" s="67"/>
      <c r="Y766" s="67"/>
      <c r="Z766" s="67"/>
      <c r="AA766" s="105"/>
      <c r="AB766" s="67"/>
      <c r="AC766" s="67"/>
      <c r="AD766" s="67"/>
      <c r="AE766" s="67"/>
      <c r="AF766" s="67"/>
    </row>
    <row r="767">
      <c r="A767" s="67"/>
      <c r="B767" s="67"/>
      <c r="C767" s="67"/>
      <c r="D767" s="67"/>
      <c r="E767" s="67"/>
      <c r="F767" s="67"/>
      <c r="G767" s="67"/>
      <c r="H767" s="67"/>
      <c r="I767" s="67"/>
      <c r="J767" s="67"/>
      <c r="K767" s="67"/>
      <c r="L767" s="67"/>
      <c r="M767" s="67"/>
      <c r="N767" s="67"/>
      <c r="O767" s="67"/>
      <c r="P767" s="67"/>
      <c r="Q767" s="67"/>
      <c r="R767" s="67"/>
      <c r="S767" s="67"/>
      <c r="T767" s="67"/>
      <c r="U767" s="67"/>
      <c r="V767" s="67"/>
      <c r="W767" s="67"/>
      <c r="X767" s="67"/>
      <c r="Y767" s="67"/>
      <c r="Z767" s="67"/>
      <c r="AA767" s="105"/>
      <c r="AB767" s="67"/>
      <c r="AC767" s="67"/>
      <c r="AD767" s="67"/>
      <c r="AE767" s="67"/>
      <c r="AF767" s="67"/>
    </row>
    <row r="768">
      <c r="A768" s="67"/>
      <c r="B768" s="67"/>
      <c r="C768" s="67"/>
      <c r="D768" s="67"/>
      <c r="E768" s="67"/>
      <c r="F768" s="67"/>
      <c r="G768" s="67"/>
      <c r="H768" s="67"/>
      <c r="I768" s="67"/>
      <c r="J768" s="67"/>
      <c r="K768" s="67"/>
      <c r="L768" s="67"/>
      <c r="M768" s="67"/>
      <c r="N768" s="67"/>
      <c r="O768" s="67"/>
      <c r="P768" s="67"/>
      <c r="Q768" s="67"/>
      <c r="R768" s="67"/>
      <c r="S768" s="67"/>
      <c r="T768" s="67"/>
      <c r="U768" s="67"/>
      <c r="V768" s="67"/>
      <c r="W768" s="67"/>
      <c r="X768" s="67"/>
      <c r="Y768" s="67"/>
      <c r="Z768" s="67"/>
      <c r="AA768" s="105"/>
      <c r="AB768" s="67"/>
      <c r="AC768" s="67"/>
      <c r="AD768" s="67"/>
      <c r="AE768" s="67"/>
      <c r="AF768" s="67"/>
    </row>
    <row r="769">
      <c r="A769" s="67"/>
      <c r="B769" s="67"/>
      <c r="C769" s="67"/>
      <c r="D769" s="67"/>
      <c r="E769" s="67"/>
      <c r="F769" s="67"/>
      <c r="G769" s="67"/>
      <c r="H769" s="67"/>
      <c r="I769" s="67"/>
      <c r="J769" s="67"/>
      <c r="K769" s="67"/>
      <c r="L769" s="67"/>
      <c r="M769" s="67"/>
      <c r="N769" s="67"/>
      <c r="O769" s="67"/>
      <c r="P769" s="67"/>
      <c r="Q769" s="67"/>
      <c r="R769" s="67"/>
      <c r="S769" s="67"/>
      <c r="T769" s="67"/>
      <c r="U769" s="67"/>
      <c r="V769" s="67"/>
      <c r="W769" s="67"/>
      <c r="X769" s="67"/>
      <c r="Y769" s="67"/>
      <c r="Z769" s="67"/>
      <c r="AA769" s="105"/>
      <c r="AB769" s="67"/>
      <c r="AC769" s="67"/>
      <c r="AD769" s="67"/>
      <c r="AE769" s="67"/>
      <c r="AF769" s="67"/>
    </row>
    <row r="770">
      <c r="A770" s="67"/>
      <c r="B770" s="67"/>
      <c r="C770" s="67"/>
      <c r="D770" s="67"/>
      <c r="E770" s="67"/>
      <c r="F770" s="67"/>
      <c r="G770" s="67"/>
      <c r="H770" s="67"/>
      <c r="I770" s="67"/>
      <c r="J770" s="67"/>
      <c r="K770" s="67"/>
      <c r="L770" s="67"/>
      <c r="M770" s="67"/>
      <c r="N770" s="67"/>
      <c r="O770" s="67"/>
      <c r="P770" s="67"/>
      <c r="Q770" s="67"/>
      <c r="R770" s="67"/>
      <c r="S770" s="67"/>
      <c r="T770" s="67"/>
      <c r="U770" s="67"/>
      <c r="V770" s="67"/>
      <c r="W770" s="67"/>
      <c r="X770" s="67"/>
      <c r="Y770" s="67"/>
      <c r="Z770" s="67"/>
      <c r="AA770" s="105"/>
      <c r="AB770" s="67"/>
      <c r="AC770" s="67"/>
      <c r="AD770" s="67"/>
      <c r="AE770" s="67"/>
      <c r="AF770" s="67"/>
    </row>
    <row r="771">
      <c r="A771" s="67"/>
      <c r="B771" s="67"/>
      <c r="C771" s="67"/>
      <c r="D771" s="67"/>
      <c r="E771" s="67"/>
      <c r="F771" s="67"/>
      <c r="G771" s="67"/>
      <c r="H771" s="67"/>
      <c r="I771" s="67"/>
      <c r="J771" s="67"/>
      <c r="K771" s="67"/>
      <c r="L771" s="67"/>
      <c r="M771" s="67"/>
      <c r="N771" s="67"/>
      <c r="O771" s="67"/>
      <c r="P771" s="67"/>
      <c r="Q771" s="67"/>
      <c r="R771" s="67"/>
      <c r="S771" s="67"/>
      <c r="T771" s="67"/>
      <c r="U771" s="67"/>
      <c r="V771" s="67"/>
      <c r="W771" s="67"/>
      <c r="X771" s="67"/>
      <c r="Y771" s="67"/>
      <c r="Z771" s="67"/>
      <c r="AA771" s="105"/>
      <c r="AB771" s="67"/>
      <c r="AC771" s="67"/>
      <c r="AD771" s="67"/>
      <c r="AE771" s="67"/>
      <c r="AF771" s="67"/>
    </row>
    <row r="772">
      <c r="A772" s="67"/>
      <c r="B772" s="67"/>
      <c r="C772" s="67"/>
      <c r="D772" s="67"/>
      <c r="E772" s="67"/>
      <c r="F772" s="67"/>
      <c r="G772" s="67"/>
      <c r="H772" s="67"/>
      <c r="I772" s="67"/>
      <c r="J772" s="67"/>
      <c r="K772" s="67"/>
      <c r="L772" s="67"/>
      <c r="M772" s="67"/>
      <c r="N772" s="67"/>
      <c r="O772" s="67"/>
      <c r="P772" s="67"/>
      <c r="Q772" s="67"/>
      <c r="R772" s="67"/>
      <c r="S772" s="67"/>
      <c r="T772" s="67"/>
      <c r="U772" s="67"/>
      <c r="V772" s="67"/>
      <c r="W772" s="67"/>
      <c r="X772" s="67"/>
      <c r="Y772" s="67"/>
      <c r="Z772" s="67"/>
      <c r="AA772" s="105"/>
      <c r="AB772" s="67"/>
      <c r="AC772" s="67"/>
      <c r="AD772" s="67"/>
      <c r="AE772" s="67"/>
      <c r="AF772" s="67"/>
    </row>
    <row r="773">
      <c r="A773" s="67"/>
      <c r="B773" s="67"/>
      <c r="C773" s="67"/>
      <c r="D773" s="67"/>
      <c r="E773" s="67"/>
      <c r="F773" s="67"/>
      <c r="G773" s="67"/>
      <c r="H773" s="67"/>
      <c r="I773" s="67"/>
      <c r="J773" s="67"/>
      <c r="K773" s="67"/>
      <c r="L773" s="67"/>
      <c r="M773" s="67"/>
      <c r="N773" s="67"/>
      <c r="O773" s="67"/>
      <c r="P773" s="67"/>
      <c r="Q773" s="67"/>
      <c r="R773" s="67"/>
      <c r="S773" s="67"/>
      <c r="T773" s="67"/>
      <c r="U773" s="67"/>
      <c r="V773" s="67"/>
      <c r="W773" s="67"/>
      <c r="X773" s="67"/>
      <c r="Y773" s="67"/>
      <c r="Z773" s="67"/>
      <c r="AA773" s="105"/>
      <c r="AB773" s="67"/>
      <c r="AC773" s="67"/>
      <c r="AD773" s="67"/>
      <c r="AE773" s="67"/>
      <c r="AF773" s="67"/>
    </row>
    <row r="774">
      <c r="A774" s="67"/>
      <c r="B774" s="67"/>
      <c r="C774" s="67"/>
      <c r="D774" s="67"/>
      <c r="E774" s="67"/>
      <c r="F774" s="67"/>
      <c r="G774" s="67"/>
      <c r="H774" s="67"/>
      <c r="I774" s="67"/>
      <c r="J774" s="67"/>
      <c r="K774" s="67"/>
      <c r="L774" s="67"/>
      <c r="M774" s="67"/>
      <c r="N774" s="67"/>
      <c r="O774" s="67"/>
      <c r="P774" s="67"/>
      <c r="Q774" s="67"/>
      <c r="R774" s="67"/>
      <c r="S774" s="67"/>
      <c r="T774" s="67"/>
      <c r="U774" s="67"/>
      <c r="V774" s="67"/>
      <c r="W774" s="67"/>
      <c r="X774" s="67"/>
      <c r="Y774" s="67"/>
      <c r="Z774" s="67"/>
      <c r="AA774" s="105"/>
      <c r="AB774" s="67"/>
      <c r="AC774" s="67"/>
      <c r="AD774" s="67"/>
      <c r="AE774" s="67"/>
      <c r="AF774" s="67"/>
    </row>
    <row r="775">
      <c r="A775" s="67"/>
      <c r="B775" s="67"/>
      <c r="C775" s="67"/>
      <c r="D775" s="67"/>
      <c r="E775" s="67"/>
      <c r="F775" s="67"/>
      <c r="G775" s="67"/>
      <c r="H775" s="67"/>
      <c r="I775" s="67"/>
      <c r="J775" s="67"/>
      <c r="K775" s="67"/>
      <c r="L775" s="67"/>
      <c r="M775" s="67"/>
      <c r="N775" s="67"/>
      <c r="O775" s="67"/>
      <c r="P775" s="67"/>
      <c r="Q775" s="67"/>
      <c r="R775" s="67"/>
      <c r="S775" s="67"/>
      <c r="T775" s="67"/>
      <c r="U775" s="67"/>
      <c r="V775" s="67"/>
      <c r="W775" s="67"/>
      <c r="X775" s="67"/>
      <c r="Y775" s="67"/>
      <c r="Z775" s="67"/>
      <c r="AA775" s="105"/>
      <c r="AB775" s="67"/>
      <c r="AC775" s="67"/>
      <c r="AD775" s="67"/>
      <c r="AE775" s="67"/>
      <c r="AF775" s="67"/>
    </row>
    <row r="776">
      <c r="A776" s="67"/>
      <c r="B776" s="67"/>
      <c r="C776" s="67"/>
      <c r="D776" s="67"/>
      <c r="E776" s="67"/>
      <c r="F776" s="67"/>
      <c r="G776" s="67"/>
      <c r="H776" s="67"/>
      <c r="I776" s="67"/>
      <c r="J776" s="67"/>
      <c r="K776" s="67"/>
      <c r="L776" s="67"/>
      <c r="M776" s="67"/>
      <c r="N776" s="67"/>
      <c r="O776" s="67"/>
      <c r="P776" s="67"/>
      <c r="Q776" s="67"/>
      <c r="R776" s="67"/>
      <c r="S776" s="67"/>
      <c r="T776" s="67"/>
      <c r="U776" s="67"/>
      <c r="V776" s="67"/>
      <c r="W776" s="67"/>
      <c r="X776" s="67"/>
      <c r="Y776" s="67"/>
      <c r="Z776" s="67"/>
      <c r="AA776" s="105"/>
      <c r="AB776" s="67"/>
      <c r="AC776" s="67"/>
      <c r="AD776" s="67"/>
      <c r="AE776" s="67"/>
      <c r="AF776" s="67"/>
    </row>
    <row r="777">
      <c r="A777" s="67"/>
      <c r="B777" s="67"/>
      <c r="C777" s="67"/>
      <c r="D777" s="67"/>
      <c r="E777" s="67"/>
      <c r="F777" s="67"/>
      <c r="G777" s="67"/>
      <c r="H777" s="67"/>
      <c r="I777" s="67"/>
      <c r="J777" s="67"/>
      <c r="K777" s="67"/>
      <c r="L777" s="67"/>
      <c r="M777" s="67"/>
      <c r="N777" s="67"/>
      <c r="O777" s="67"/>
      <c r="P777" s="67"/>
      <c r="Q777" s="67"/>
      <c r="R777" s="67"/>
      <c r="S777" s="67"/>
      <c r="T777" s="67"/>
      <c r="U777" s="67"/>
      <c r="V777" s="67"/>
      <c r="W777" s="67"/>
      <c r="X777" s="67"/>
      <c r="Y777" s="67"/>
      <c r="Z777" s="67"/>
      <c r="AA777" s="105"/>
      <c r="AB777" s="67"/>
      <c r="AC777" s="67"/>
      <c r="AD777" s="67"/>
      <c r="AE777" s="67"/>
      <c r="AF777" s="67"/>
    </row>
    <row r="778">
      <c r="A778" s="67"/>
      <c r="B778" s="67"/>
      <c r="C778" s="67"/>
      <c r="D778" s="67"/>
      <c r="E778" s="67"/>
      <c r="F778" s="67"/>
      <c r="G778" s="67"/>
      <c r="H778" s="67"/>
      <c r="I778" s="67"/>
      <c r="J778" s="67"/>
      <c r="K778" s="67"/>
      <c r="L778" s="67"/>
      <c r="M778" s="67"/>
      <c r="N778" s="67"/>
      <c r="O778" s="67"/>
      <c r="P778" s="67"/>
      <c r="Q778" s="67"/>
      <c r="R778" s="67"/>
      <c r="S778" s="67"/>
      <c r="T778" s="67"/>
      <c r="U778" s="67"/>
      <c r="V778" s="67"/>
      <c r="W778" s="67"/>
      <c r="X778" s="67"/>
      <c r="Y778" s="67"/>
      <c r="Z778" s="67"/>
      <c r="AA778" s="105"/>
      <c r="AB778" s="67"/>
      <c r="AC778" s="67"/>
      <c r="AD778" s="67"/>
      <c r="AE778" s="67"/>
      <c r="AF778" s="67"/>
    </row>
    <row r="779">
      <c r="A779" s="67"/>
      <c r="B779" s="67"/>
      <c r="C779" s="67"/>
      <c r="D779" s="67"/>
      <c r="E779" s="67"/>
      <c r="F779" s="67"/>
      <c r="G779" s="67"/>
      <c r="H779" s="67"/>
      <c r="I779" s="67"/>
      <c r="J779" s="67"/>
      <c r="K779" s="67"/>
      <c r="L779" s="67"/>
      <c r="M779" s="67"/>
      <c r="N779" s="67"/>
      <c r="O779" s="67"/>
      <c r="P779" s="67"/>
      <c r="Q779" s="67"/>
      <c r="R779" s="67"/>
      <c r="S779" s="67"/>
      <c r="T779" s="67"/>
      <c r="U779" s="67"/>
      <c r="V779" s="67"/>
      <c r="W779" s="67"/>
      <c r="X779" s="67"/>
      <c r="Y779" s="67"/>
      <c r="Z779" s="67"/>
      <c r="AA779" s="105"/>
      <c r="AB779" s="67"/>
      <c r="AC779" s="67"/>
      <c r="AD779" s="67"/>
      <c r="AE779" s="67"/>
      <c r="AF779" s="67"/>
    </row>
    <row r="780">
      <c r="A780" s="67"/>
      <c r="B780" s="67"/>
      <c r="C780" s="67"/>
      <c r="D780" s="67"/>
      <c r="E780" s="67"/>
      <c r="F780" s="67"/>
      <c r="G780" s="67"/>
      <c r="H780" s="67"/>
      <c r="I780" s="67"/>
      <c r="J780" s="67"/>
      <c r="K780" s="67"/>
      <c r="L780" s="67"/>
      <c r="M780" s="67"/>
      <c r="N780" s="67"/>
      <c r="O780" s="67"/>
      <c r="P780" s="67"/>
      <c r="Q780" s="67"/>
      <c r="R780" s="67"/>
      <c r="S780" s="67"/>
      <c r="T780" s="67"/>
      <c r="U780" s="67"/>
      <c r="V780" s="67"/>
      <c r="W780" s="67"/>
      <c r="X780" s="67"/>
      <c r="Y780" s="67"/>
      <c r="Z780" s="67"/>
      <c r="AA780" s="105"/>
      <c r="AB780" s="67"/>
      <c r="AC780" s="67"/>
      <c r="AD780" s="67"/>
      <c r="AE780" s="67"/>
      <c r="AF780" s="67"/>
    </row>
    <row r="781">
      <c r="A781" s="67"/>
      <c r="B781" s="67"/>
      <c r="C781" s="67"/>
      <c r="D781" s="67"/>
      <c r="E781" s="67"/>
      <c r="F781" s="67"/>
      <c r="G781" s="67"/>
      <c r="H781" s="67"/>
      <c r="I781" s="67"/>
      <c r="J781" s="67"/>
      <c r="K781" s="67"/>
      <c r="L781" s="67"/>
      <c r="M781" s="67"/>
      <c r="N781" s="67"/>
      <c r="O781" s="67"/>
      <c r="P781" s="67"/>
      <c r="Q781" s="67"/>
      <c r="R781" s="67"/>
      <c r="S781" s="67"/>
      <c r="T781" s="67"/>
      <c r="U781" s="67"/>
      <c r="V781" s="67"/>
      <c r="W781" s="67"/>
      <c r="X781" s="67"/>
      <c r="Y781" s="67"/>
      <c r="Z781" s="67"/>
      <c r="AA781" s="105"/>
      <c r="AB781" s="67"/>
      <c r="AC781" s="67"/>
      <c r="AD781" s="67"/>
      <c r="AE781" s="67"/>
      <c r="AF781" s="67"/>
    </row>
    <row r="782">
      <c r="A782" s="67"/>
      <c r="B782" s="67"/>
      <c r="C782" s="67"/>
      <c r="D782" s="67"/>
      <c r="E782" s="67"/>
      <c r="F782" s="67"/>
      <c r="G782" s="67"/>
      <c r="H782" s="67"/>
      <c r="I782" s="67"/>
      <c r="J782" s="67"/>
      <c r="K782" s="67"/>
      <c r="L782" s="67"/>
      <c r="M782" s="67"/>
      <c r="N782" s="67"/>
      <c r="O782" s="67"/>
      <c r="P782" s="67"/>
      <c r="Q782" s="67"/>
      <c r="R782" s="67"/>
      <c r="S782" s="67"/>
      <c r="T782" s="67"/>
      <c r="U782" s="67"/>
      <c r="V782" s="67"/>
      <c r="W782" s="67"/>
      <c r="X782" s="67"/>
      <c r="Y782" s="67"/>
      <c r="Z782" s="67"/>
      <c r="AA782" s="105"/>
      <c r="AB782" s="67"/>
      <c r="AC782" s="67"/>
      <c r="AD782" s="67"/>
      <c r="AE782" s="67"/>
      <c r="AF782" s="67"/>
    </row>
    <row r="783">
      <c r="A783" s="67"/>
      <c r="B783" s="67"/>
      <c r="C783" s="67"/>
      <c r="D783" s="67"/>
      <c r="E783" s="67"/>
      <c r="F783" s="67"/>
      <c r="G783" s="67"/>
      <c r="H783" s="67"/>
      <c r="I783" s="67"/>
      <c r="J783" s="67"/>
      <c r="K783" s="67"/>
      <c r="L783" s="67"/>
      <c r="M783" s="67"/>
      <c r="N783" s="67"/>
      <c r="O783" s="67"/>
      <c r="P783" s="67"/>
      <c r="Q783" s="67"/>
      <c r="R783" s="67"/>
      <c r="S783" s="67"/>
      <c r="T783" s="67"/>
      <c r="U783" s="67"/>
      <c r="V783" s="67"/>
      <c r="W783" s="67"/>
      <c r="X783" s="67"/>
      <c r="Y783" s="67"/>
      <c r="Z783" s="67"/>
      <c r="AA783" s="105"/>
      <c r="AB783" s="67"/>
      <c r="AC783" s="67"/>
      <c r="AD783" s="67"/>
      <c r="AE783" s="67"/>
      <c r="AF783" s="67"/>
    </row>
    <row r="784">
      <c r="A784" s="67"/>
      <c r="B784" s="67"/>
      <c r="C784" s="67"/>
      <c r="D784" s="67"/>
      <c r="E784" s="67"/>
      <c r="F784" s="67"/>
      <c r="G784" s="67"/>
      <c r="H784" s="67"/>
      <c r="I784" s="67"/>
      <c r="J784" s="67"/>
      <c r="K784" s="67"/>
      <c r="L784" s="67"/>
      <c r="M784" s="67"/>
      <c r="N784" s="67"/>
      <c r="O784" s="67"/>
      <c r="P784" s="67"/>
      <c r="Q784" s="67"/>
      <c r="R784" s="67"/>
      <c r="S784" s="67"/>
      <c r="T784" s="67"/>
      <c r="U784" s="67"/>
      <c r="V784" s="67"/>
      <c r="W784" s="67"/>
      <c r="X784" s="67"/>
      <c r="Y784" s="67"/>
      <c r="Z784" s="67"/>
      <c r="AA784" s="105"/>
      <c r="AB784" s="67"/>
      <c r="AC784" s="67"/>
      <c r="AD784" s="67"/>
      <c r="AE784" s="67"/>
      <c r="AF784" s="67"/>
    </row>
    <row r="785">
      <c r="A785" s="67"/>
      <c r="B785" s="67"/>
      <c r="C785" s="67"/>
      <c r="D785" s="67"/>
      <c r="E785" s="67"/>
      <c r="F785" s="67"/>
      <c r="G785" s="67"/>
      <c r="H785" s="67"/>
      <c r="I785" s="67"/>
      <c r="J785" s="67"/>
      <c r="K785" s="67"/>
      <c r="L785" s="67"/>
      <c r="M785" s="67"/>
      <c r="N785" s="67"/>
      <c r="O785" s="67"/>
      <c r="P785" s="67"/>
      <c r="Q785" s="67"/>
      <c r="R785" s="67"/>
      <c r="S785" s="67"/>
      <c r="T785" s="67"/>
      <c r="U785" s="67"/>
      <c r="V785" s="67"/>
      <c r="W785" s="67"/>
      <c r="X785" s="67"/>
      <c r="Y785" s="67"/>
      <c r="Z785" s="67"/>
      <c r="AA785" s="105"/>
      <c r="AB785" s="67"/>
      <c r="AC785" s="67"/>
      <c r="AD785" s="67"/>
      <c r="AE785" s="67"/>
      <c r="AF785" s="67"/>
    </row>
    <row r="786">
      <c r="A786" s="67"/>
      <c r="B786" s="67"/>
      <c r="C786" s="67"/>
      <c r="D786" s="67"/>
      <c r="E786" s="67"/>
      <c r="F786" s="67"/>
      <c r="G786" s="67"/>
      <c r="H786" s="67"/>
      <c r="I786" s="67"/>
      <c r="J786" s="67"/>
      <c r="K786" s="67"/>
      <c r="L786" s="67"/>
      <c r="M786" s="67"/>
      <c r="N786" s="67"/>
      <c r="O786" s="67"/>
      <c r="P786" s="67"/>
      <c r="Q786" s="67"/>
      <c r="R786" s="67"/>
      <c r="S786" s="67"/>
      <c r="T786" s="67"/>
      <c r="U786" s="67"/>
      <c r="V786" s="67"/>
      <c r="W786" s="67"/>
      <c r="X786" s="67"/>
      <c r="Y786" s="67"/>
      <c r="Z786" s="67"/>
      <c r="AA786" s="105"/>
      <c r="AB786" s="67"/>
      <c r="AC786" s="67"/>
      <c r="AD786" s="67"/>
      <c r="AE786" s="67"/>
      <c r="AF786" s="67"/>
    </row>
    <row r="787">
      <c r="A787" s="67"/>
      <c r="B787" s="67"/>
      <c r="C787" s="67"/>
      <c r="D787" s="67"/>
      <c r="E787" s="67"/>
      <c r="F787" s="67"/>
      <c r="G787" s="67"/>
      <c r="H787" s="67"/>
      <c r="I787" s="67"/>
      <c r="J787" s="67"/>
      <c r="K787" s="67"/>
      <c r="L787" s="67"/>
      <c r="M787" s="67"/>
      <c r="N787" s="67"/>
      <c r="O787" s="67"/>
      <c r="P787" s="67"/>
      <c r="Q787" s="67"/>
      <c r="R787" s="67"/>
      <c r="S787" s="67"/>
      <c r="T787" s="67"/>
      <c r="U787" s="67"/>
      <c r="V787" s="67"/>
      <c r="W787" s="67"/>
      <c r="X787" s="67"/>
      <c r="Y787" s="67"/>
      <c r="Z787" s="67"/>
      <c r="AA787" s="105"/>
      <c r="AB787" s="67"/>
      <c r="AC787" s="67"/>
      <c r="AD787" s="67"/>
      <c r="AE787" s="67"/>
      <c r="AF787" s="67"/>
    </row>
    <row r="788">
      <c r="A788" s="67"/>
      <c r="B788" s="67"/>
      <c r="C788" s="67"/>
      <c r="D788" s="67"/>
      <c r="E788" s="67"/>
      <c r="F788" s="67"/>
      <c r="G788" s="67"/>
      <c r="H788" s="67"/>
      <c r="I788" s="67"/>
      <c r="J788" s="67"/>
      <c r="K788" s="67"/>
      <c r="L788" s="67"/>
      <c r="M788" s="67"/>
      <c r="N788" s="67"/>
      <c r="O788" s="67"/>
      <c r="P788" s="67"/>
      <c r="Q788" s="67"/>
      <c r="R788" s="67"/>
      <c r="S788" s="67"/>
      <c r="T788" s="67"/>
      <c r="U788" s="67"/>
      <c r="V788" s="67"/>
      <c r="W788" s="67"/>
      <c r="X788" s="67"/>
      <c r="Y788" s="67"/>
      <c r="Z788" s="67"/>
      <c r="AA788" s="105"/>
      <c r="AB788" s="67"/>
      <c r="AC788" s="67"/>
      <c r="AD788" s="67"/>
      <c r="AE788" s="67"/>
      <c r="AF788" s="67"/>
    </row>
    <row r="789">
      <c r="A789" s="67"/>
      <c r="B789" s="67"/>
      <c r="C789" s="67"/>
      <c r="D789" s="67"/>
      <c r="E789" s="67"/>
      <c r="F789" s="67"/>
      <c r="G789" s="67"/>
      <c r="H789" s="67"/>
      <c r="I789" s="67"/>
      <c r="J789" s="67"/>
      <c r="K789" s="67"/>
      <c r="L789" s="67"/>
      <c r="M789" s="67"/>
      <c r="N789" s="67"/>
      <c r="O789" s="67"/>
      <c r="P789" s="67"/>
      <c r="Q789" s="67"/>
      <c r="R789" s="67"/>
      <c r="S789" s="67"/>
      <c r="T789" s="67"/>
      <c r="U789" s="67"/>
      <c r="V789" s="67"/>
      <c r="W789" s="67"/>
      <c r="X789" s="67"/>
      <c r="Y789" s="67"/>
      <c r="Z789" s="67"/>
      <c r="AA789" s="105"/>
      <c r="AB789" s="67"/>
      <c r="AC789" s="67"/>
      <c r="AD789" s="67"/>
      <c r="AE789" s="67"/>
      <c r="AF789" s="67"/>
    </row>
    <row r="790">
      <c r="A790" s="67"/>
      <c r="B790" s="67"/>
      <c r="C790" s="67"/>
      <c r="D790" s="67"/>
      <c r="E790" s="67"/>
      <c r="F790" s="67"/>
      <c r="G790" s="67"/>
      <c r="H790" s="67"/>
      <c r="I790" s="67"/>
      <c r="J790" s="67"/>
      <c r="K790" s="67"/>
      <c r="L790" s="67"/>
      <c r="M790" s="67"/>
      <c r="N790" s="67"/>
      <c r="O790" s="67"/>
      <c r="P790" s="67"/>
      <c r="Q790" s="67"/>
      <c r="R790" s="67"/>
      <c r="S790" s="67"/>
      <c r="T790" s="67"/>
      <c r="U790" s="67"/>
      <c r="V790" s="67"/>
      <c r="W790" s="67"/>
      <c r="X790" s="67"/>
      <c r="Y790" s="67"/>
      <c r="Z790" s="67"/>
      <c r="AA790" s="105"/>
      <c r="AB790" s="67"/>
      <c r="AC790" s="67"/>
      <c r="AD790" s="67"/>
      <c r="AE790" s="67"/>
      <c r="AF790" s="67"/>
    </row>
    <row r="791">
      <c r="A791" s="67"/>
      <c r="B791" s="67"/>
      <c r="C791" s="67"/>
      <c r="D791" s="67"/>
      <c r="E791" s="67"/>
      <c r="F791" s="67"/>
      <c r="G791" s="67"/>
      <c r="H791" s="67"/>
      <c r="I791" s="67"/>
      <c r="J791" s="67"/>
      <c r="K791" s="67"/>
      <c r="L791" s="67"/>
      <c r="M791" s="67"/>
      <c r="N791" s="67"/>
      <c r="O791" s="67"/>
      <c r="P791" s="67"/>
      <c r="Q791" s="67"/>
      <c r="R791" s="67"/>
      <c r="S791" s="67"/>
      <c r="T791" s="67"/>
      <c r="U791" s="67"/>
      <c r="V791" s="67"/>
      <c r="W791" s="67"/>
      <c r="X791" s="67"/>
      <c r="Y791" s="67"/>
      <c r="Z791" s="67"/>
      <c r="AA791" s="105"/>
      <c r="AB791" s="67"/>
      <c r="AC791" s="67"/>
      <c r="AD791" s="67"/>
      <c r="AE791" s="67"/>
      <c r="AF791" s="67"/>
    </row>
    <row r="792">
      <c r="A792" s="67"/>
      <c r="B792" s="67"/>
      <c r="C792" s="67"/>
      <c r="D792" s="67"/>
      <c r="E792" s="67"/>
      <c r="F792" s="67"/>
      <c r="G792" s="67"/>
      <c r="H792" s="67"/>
      <c r="I792" s="67"/>
      <c r="J792" s="67"/>
      <c r="K792" s="67"/>
      <c r="L792" s="67"/>
      <c r="M792" s="67"/>
      <c r="N792" s="67"/>
      <c r="O792" s="67"/>
      <c r="P792" s="67"/>
      <c r="Q792" s="67"/>
      <c r="R792" s="67"/>
      <c r="S792" s="67"/>
      <c r="T792" s="67"/>
      <c r="U792" s="67"/>
      <c r="V792" s="67"/>
      <c r="W792" s="67"/>
      <c r="X792" s="67"/>
      <c r="Y792" s="67"/>
      <c r="Z792" s="67"/>
      <c r="AA792" s="105"/>
      <c r="AB792" s="67"/>
      <c r="AC792" s="67"/>
      <c r="AD792" s="67"/>
      <c r="AE792" s="67"/>
      <c r="AF792" s="67"/>
    </row>
    <row r="793">
      <c r="A793" s="67"/>
      <c r="B793" s="67"/>
      <c r="C793" s="67"/>
      <c r="D793" s="67"/>
      <c r="E793" s="67"/>
      <c r="F793" s="67"/>
      <c r="G793" s="67"/>
      <c r="H793" s="67"/>
      <c r="I793" s="67"/>
      <c r="J793" s="67"/>
      <c r="K793" s="67"/>
      <c r="L793" s="67"/>
      <c r="M793" s="67"/>
      <c r="N793" s="67"/>
      <c r="O793" s="67"/>
      <c r="P793" s="67"/>
      <c r="Q793" s="67"/>
      <c r="R793" s="67"/>
      <c r="S793" s="67"/>
      <c r="T793" s="67"/>
      <c r="U793" s="67"/>
      <c r="V793" s="67"/>
      <c r="W793" s="67"/>
      <c r="X793" s="67"/>
      <c r="Y793" s="67"/>
      <c r="Z793" s="67"/>
      <c r="AA793" s="105"/>
      <c r="AB793" s="67"/>
      <c r="AC793" s="67"/>
      <c r="AD793" s="67"/>
      <c r="AE793" s="67"/>
      <c r="AF793" s="67"/>
    </row>
    <row r="794">
      <c r="A794" s="67"/>
      <c r="B794" s="67"/>
      <c r="C794" s="67"/>
      <c r="D794" s="67"/>
      <c r="E794" s="67"/>
      <c r="F794" s="67"/>
      <c r="G794" s="67"/>
      <c r="H794" s="67"/>
      <c r="I794" s="67"/>
      <c r="J794" s="67"/>
      <c r="K794" s="67"/>
      <c r="L794" s="67"/>
      <c r="M794" s="67"/>
      <c r="N794" s="67"/>
      <c r="O794" s="67"/>
      <c r="P794" s="67"/>
      <c r="Q794" s="67"/>
      <c r="R794" s="67"/>
      <c r="S794" s="67"/>
      <c r="T794" s="67"/>
      <c r="U794" s="67"/>
      <c r="V794" s="67"/>
      <c r="W794" s="67"/>
      <c r="X794" s="67"/>
      <c r="Y794" s="67"/>
      <c r="Z794" s="67"/>
      <c r="AA794" s="105"/>
      <c r="AB794" s="67"/>
      <c r="AC794" s="67"/>
      <c r="AD794" s="67"/>
      <c r="AE794" s="67"/>
      <c r="AF794" s="67"/>
    </row>
    <row r="795">
      <c r="A795" s="67"/>
      <c r="B795" s="67"/>
      <c r="C795" s="67"/>
      <c r="D795" s="67"/>
      <c r="E795" s="67"/>
      <c r="F795" s="67"/>
      <c r="G795" s="67"/>
      <c r="H795" s="67"/>
      <c r="I795" s="67"/>
      <c r="J795" s="67"/>
      <c r="K795" s="67"/>
      <c r="L795" s="67"/>
      <c r="M795" s="67"/>
      <c r="N795" s="67"/>
      <c r="O795" s="67"/>
      <c r="P795" s="67"/>
      <c r="Q795" s="67"/>
      <c r="R795" s="67"/>
      <c r="S795" s="67"/>
      <c r="T795" s="67"/>
      <c r="U795" s="67"/>
      <c r="V795" s="67"/>
      <c r="W795" s="67"/>
      <c r="X795" s="67"/>
      <c r="Y795" s="67"/>
      <c r="Z795" s="67"/>
      <c r="AA795" s="105"/>
      <c r="AB795" s="67"/>
      <c r="AC795" s="67"/>
      <c r="AD795" s="67"/>
      <c r="AE795" s="67"/>
      <c r="AF795" s="67"/>
    </row>
    <row r="796">
      <c r="A796" s="67"/>
      <c r="B796" s="67"/>
      <c r="C796" s="67"/>
      <c r="D796" s="67"/>
      <c r="E796" s="67"/>
      <c r="F796" s="67"/>
      <c r="G796" s="67"/>
      <c r="H796" s="67"/>
      <c r="I796" s="67"/>
      <c r="J796" s="67"/>
      <c r="K796" s="67"/>
      <c r="L796" s="67"/>
      <c r="M796" s="67"/>
      <c r="N796" s="67"/>
      <c r="O796" s="67"/>
      <c r="P796" s="67"/>
      <c r="Q796" s="67"/>
      <c r="R796" s="67"/>
      <c r="S796" s="67"/>
      <c r="T796" s="67"/>
      <c r="U796" s="67"/>
      <c r="V796" s="67"/>
      <c r="W796" s="67"/>
      <c r="X796" s="67"/>
      <c r="Y796" s="67"/>
      <c r="Z796" s="67"/>
      <c r="AA796" s="105"/>
      <c r="AB796" s="67"/>
      <c r="AC796" s="67"/>
      <c r="AD796" s="67"/>
      <c r="AE796" s="67"/>
      <c r="AF796" s="67"/>
    </row>
    <row r="797">
      <c r="A797" s="67"/>
      <c r="B797" s="67"/>
      <c r="C797" s="67"/>
      <c r="D797" s="67"/>
      <c r="E797" s="67"/>
      <c r="F797" s="67"/>
      <c r="G797" s="67"/>
      <c r="H797" s="67"/>
      <c r="I797" s="67"/>
      <c r="J797" s="67"/>
      <c r="K797" s="67"/>
      <c r="L797" s="67"/>
      <c r="M797" s="67"/>
      <c r="N797" s="67"/>
      <c r="O797" s="67"/>
      <c r="P797" s="67"/>
      <c r="Q797" s="67"/>
      <c r="R797" s="67"/>
      <c r="S797" s="67"/>
      <c r="T797" s="67"/>
      <c r="U797" s="67"/>
      <c r="V797" s="67"/>
      <c r="W797" s="67"/>
      <c r="X797" s="67"/>
      <c r="Y797" s="67"/>
      <c r="Z797" s="67"/>
      <c r="AA797" s="105"/>
      <c r="AB797" s="67"/>
      <c r="AC797" s="67"/>
      <c r="AD797" s="67"/>
      <c r="AE797" s="67"/>
      <c r="AF797" s="67"/>
    </row>
    <row r="798">
      <c r="A798" s="67"/>
      <c r="B798" s="67"/>
      <c r="C798" s="67"/>
      <c r="D798" s="67"/>
      <c r="E798" s="67"/>
      <c r="F798" s="67"/>
      <c r="G798" s="67"/>
      <c r="H798" s="67"/>
      <c r="I798" s="67"/>
      <c r="J798" s="67"/>
      <c r="K798" s="67"/>
      <c r="L798" s="67"/>
      <c r="M798" s="67"/>
      <c r="N798" s="67"/>
      <c r="O798" s="67"/>
      <c r="P798" s="67"/>
      <c r="Q798" s="67"/>
      <c r="R798" s="67"/>
      <c r="S798" s="67"/>
      <c r="T798" s="67"/>
      <c r="U798" s="67"/>
      <c r="V798" s="67"/>
      <c r="W798" s="67"/>
      <c r="X798" s="67"/>
      <c r="Y798" s="67"/>
      <c r="Z798" s="67"/>
      <c r="AA798" s="105"/>
      <c r="AB798" s="67"/>
      <c r="AC798" s="67"/>
      <c r="AD798" s="67"/>
      <c r="AE798" s="67"/>
      <c r="AF798" s="67"/>
    </row>
    <row r="799">
      <c r="A799" s="67"/>
      <c r="B799" s="67"/>
      <c r="C799" s="67"/>
      <c r="D799" s="67"/>
      <c r="E799" s="67"/>
      <c r="F799" s="67"/>
      <c r="G799" s="67"/>
      <c r="H799" s="67"/>
      <c r="I799" s="67"/>
      <c r="J799" s="67"/>
      <c r="K799" s="67"/>
      <c r="L799" s="67"/>
      <c r="M799" s="67"/>
      <c r="N799" s="67"/>
      <c r="O799" s="67"/>
      <c r="P799" s="67"/>
      <c r="Q799" s="67"/>
      <c r="R799" s="67"/>
      <c r="S799" s="67"/>
      <c r="T799" s="67"/>
      <c r="U799" s="67"/>
      <c r="V799" s="67"/>
      <c r="W799" s="67"/>
      <c r="X799" s="67"/>
      <c r="Y799" s="67"/>
      <c r="Z799" s="67"/>
      <c r="AA799" s="105"/>
      <c r="AB799" s="67"/>
      <c r="AC799" s="67"/>
      <c r="AD799" s="67"/>
      <c r="AE799" s="67"/>
      <c r="AF799" s="67"/>
    </row>
    <row r="800">
      <c r="A800" s="67"/>
      <c r="B800" s="67"/>
      <c r="C800" s="67"/>
      <c r="D800" s="67"/>
      <c r="E800" s="67"/>
      <c r="F800" s="67"/>
      <c r="G800" s="67"/>
      <c r="H800" s="67"/>
      <c r="I800" s="67"/>
      <c r="J800" s="67"/>
      <c r="K800" s="67"/>
      <c r="L800" s="67"/>
      <c r="M800" s="67"/>
      <c r="N800" s="67"/>
      <c r="O800" s="67"/>
      <c r="P800" s="67"/>
      <c r="Q800" s="67"/>
      <c r="R800" s="67"/>
      <c r="S800" s="67"/>
      <c r="T800" s="67"/>
      <c r="U800" s="67"/>
      <c r="V800" s="67"/>
      <c r="W800" s="67"/>
      <c r="X800" s="67"/>
      <c r="Y800" s="67"/>
      <c r="Z800" s="67"/>
      <c r="AA800" s="105"/>
      <c r="AB800" s="67"/>
      <c r="AC800" s="67"/>
      <c r="AD800" s="67"/>
      <c r="AE800" s="67"/>
      <c r="AF800" s="67"/>
    </row>
    <row r="801">
      <c r="A801" s="67"/>
      <c r="B801" s="67"/>
      <c r="C801" s="67"/>
      <c r="D801" s="67"/>
      <c r="E801" s="67"/>
      <c r="F801" s="67"/>
      <c r="G801" s="67"/>
      <c r="H801" s="67"/>
      <c r="I801" s="67"/>
      <c r="J801" s="67"/>
      <c r="K801" s="67"/>
      <c r="L801" s="67"/>
      <c r="M801" s="67"/>
      <c r="N801" s="67"/>
      <c r="O801" s="67"/>
      <c r="P801" s="67"/>
      <c r="Q801" s="67"/>
      <c r="R801" s="67"/>
      <c r="S801" s="67"/>
      <c r="T801" s="67"/>
      <c r="U801" s="67"/>
      <c r="V801" s="67"/>
      <c r="W801" s="67"/>
      <c r="X801" s="67"/>
      <c r="Y801" s="67"/>
      <c r="Z801" s="67"/>
      <c r="AA801" s="105"/>
      <c r="AB801" s="67"/>
      <c r="AC801" s="67"/>
      <c r="AD801" s="67"/>
      <c r="AE801" s="67"/>
      <c r="AF801" s="67"/>
    </row>
    <row r="802">
      <c r="A802" s="67"/>
      <c r="B802" s="67"/>
      <c r="C802" s="67"/>
      <c r="D802" s="67"/>
      <c r="E802" s="67"/>
      <c r="F802" s="67"/>
      <c r="G802" s="67"/>
      <c r="H802" s="67"/>
      <c r="I802" s="67"/>
      <c r="J802" s="67"/>
      <c r="K802" s="67"/>
      <c r="L802" s="67"/>
      <c r="M802" s="67"/>
      <c r="N802" s="67"/>
      <c r="O802" s="67"/>
      <c r="P802" s="67"/>
      <c r="Q802" s="67"/>
      <c r="R802" s="67"/>
      <c r="S802" s="67"/>
      <c r="T802" s="67"/>
      <c r="U802" s="67"/>
      <c r="V802" s="67"/>
      <c r="W802" s="67"/>
      <c r="X802" s="67"/>
      <c r="Y802" s="67"/>
      <c r="Z802" s="67"/>
      <c r="AA802" s="105"/>
      <c r="AB802" s="67"/>
      <c r="AC802" s="67"/>
      <c r="AD802" s="67"/>
      <c r="AE802" s="67"/>
      <c r="AF802" s="67"/>
    </row>
    <row r="803">
      <c r="A803" s="67"/>
      <c r="B803" s="67"/>
      <c r="C803" s="67"/>
      <c r="D803" s="67"/>
      <c r="E803" s="67"/>
      <c r="F803" s="67"/>
      <c r="G803" s="67"/>
      <c r="H803" s="67"/>
      <c r="I803" s="67"/>
      <c r="J803" s="67"/>
      <c r="K803" s="67"/>
      <c r="L803" s="67"/>
      <c r="M803" s="67"/>
      <c r="N803" s="67"/>
      <c r="O803" s="67"/>
      <c r="P803" s="67"/>
      <c r="Q803" s="67"/>
      <c r="R803" s="67"/>
      <c r="S803" s="67"/>
      <c r="T803" s="67"/>
      <c r="U803" s="67"/>
      <c r="V803" s="67"/>
      <c r="W803" s="67"/>
      <c r="X803" s="67"/>
      <c r="Y803" s="67"/>
      <c r="Z803" s="67"/>
      <c r="AA803" s="105"/>
      <c r="AB803" s="67"/>
      <c r="AC803" s="67"/>
      <c r="AD803" s="67"/>
      <c r="AE803" s="67"/>
      <c r="AF803" s="67"/>
    </row>
    <row r="804">
      <c r="A804" s="67"/>
      <c r="B804" s="67"/>
      <c r="C804" s="67"/>
      <c r="D804" s="67"/>
      <c r="E804" s="67"/>
      <c r="F804" s="67"/>
      <c r="G804" s="67"/>
      <c r="H804" s="67"/>
      <c r="I804" s="67"/>
      <c r="J804" s="67"/>
      <c r="K804" s="67"/>
      <c r="L804" s="67"/>
      <c r="M804" s="67"/>
      <c r="N804" s="67"/>
      <c r="O804" s="67"/>
      <c r="P804" s="67"/>
      <c r="Q804" s="67"/>
      <c r="R804" s="67"/>
      <c r="S804" s="67"/>
      <c r="T804" s="67"/>
      <c r="U804" s="67"/>
      <c r="V804" s="67"/>
      <c r="W804" s="67"/>
      <c r="X804" s="67"/>
      <c r="Y804" s="67"/>
      <c r="Z804" s="67"/>
      <c r="AA804" s="105"/>
      <c r="AB804" s="67"/>
      <c r="AC804" s="67"/>
      <c r="AD804" s="67"/>
      <c r="AE804" s="67"/>
      <c r="AF804" s="67"/>
    </row>
    <row r="805">
      <c r="A805" s="67"/>
      <c r="B805" s="67"/>
      <c r="C805" s="67"/>
      <c r="D805" s="67"/>
      <c r="E805" s="67"/>
      <c r="F805" s="67"/>
      <c r="G805" s="67"/>
      <c r="H805" s="67"/>
      <c r="I805" s="67"/>
      <c r="J805" s="67"/>
      <c r="K805" s="67"/>
      <c r="L805" s="67"/>
      <c r="M805" s="67"/>
      <c r="N805" s="67"/>
      <c r="O805" s="67"/>
      <c r="P805" s="67"/>
      <c r="Q805" s="67"/>
      <c r="R805" s="67"/>
      <c r="S805" s="67"/>
      <c r="T805" s="67"/>
      <c r="U805" s="67"/>
      <c r="V805" s="67"/>
      <c r="W805" s="67"/>
      <c r="X805" s="67"/>
      <c r="Y805" s="67"/>
      <c r="Z805" s="67"/>
      <c r="AA805" s="105"/>
      <c r="AB805" s="67"/>
      <c r="AC805" s="67"/>
      <c r="AD805" s="67"/>
      <c r="AE805" s="67"/>
      <c r="AF805" s="67"/>
    </row>
    <row r="806">
      <c r="A806" s="67"/>
      <c r="B806" s="67"/>
      <c r="C806" s="67"/>
      <c r="D806" s="67"/>
      <c r="E806" s="67"/>
      <c r="F806" s="67"/>
      <c r="G806" s="67"/>
      <c r="H806" s="67"/>
      <c r="I806" s="67"/>
      <c r="J806" s="67"/>
      <c r="K806" s="67"/>
      <c r="L806" s="67"/>
      <c r="M806" s="67"/>
      <c r="N806" s="67"/>
      <c r="O806" s="67"/>
      <c r="P806" s="67"/>
      <c r="Q806" s="67"/>
      <c r="R806" s="67"/>
      <c r="S806" s="67"/>
      <c r="T806" s="67"/>
      <c r="U806" s="67"/>
      <c r="V806" s="67"/>
      <c r="W806" s="67"/>
      <c r="X806" s="67"/>
      <c r="Y806" s="67"/>
      <c r="Z806" s="67"/>
      <c r="AA806" s="105"/>
      <c r="AB806" s="67"/>
      <c r="AC806" s="67"/>
      <c r="AD806" s="67"/>
      <c r="AE806" s="67"/>
      <c r="AF806" s="67"/>
    </row>
    <row r="807">
      <c r="A807" s="67"/>
      <c r="B807" s="67"/>
      <c r="C807" s="67"/>
      <c r="D807" s="67"/>
      <c r="E807" s="67"/>
      <c r="F807" s="67"/>
      <c r="G807" s="67"/>
      <c r="H807" s="67"/>
      <c r="I807" s="67"/>
      <c r="J807" s="67"/>
      <c r="K807" s="67"/>
      <c r="L807" s="67"/>
      <c r="M807" s="67"/>
      <c r="N807" s="67"/>
      <c r="O807" s="67"/>
      <c r="P807" s="67"/>
      <c r="Q807" s="67"/>
      <c r="R807" s="67"/>
      <c r="S807" s="67"/>
      <c r="T807" s="67"/>
      <c r="U807" s="67"/>
      <c r="V807" s="67"/>
      <c r="W807" s="67"/>
      <c r="X807" s="67"/>
      <c r="Y807" s="67"/>
      <c r="Z807" s="67"/>
      <c r="AA807" s="105"/>
      <c r="AB807" s="67"/>
      <c r="AC807" s="67"/>
      <c r="AD807" s="67"/>
      <c r="AE807" s="67"/>
      <c r="AF807" s="67"/>
    </row>
    <row r="808">
      <c r="A808" s="67"/>
      <c r="B808" s="67"/>
      <c r="C808" s="67"/>
      <c r="D808" s="67"/>
      <c r="E808" s="67"/>
      <c r="F808" s="67"/>
      <c r="G808" s="67"/>
      <c r="H808" s="67"/>
      <c r="I808" s="67"/>
      <c r="J808" s="67"/>
      <c r="K808" s="67"/>
      <c r="L808" s="67"/>
      <c r="M808" s="67"/>
      <c r="N808" s="67"/>
      <c r="O808" s="67"/>
      <c r="P808" s="67"/>
      <c r="Q808" s="67"/>
      <c r="R808" s="67"/>
      <c r="S808" s="67"/>
      <c r="T808" s="67"/>
      <c r="U808" s="67"/>
      <c r="V808" s="67"/>
      <c r="W808" s="67"/>
      <c r="X808" s="67"/>
      <c r="Y808" s="67"/>
      <c r="Z808" s="67"/>
      <c r="AA808" s="105"/>
      <c r="AB808" s="67"/>
      <c r="AC808" s="67"/>
      <c r="AD808" s="67"/>
      <c r="AE808" s="67"/>
      <c r="AF808" s="67"/>
    </row>
    <row r="809">
      <c r="A809" s="67"/>
      <c r="B809" s="67"/>
      <c r="C809" s="67"/>
      <c r="D809" s="67"/>
      <c r="E809" s="67"/>
      <c r="F809" s="67"/>
      <c r="G809" s="67"/>
      <c r="H809" s="67"/>
      <c r="I809" s="67"/>
      <c r="J809" s="67"/>
      <c r="K809" s="67"/>
      <c r="L809" s="67"/>
      <c r="M809" s="67"/>
      <c r="N809" s="67"/>
      <c r="O809" s="67"/>
      <c r="P809" s="67"/>
      <c r="Q809" s="67"/>
      <c r="R809" s="67"/>
      <c r="S809" s="67"/>
      <c r="T809" s="67"/>
      <c r="U809" s="67"/>
      <c r="V809" s="67"/>
      <c r="W809" s="67"/>
      <c r="X809" s="67"/>
      <c r="Y809" s="67"/>
      <c r="Z809" s="67"/>
      <c r="AA809" s="105"/>
      <c r="AB809" s="67"/>
      <c r="AC809" s="67"/>
      <c r="AD809" s="67"/>
      <c r="AE809" s="67"/>
      <c r="AF809" s="67"/>
    </row>
    <row r="810">
      <c r="A810" s="67"/>
      <c r="B810" s="67"/>
      <c r="C810" s="67"/>
      <c r="D810" s="67"/>
      <c r="E810" s="67"/>
      <c r="F810" s="67"/>
      <c r="G810" s="67"/>
      <c r="H810" s="67"/>
      <c r="I810" s="67"/>
      <c r="J810" s="67"/>
      <c r="K810" s="67"/>
      <c r="L810" s="67"/>
      <c r="M810" s="67"/>
      <c r="N810" s="67"/>
      <c r="O810" s="67"/>
      <c r="P810" s="67"/>
      <c r="Q810" s="67"/>
      <c r="R810" s="67"/>
      <c r="S810" s="67"/>
      <c r="T810" s="67"/>
      <c r="U810" s="67"/>
      <c r="V810" s="67"/>
      <c r="W810" s="67"/>
      <c r="X810" s="67"/>
      <c r="Y810" s="67"/>
      <c r="Z810" s="67"/>
      <c r="AA810" s="105"/>
      <c r="AB810" s="67"/>
      <c r="AC810" s="67"/>
      <c r="AD810" s="67"/>
      <c r="AE810" s="67"/>
      <c r="AF810" s="67"/>
    </row>
    <row r="811">
      <c r="A811" s="67"/>
      <c r="B811" s="67"/>
      <c r="C811" s="67"/>
      <c r="D811" s="67"/>
      <c r="E811" s="67"/>
      <c r="F811" s="67"/>
      <c r="G811" s="67"/>
      <c r="H811" s="67"/>
      <c r="I811" s="67"/>
      <c r="J811" s="67"/>
      <c r="K811" s="67"/>
      <c r="L811" s="67"/>
      <c r="M811" s="67"/>
      <c r="N811" s="67"/>
      <c r="O811" s="67"/>
      <c r="P811" s="67"/>
      <c r="Q811" s="67"/>
      <c r="R811" s="67"/>
      <c r="S811" s="67"/>
      <c r="T811" s="67"/>
      <c r="U811" s="67"/>
      <c r="V811" s="67"/>
      <c r="W811" s="67"/>
      <c r="X811" s="67"/>
      <c r="Y811" s="67"/>
      <c r="Z811" s="67"/>
      <c r="AA811" s="105"/>
      <c r="AB811" s="67"/>
      <c r="AC811" s="67"/>
      <c r="AD811" s="67"/>
      <c r="AE811" s="67"/>
      <c r="AF811" s="67"/>
    </row>
    <row r="812">
      <c r="A812" s="67"/>
      <c r="B812" s="67"/>
      <c r="C812" s="67"/>
      <c r="D812" s="67"/>
      <c r="E812" s="67"/>
      <c r="F812" s="67"/>
      <c r="G812" s="67"/>
      <c r="H812" s="67"/>
      <c r="I812" s="67"/>
      <c r="J812" s="67"/>
      <c r="K812" s="67"/>
      <c r="L812" s="67"/>
      <c r="M812" s="67"/>
      <c r="N812" s="67"/>
      <c r="O812" s="67"/>
      <c r="P812" s="67"/>
      <c r="Q812" s="67"/>
      <c r="R812" s="67"/>
      <c r="S812" s="67"/>
      <c r="T812" s="67"/>
      <c r="U812" s="67"/>
      <c r="V812" s="67"/>
      <c r="W812" s="67"/>
      <c r="X812" s="67"/>
      <c r="Y812" s="67"/>
      <c r="Z812" s="67"/>
      <c r="AA812" s="105"/>
      <c r="AB812" s="67"/>
      <c r="AC812" s="67"/>
      <c r="AD812" s="67"/>
      <c r="AE812" s="67"/>
      <c r="AF812" s="67"/>
    </row>
    <row r="813">
      <c r="A813" s="67"/>
      <c r="B813" s="67"/>
      <c r="C813" s="67"/>
      <c r="D813" s="67"/>
      <c r="E813" s="67"/>
      <c r="F813" s="67"/>
      <c r="G813" s="67"/>
      <c r="H813" s="67"/>
      <c r="I813" s="67"/>
      <c r="J813" s="67"/>
      <c r="K813" s="67"/>
      <c r="L813" s="67"/>
      <c r="M813" s="67"/>
      <c r="N813" s="67"/>
      <c r="O813" s="67"/>
      <c r="P813" s="67"/>
      <c r="Q813" s="67"/>
      <c r="R813" s="67"/>
      <c r="S813" s="67"/>
      <c r="T813" s="67"/>
      <c r="U813" s="67"/>
      <c r="V813" s="67"/>
      <c r="W813" s="67"/>
      <c r="X813" s="67"/>
      <c r="Y813" s="67"/>
      <c r="Z813" s="67"/>
      <c r="AA813" s="105"/>
      <c r="AB813" s="67"/>
      <c r="AC813" s="67"/>
      <c r="AD813" s="67"/>
      <c r="AE813" s="67"/>
      <c r="AF813" s="67"/>
    </row>
    <row r="814">
      <c r="A814" s="67"/>
      <c r="B814" s="67"/>
      <c r="C814" s="67"/>
      <c r="D814" s="67"/>
      <c r="E814" s="67"/>
      <c r="F814" s="67"/>
      <c r="G814" s="67"/>
      <c r="H814" s="67"/>
      <c r="I814" s="67"/>
      <c r="J814" s="67"/>
      <c r="K814" s="67"/>
      <c r="L814" s="67"/>
      <c r="M814" s="67"/>
      <c r="N814" s="67"/>
      <c r="O814" s="67"/>
      <c r="P814" s="67"/>
      <c r="Q814" s="67"/>
      <c r="R814" s="67"/>
      <c r="S814" s="67"/>
      <c r="T814" s="67"/>
      <c r="U814" s="67"/>
      <c r="V814" s="67"/>
      <c r="W814" s="67"/>
      <c r="X814" s="67"/>
      <c r="Y814" s="67"/>
      <c r="Z814" s="67"/>
      <c r="AA814" s="105"/>
      <c r="AB814" s="67"/>
      <c r="AC814" s="67"/>
      <c r="AD814" s="67"/>
      <c r="AE814" s="67"/>
      <c r="AF814" s="67"/>
    </row>
    <row r="815">
      <c r="A815" s="67"/>
      <c r="B815" s="67"/>
      <c r="C815" s="67"/>
      <c r="D815" s="67"/>
      <c r="E815" s="67"/>
      <c r="F815" s="67"/>
      <c r="G815" s="67"/>
      <c r="H815" s="67"/>
      <c r="I815" s="67"/>
      <c r="J815" s="67"/>
      <c r="K815" s="67"/>
      <c r="L815" s="67"/>
      <c r="M815" s="67"/>
      <c r="N815" s="67"/>
      <c r="O815" s="67"/>
      <c r="P815" s="67"/>
      <c r="Q815" s="67"/>
      <c r="R815" s="67"/>
      <c r="S815" s="67"/>
      <c r="T815" s="67"/>
      <c r="U815" s="67"/>
      <c r="V815" s="67"/>
      <c r="W815" s="67"/>
      <c r="X815" s="67"/>
      <c r="Y815" s="67"/>
      <c r="Z815" s="67"/>
      <c r="AA815" s="105"/>
      <c r="AB815" s="67"/>
      <c r="AC815" s="67"/>
      <c r="AD815" s="67"/>
      <c r="AE815" s="67"/>
      <c r="AF815" s="67"/>
    </row>
    <row r="816">
      <c r="A816" s="67"/>
      <c r="B816" s="67"/>
      <c r="C816" s="67"/>
      <c r="D816" s="67"/>
      <c r="E816" s="67"/>
      <c r="F816" s="67"/>
      <c r="G816" s="67"/>
      <c r="H816" s="67"/>
      <c r="I816" s="67"/>
      <c r="J816" s="67"/>
      <c r="K816" s="67"/>
      <c r="L816" s="67"/>
      <c r="M816" s="67"/>
      <c r="N816" s="67"/>
      <c r="O816" s="67"/>
      <c r="P816" s="67"/>
      <c r="Q816" s="67"/>
      <c r="R816" s="67"/>
      <c r="S816" s="67"/>
      <c r="T816" s="67"/>
      <c r="U816" s="67"/>
      <c r="V816" s="67"/>
      <c r="W816" s="67"/>
      <c r="X816" s="67"/>
      <c r="Y816" s="67"/>
      <c r="Z816" s="67"/>
      <c r="AA816" s="105"/>
      <c r="AB816" s="67"/>
      <c r="AC816" s="67"/>
      <c r="AD816" s="67"/>
      <c r="AE816" s="67"/>
      <c r="AF816" s="67"/>
    </row>
    <row r="817">
      <c r="A817" s="67"/>
      <c r="B817" s="67"/>
      <c r="C817" s="67"/>
      <c r="D817" s="67"/>
      <c r="E817" s="67"/>
      <c r="F817" s="67"/>
      <c r="G817" s="67"/>
      <c r="H817" s="67"/>
      <c r="I817" s="67"/>
      <c r="J817" s="67"/>
      <c r="K817" s="67"/>
      <c r="L817" s="67"/>
      <c r="M817" s="67"/>
      <c r="N817" s="67"/>
      <c r="O817" s="67"/>
      <c r="P817" s="67"/>
      <c r="Q817" s="67"/>
      <c r="R817" s="67"/>
      <c r="S817" s="67"/>
      <c r="T817" s="67"/>
      <c r="U817" s="67"/>
      <c r="V817" s="67"/>
      <c r="W817" s="67"/>
      <c r="X817" s="67"/>
      <c r="Y817" s="67"/>
      <c r="Z817" s="67"/>
      <c r="AA817" s="105"/>
      <c r="AB817" s="67"/>
      <c r="AC817" s="67"/>
      <c r="AD817" s="67"/>
      <c r="AE817" s="67"/>
      <c r="AF817" s="67"/>
    </row>
    <row r="818">
      <c r="A818" s="67"/>
      <c r="B818" s="67"/>
      <c r="C818" s="67"/>
      <c r="D818" s="67"/>
      <c r="E818" s="67"/>
      <c r="F818" s="67"/>
      <c r="G818" s="67"/>
      <c r="H818" s="67"/>
      <c r="I818" s="67"/>
      <c r="J818" s="67"/>
      <c r="K818" s="67"/>
      <c r="L818" s="67"/>
      <c r="M818" s="67"/>
      <c r="N818" s="67"/>
      <c r="O818" s="67"/>
      <c r="P818" s="67"/>
      <c r="Q818" s="67"/>
      <c r="R818" s="67"/>
      <c r="S818" s="67"/>
      <c r="T818" s="67"/>
      <c r="U818" s="67"/>
      <c r="V818" s="67"/>
      <c r="W818" s="67"/>
      <c r="X818" s="67"/>
      <c r="Y818" s="67"/>
      <c r="Z818" s="67"/>
      <c r="AA818" s="105"/>
      <c r="AB818" s="67"/>
      <c r="AC818" s="67"/>
      <c r="AD818" s="67"/>
      <c r="AE818" s="67"/>
      <c r="AF818" s="67"/>
    </row>
    <row r="819">
      <c r="A819" s="67"/>
      <c r="B819" s="67"/>
      <c r="C819" s="67"/>
      <c r="D819" s="67"/>
      <c r="E819" s="67"/>
      <c r="F819" s="67"/>
      <c r="G819" s="67"/>
      <c r="H819" s="67"/>
      <c r="I819" s="67"/>
      <c r="J819" s="67"/>
      <c r="K819" s="67"/>
      <c r="L819" s="67"/>
      <c r="M819" s="67"/>
      <c r="N819" s="67"/>
      <c r="O819" s="67"/>
      <c r="P819" s="67"/>
      <c r="Q819" s="67"/>
      <c r="R819" s="67"/>
      <c r="S819" s="67"/>
      <c r="T819" s="67"/>
      <c r="U819" s="67"/>
      <c r="V819" s="67"/>
      <c r="W819" s="67"/>
      <c r="X819" s="67"/>
      <c r="Y819" s="67"/>
      <c r="Z819" s="67"/>
      <c r="AA819" s="105"/>
      <c r="AB819" s="67"/>
      <c r="AC819" s="67"/>
      <c r="AD819" s="67"/>
      <c r="AE819" s="67"/>
      <c r="AF819" s="67"/>
    </row>
    <row r="820">
      <c r="A820" s="67"/>
      <c r="B820" s="67"/>
      <c r="C820" s="67"/>
      <c r="D820" s="67"/>
      <c r="E820" s="67"/>
      <c r="F820" s="67"/>
      <c r="G820" s="67"/>
      <c r="H820" s="67"/>
      <c r="I820" s="67"/>
      <c r="J820" s="67"/>
      <c r="K820" s="67"/>
      <c r="L820" s="67"/>
      <c r="M820" s="67"/>
      <c r="N820" s="67"/>
      <c r="O820" s="67"/>
      <c r="P820" s="67"/>
      <c r="Q820" s="67"/>
      <c r="R820" s="67"/>
      <c r="S820" s="67"/>
      <c r="T820" s="67"/>
      <c r="U820" s="67"/>
      <c r="V820" s="67"/>
      <c r="W820" s="67"/>
      <c r="X820" s="67"/>
      <c r="Y820" s="67"/>
      <c r="Z820" s="67"/>
      <c r="AA820" s="105"/>
      <c r="AB820" s="67"/>
      <c r="AC820" s="67"/>
      <c r="AD820" s="67"/>
      <c r="AE820" s="67"/>
      <c r="AF820" s="67"/>
    </row>
    <row r="821">
      <c r="A821" s="67"/>
      <c r="B821" s="67"/>
      <c r="C821" s="67"/>
      <c r="D821" s="67"/>
      <c r="E821" s="67"/>
      <c r="F821" s="67"/>
      <c r="G821" s="67"/>
      <c r="H821" s="67"/>
      <c r="I821" s="67"/>
      <c r="J821" s="67"/>
      <c r="K821" s="67"/>
      <c r="L821" s="67"/>
      <c r="M821" s="67"/>
      <c r="N821" s="67"/>
      <c r="O821" s="67"/>
      <c r="P821" s="67"/>
      <c r="Q821" s="67"/>
      <c r="R821" s="67"/>
      <c r="S821" s="67"/>
      <c r="T821" s="67"/>
      <c r="U821" s="67"/>
      <c r="V821" s="67"/>
      <c r="W821" s="67"/>
      <c r="X821" s="67"/>
      <c r="Y821" s="67"/>
      <c r="Z821" s="67"/>
      <c r="AA821" s="105"/>
      <c r="AB821" s="67"/>
      <c r="AC821" s="67"/>
      <c r="AD821" s="67"/>
      <c r="AE821" s="67"/>
      <c r="AF821" s="67"/>
    </row>
    <row r="822">
      <c r="A822" s="67"/>
      <c r="B822" s="67"/>
      <c r="C822" s="67"/>
      <c r="D822" s="67"/>
      <c r="E822" s="67"/>
      <c r="F822" s="67"/>
      <c r="G822" s="67"/>
      <c r="H822" s="67"/>
      <c r="I822" s="67"/>
      <c r="J822" s="67"/>
      <c r="K822" s="67"/>
      <c r="L822" s="67"/>
      <c r="M822" s="67"/>
      <c r="N822" s="67"/>
      <c r="O822" s="67"/>
      <c r="P822" s="67"/>
      <c r="Q822" s="67"/>
      <c r="R822" s="67"/>
      <c r="S822" s="67"/>
      <c r="T822" s="67"/>
      <c r="U822" s="67"/>
      <c r="V822" s="67"/>
      <c r="W822" s="67"/>
      <c r="X822" s="67"/>
      <c r="Y822" s="67"/>
      <c r="Z822" s="67"/>
      <c r="AA822" s="105"/>
      <c r="AB822" s="67"/>
      <c r="AC822" s="67"/>
      <c r="AD822" s="67"/>
      <c r="AE822" s="67"/>
      <c r="AF822" s="67"/>
    </row>
    <row r="823">
      <c r="A823" s="67"/>
      <c r="B823" s="67"/>
      <c r="C823" s="67"/>
      <c r="D823" s="67"/>
      <c r="E823" s="67"/>
      <c r="F823" s="67"/>
      <c r="G823" s="67"/>
      <c r="H823" s="67"/>
      <c r="I823" s="67"/>
      <c r="J823" s="67"/>
      <c r="K823" s="67"/>
      <c r="L823" s="67"/>
      <c r="M823" s="67"/>
      <c r="N823" s="67"/>
      <c r="O823" s="67"/>
      <c r="P823" s="67"/>
      <c r="Q823" s="67"/>
      <c r="R823" s="67"/>
      <c r="S823" s="67"/>
      <c r="T823" s="67"/>
      <c r="U823" s="67"/>
      <c r="V823" s="67"/>
      <c r="W823" s="67"/>
      <c r="X823" s="67"/>
      <c r="Y823" s="67"/>
      <c r="Z823" s="67"/>
      <c r="AA823" s="105"/>
      <c r="AB823" s="67"/>
      <c r="AC823" s="67"/>
      <c r="AD823" s="67"/>
      <c r="AE823" s="67"/>
      <c r="AF823" s="67"/>
    </row>
    <row r="824">
      <c r="A824" s="67"/>
      <c r="B824" s="67"/>
      <c r="C824" s="67"/>
      <c r="D824" s="67"/>
      <c r="E824" s="67"/>
      <c r="F824" s="67"/>
      <c r="G824" s="67"/>
      <c r="H824" s="67"/>
      <c r="I824" s="67"/>
      <c r="J824" s="67"/>
      <c r="K824" s="67"/>
      <c r="L824" s="67"/>
      <c r="M824" s="67"/>
      <c r="N824" s="67"/>
      <c r="O824" s="67"/>
      <c r="P824" s="67"/>
      <c r="Q824" s="67"/>
      <c r="R824" s="67"/>
      <c r="S824" s="67"/>
      <c r="T824" s="67"/>
      <c r="U824" s="67"/>
      <c r="V824" s="67"/>
      <c r="W824" s="67"/>
      <c r="X824" s="67"/>
      <c r="Y824" s="67"/>
      <c r="Z824" s="67"/>
      <c r="AA824" s="105"/>
      <c r="AB824" s="67"/>
      <c r="AC824" s="67"/>
      <c r="AD824" s="67"/>
      <c r="AE824" s="67"/>
      <c r="AF824" s="67"/>
    </row>
    <row r="825">
      <c r="A825" s="67"/>
      <c r="B825" s="67"/>
      <c r="C825" s="67"/>
      <c r="D825" s="67"/>
      <c r="E825" s="67"/>
      <c r="F825" s="67"/>
      <c r="G825" s="67"/>
      <c r="H825" s="67"/>
      <c r="I825" s="67"/>
      <c r="J825" s="67"/>
      <c r="K825" s="67"/>
      <c r="L825" s="67"/>
      <c r="M825" s="67"/>
      <c r="N825" s="67"/>
      <c r="O825" s="67"/>
      <c r="P825" s="67"/>
      <c r="Q825" s="67"/>
      <c r="R825" s="67"/>
      <c r="S825" s="67"/>
      <c r="T825" s="67"/>
      <c r="U825" s="67"/>
      <c r="V825" s="67"/>
      <c r="W825" s="67"/>
      <c r="X825" s="67"/>
      <c r="Y825" s="67"/>
      <c r="Z825" s="67"/>
      <c r="AA825" s="105"/>
      <c r="AB825" s="67"/>
      <c r="AC825" s="67"/>
      <c r="AD825" s="67"/>
      <c r="AE825" s="67"/>
      <c r="AF825" s="67"/>
    </row>
    <row r="826">
      <c r="A826" s="67"/>
      <c r="B826" s="67"/>
      <c r="C826" s="67"/>
      <c r="D826" s="67"/>
      <c r="E826" s="67"/>
      <c r="F826" s="67"/>
      <c r="G826" s="67"/>
      <c r="H826" s="67"/>
      <c r="I826" s="67"/>
      <c r="J826" s="67"/>
      <c r="K826" s="67"/>
      <c r="L826" s="67"/>
      <c r="M826" s="67"/>
      <c r="N826" s="67"/>
      <c r="O826" s="67"/>
      <c r="P826" s="67"/>
      <c r="Q826" s="67"/>
      <c r="R826" s="67"/>
      <c r="S826" s="67"/>
      <c r="T826" s="67"/>
      <c r="U826" s="67"/>
      <c r="V826" s="67"/>
      <c r="W826" s="67"/>
      <c r="X826" s="67"/>
      <c r="Y826" s="67"/>
      <c r="Z826" s="67"/>
      <c r="AA826" s="105"/>
      <c r="AB826" s="67"/>
      <c r="AC826" s="67"/>
      <c r="AD826" s="67"/>
      <c r="AE826" s="67"/>
      <c r="AF826" s="67"/>
    </row>
    <row r="827">
      <c r="A827" s="67"/>
      <c r="B827" s="67"/>
      <c r="C827" s="67"/>
      <c r="D827" s="67"/>
      <c r="E827" s="67"/>
      <c r="F827" s="67"/>
      <c r="G827" s="67"/>
      <c r="H827" s="67"/>
      <c r="I827" s="67"/>
      <c r="J827" s="67"/>
      <c r="K827" s="67"/>
      <c r="L827" s="67"/>
      <c r="M827" s="67"/>
      <c r="N827" s="67"/>
      <c r="O827" s="67"/>
      <c r="P827" s="67"/>
      <c r="Q827" s="67"/>
      <c r="R827" s="67"/>
      <c r="S827" s="67"/>
      <c r="T827" s="67"/>
      <c r="U827" s="67"/>
      <c r="V827" s="67"/>
      <c r="W827" s="67"/>
      <c r="X827" s="67"/>
      <c r="Y827" s="67"/>
      <c r="Z827" s="67"/>
      <c r="AA827" s="105"/>
      <c r="AB827" s="67"/>
      <c r="AC827" s="67"/>
      <c r="AD827" s="67"/>
      <c r="AE827" s="67"/>
      <c r="AF827" s="67"/>
    </row>
    <row r="828">
      <c r="A828" s="67"/>
      <c r="B828" s="67"/>
      <c r="C828" s="67"/>
      <c r="D828" s="67"/>
      <c r="E828" s="67"/>
      <c r="F828" s="67"/>
      <c r="G828" s="67"/>
      <c r="H828" s="67"/>
      <c r="I828" s="67"/>
      <c r="J828" s="67"/>
      <c r="K828" s="67"/>
      <c r="L828" s="67"/>
      <c r="M828" s="67"/>
      <c r="N828" s="67"/>
      <c r="O828" s="67"/>
      <c r="P828" s="67"/>
      <c r="Q828" s="67"/>
      <c r="R828" s="67"/>
      <c r="S828" s="67"/>
      <c r="T828" s="67"/>
      <c r="U828" s="67"/>
      <c r="V828" s="67"/>
      <c r="W828" s="67"/>
      <c r="X828" s="67"/>
      <c r="Y828" s="67"/>
      <c r="Z828" s="67"/>
      <c r="AA828" s="105"/>
      <c r="AB828" s="67"/>
      <c r="AC828" s="67"/>
      <c r="AD828" s="67"/>
      <c r="AE828" s="67"/>
      <c r="AF828" s="67"/>
    </row>
    <row r="829">
      <c r="A829" s="67"/>
      <c r="B829" s="67"/>
      <c r="C829" s="67"/>
      <c r="D829" s="67"/>
      <c r="E829" s="67"/>
      <c r="F829" s="67"/>
      <c r="G829" s="67"/>
      <c r="H829" s="67"/>
      <c r="I829" s="67"/>
      <c r="J829" s="67"/>
      <c r="K829" s="67"/>
      <c r="L829" s="67"/>
      <c r="M829" s="67"/>
      <c r="N829" s="67"/>
      <c r="O829" s="67"/>
      <c r="P829" s="67"/>
      <c r="Q829" s="67"/>
      <c r="R829" s="67"/>
      <c r="S829" s="67"/>
      <c r="T829" s="67"/>
      <c r="U829" s="67"/>
      <c r="V829" s="67"/>
      <c r="W829" s="67"/>
      <c r="X829" s="67"/>
      <c r="Y829" s="67"/>
      <c r="Z829" s="67"/>
      <c r="AA829" s="105"/>
      <c r="AB829" s="67"/>
      <c r="AC829" s="67"/>
      <c r="AD829" s="67"/>
      <c r="AE829" s="67"/>
      <c r="AF829" s="67"/>
    </row>
    <row r="830">
      <c r="A830" s="67"/>
      <c r="B830" s="67"/>
      <c r="C830" s="67"/>
      <c r="D830" s="67"/>
      <c r="E830" s="67"/>
      <c r="F830" s="67"/>
      <c r="G830" s="67"/>
      <c r="H830" s="67"/>
      <c r="I830" s="67"/>
      <c r="J830" s="67"/>
      <c r="K830" s="67"/>
      <c r="L830" s="67"/>
      <c r="M830" s="67"/>
      <c r="N830" s="67"/>
      <c r="O830" s="67"/>
      <c r="P830" s="67"/>
      <c r="Q830" s="67"/>
      <c r="R830" s="67"/>
      <c r="S830" s="67"/>
      <c r="T830" s="67"/>
      <c r="U830" s="67"/>
      <c r="V830" s="67"/>
      <c r="W830" s="67"/>
      <c r="X830" s="67"/>
      <c r="Y830" s="67"/>
      <c r="Z830" s="67"/>
      <c r="AA830" s="105"/>
      <c r="AB830" s="67"/>
      <c r="AC830" s="67"/>
      <c r="AD830" s="67"/>
      <c r="AE830" s="67"/>
      <c r="AF830" s="67"/>
    </row>
    <row r="831">
      <c r="A831" s="67"/>
      <c r="B831" s="67"/>
      <c r="C831" s="67"/>
      <c r="D831" s="67"/>
      <c r="E831" s="67"/>
      <c r="F831" s="67"/>
      <c r="G831" s="67"/>
      <c r="H831" s="67"/>
      <c r="I831" s="67"/>
      <c r="J831" s="67"/>
      <c r="K831" s="67"/>
      <c r="L831" s="67"/>
      <c r="M831" s="67"/>
      <c r="N831" s="67"/>
      <c r="O831" s="67"/>
      <c r="P831" s="67"/>
      <c r="Q831" s="67"/>
      <c r="R831" s="67"/>
      <c r="S831" s="67"/>
      <c r="T831" s="67"/>
      <c r="U831" s="67"/>
      <c r="V831" s="67"/>
      <c r="W831" s="67"/>
      <c r="X831" s="67"/>
      <c r="Y831" s="67"/>
      <c r="Z831" s="67"/>
      <c r="AA831" s="105"/>
      <c r="AB831" s="67"/>
      <c r="AC831" s="67"/>
      <c r="AD831" s="67"/>
      <c r="AE831" s="67"/>
      <c r="AF831" s="67"/>
    </row>
    <row r="832">
      <c r="A832" s="67"/>
      <c r="B832" s="67"/>
      <c r="C832" s="67"/>
      <c r="D832" s="67"/>
      <c r="E832" s="67"/>
      <c r="F832" s="67"/>
      <c r="G832" s="67"/>
      <c r="H832" s="67"/>
      <c r="I832" s="67"/>
      <c r="J832" s="67"/>
      <c r="K832" s="67"/>
      <c r="L832" s="67"/>
      <c r="M832" s="67"/>
      <c r="N832" s="67"/>
      <c r="O832" s="67"/>
      <c r="P832" s="67"/>
      <c r="Q832" s="67"/>
      <c r="R832" s="67"/>
      <c r="S832" s="67"/>
      <c r="T832" s="67"/>
      <c r="U832" s="67"/>
      <c r="V832" s="67"/>
      <c r="W832" s="67"/>
      <c r="X832" s="67"/>
      <c r="Y832" s="67"/>
      <c r="Z832" s="67"/>
      <c r="AA832" s="105"/>
      <c r="AB832" s="67"/>
      <c r="AC832" s="67"/>
      <c r="AD832" s="67"/>
      <c r="AE832" s="67"/>
      <c r="AF832" s="67"/>
    </row>
    <row r="833">
      <c r="A833" s="67"/>
      <c r="B833" s="67"/>
      <c r="C833" s="67"/>
      <c r="D833" s="67"/>
      <c r="E833" s="67"/>
      <c r="F833" s="67"/>
      <c r="G833" s="67"/>
      <c r="H833" s="67"/>
      <c r="I833" s="67"/>
      <c r="J833" s="67"/>
      <c r="K833" s="67"/>
      <c r="L833" s="67"/>
      <c r="M833" s="67"/>
      <c r="N833" s="67"/>
      <c r="O833" s="67"/>
      <c r="P833" s="67"/>
      <c r="Q833" s="67"/>
      <c r="R833" s="67"/>
      <c r="S833" s="67"/>
      <c r="T833" s="67"/>
      <c r="U833" s="67"/>
      <c r="V833" s="67"/>
      <c r="W833" s="67"/>
      <c r="X833" s="67"/>
      <c r="Y833" s="67"/>
      <c r="Z833" s="67"/>
      <c r="AA833" s="105"/>
      <c r="AB833" s="67"/>
      <c r="AC833" s="67"/>
      <c r="AD833" s="67"/>
      <c r="AE833" s="67"/>
      <c r="AF833" s="67"/>
    </row>
    <row r="834">
      <c r="A834" s="67"/>
      <c r="B834" s="67"/>
      <c r="C834" s="67"/>
      <c r="D834" s="67"/>
      <c r="E834" s="67"/>
      <c r="F834" s="67"/>
      <c r="G834" s="67"/>
      <c r="H834" s="67"/>
      <c r="I834" s="67"/>
      <c r="J834" s="67"/>
      <c r="K834" s="67"/>
      <c r="L834" s="67"/>
      <c r="M834" s="67"/>
      <c r="N834" s="67"/>
      <c r="O834" s="67"/>
      <c r="P834" s="67"/>
      <c r="Q834" s="67"/>
      <c r="R834" s="67"/>
      <c r="S834" s="67"/>
      <c r="T834" s="67"/>
      <c r="U834" s="67"/>
      <c r="V834" s="67"/>
      <c r="W834" s="67"/>
      <c r="X834" s="67"/>
      <c r="Y834" s="67"/>
      <c r="Z834" s="67"/>
      <c r="AA834" s="105"/>
      <c r="AB834" s="67"/>
      <c r="AC834" s="67"/>
      <c r="AD834" s="67"/>
      <c r="AE834" s="67"/>
      <c r="AF834" s="67"/>
    </row>
    <row r="835">
      <c r="A835" s="67"/>
      <c r="B835" s="67"/>
      <c r="C835" s="67"/>
      <c r="D835" s="67"/>
      <c r="E835" s="67"/>
      <c r="F835" s="67"/>
      <c r="G835" s="67"/>
      <c r="H835" s="67"/>
      <c r="I835" s="67"/>
      <c r="J835" s="67"/>
      <c r="K835" s="67"/>
      <c r="L835" s="67"/>
      <c r="M835" s="67"/>
      <c r="N835" s="67"/>
      <c r="O835" s="67"/>
      <c r="P835" s="67"/>
      <c r="Q835" s="67"/>
      <c r="R835" s="67"/>
      <c r="S835" s="67"/>
      <c r="T835" s="67"/>
      <c r="U835" s="67"/>
      <c r="V835" s="67"/>
      <c r="W835" s="67"/>
      <c r="X835" s="67"/>
      <c r="Y835" s="67"/>
      <c r="Z835" s="67"/>
      <c r="AA835" s="105"/>
      <c r="AB835" s="67"/>
      <c r="AC835" s="67"/>
      <c r="AD835" s="67"/>
      <c r="AE835" s="67"/>
      <c r="AF835" s="67"/>
    </row>
    <row r="836">
      <c r="A836" s="67"/>
      <c r="B836" s="67"/>
      <c r="C836" s="67"/>
      <c r="D836" s="67"/>
      <c r="E836" s="67"/>
      <c r="F836" s="67"/>
      <c r="G836" s="67"/>
      <c r="H836" s="67"/>
      <c r="I836" s="67"/>
      <c r="J836" s="67"/>
      <c r="K836" s="67"/>
      <c r="L836" s="67"/>
      <c r="M836" s="67"/>
      <c r="N836" s="67"/>
      <c r="O836" s="67"/>
      <c r="P836" s="67"/>
      <c r="Q836" s="67"/>
      <c r="R836" s="67"/>
      <c r="S836" s="67"/>
      <c r="T836" s="67"/>
      <c r="U836" s="67"/>
      <c r="V836" s="67"/>
      <c r="W836" s="67"/>
      <c r="X836" s="67"/>
      <c r="Y836" s="67"/>
      <c r="Z836" s="67"/>
      <c r="AA836" s="105"/>
      <c r="AB836" s="67"/>
      <c r="AC836" s="67"/>
      <c r="AD836" s="67"/>
      <c r="AE836" s="67"/>
      <c r="AF836" s="67"/>
    </row>
    <row r="837">
      <c r="A837" s="67"/>
      <c r="B837" s="67"/>
      <c r="C837" s="67"/>
      <c r="D837" s="67"/>
      <c r="E837" s="67"/>
      <c r="F837" s="67"/>
      <c r="G837" s="67"/>
      <c r="H837" s="67"/>
      <c r="I837" s="67"/>
      <c r="J837" s="67"/>
      <c r="K837" s="67"/>
      <c r="L837" s="67"/>
      <c r="M837" s="67"/>
      <c r="N837" s="67"/>
      <c r="O837" s="67"/>
      <c r="P837" s="67"/>
      <c r="Q837" s="67"/>
      <c r="R837" s="67"/>
      <c r="S837" s="67"/>
      <c r="T837" s="67"/>
      <c r="U837" s="67"/>
      <c r="V837" s="67"/>
      <c r="W837" s="67"/>
      <c r="X837" s="67"/>
      <c r="Y837" s="67"/>
      <c r="Z837" s="67"/>
      <c r="AA837" s="105"/>
      <c r="AB837" s="67"/>
      <c r="AC837" s="67"/>
      <c r="AD837" s="67"/>
      <c r="AE837" s="67"/>
      <c r="AF837" s="67"/>
    </row>
    <row r="838">
      <c r="A838" s="67"/>
      <c r="B838" s="67"/>
      <c r="C838" s="67"/>
      <c r="D838" s="67"/>
      <c r="E838" s="67"/>
      <c r="F838" s="67"/>
      <c r="G838" s="67"/>
      <c r="H838" s="67"/>
      <c r="I838" s="67"/>
      <c r="J838" s="67"/>
      <c r="K838" s="67"/>
      <c r="L838" s="67"/>
      <c r="M838" s="67"/>
      <c r="N838" s="67"/>
      <c r="O838" s="67"/>
      <c r="P838" s="67"/>
      <c r="Q838" s="67"/>
      <c r="R838" s="67"/>
      <c r="S838" s="67"/>
      <c r="T838" s="67"/>
      <c r="U838" s="67"/>
      <c r="V838" s="67"/>
      <c r="W838" s="67"/>
      <c r="X838" s="67"/>
      <c r="Y838" s="67"/>
      <c r="Z838" s="67"/>
      <c r="AA838" s="105"/>
      <c r="AB838" s="67"/>
      <c r="AC838" s="67"/>
      <c r="AD838" s="67"/>
      <c r="AE838" s="67"/>
      <c r="AF838" s="67"/>
    </row>
    <row r="839">
      <c r="A839" s="67"/>
      <c r="B839" s="67"/>
      <c r="C839" s="67"/>
      <c r="D839" s="67"/>
      <c r="E839" s="67"/>
      <c r="F839" s="67"/>
      <c r="G839" s="67"/>
      <c r="H839" s="67"/>
      <c r="I839" s="67"/>
      <c r="J839" s="67"/>
      <c r="K839" s="67"/>
      <c r="L839" s="67"/>
      <c r="M839" s="67"/>
      <c r="N839" s="67"/>
      <c r="O839" s="67"/>
      <c r="P839" s="67"/>
      <c r="Q839" s="67"/>
      <c r="R839" s="67"/>
      <c r="S839" s="67"/>
      <c r="T839" s="67"/>
      <c r="U839" s="67"/>
      <c r="V839" s="67"/>
      <c r="W839" s="67"/>
      <c r="X839" s="67"/>
      <c r="Y839" s="67"/>
      <c r="Z839" s="67"/>
      <c r="AA839" s="105"/>
      <c r="AB839" s="67"/>
      <c r="AC839" s="67"/>
      <c r="AD839" s="67"/>
      <c r="AE839" s="67"/>
      <c r="AF839" s="67"/>
    </row>
    <row r="840">
      <c r="A840" s="67"/>
      <c r="B840" s="67"/>
      <c r="C840" s="67"/>
      <c r="D840" s="67"/>
      <c r="E840" s="67"/>
      <c r="F840" s="67"/>
      <c r="G840" s="67"/>
      <c r="H840" s="67"/>
      <c r="I840" s="67"/>
      <c r="J840" s="67"/>
      <c r="K840" s="67"/>
      <c r="L840" s="67"/>
      <c r="M840" s="67"/>
      <c r="N840" s="67"/>
      <c r="O840" s="67"/>
      <c r="P840" s="67"/>
      <c r="Q840" s="67"/>
      <c r="R840" s="67"/>
      <c r="S840" s="67"/>
      <c r="T840" s="67"/>
      <c r="U840" s="67"/>
      <c r="V840" s="67"/>
      <c r="W840" s="67"/>
      <c r="X840" s="67"/>
      <c r="Y840" s="67"/>
      <c r="Z840" s="67"/>
      <c r="AA840" s="105"/>
      <c r="AB840" s="67"/>
      <c r="AC840" s="67"/>
      <c r="AD840" s="67"/>
      <c r="AE840" s="67"/>
      <c r="AF840" s="67"/>
    </row>
    <row r="841">
      <c r="A841" s="67"/>
      <c r="B841" s="67"/>
      <c r="C841" s="67"/>
      <c r="D841" s="67"/>
      <c r="E841" s="67"/>
      <c r="F841" s="67"/>
      <c r="G841" s="67"/>
      <c r="H841" s="67"/>
      <c r="I841" s="67"/>
      <c r="J841" s="67"/>
      <c r="K841" s="67"/>
      <c r="L841" s="67"/>
      <c r="M841" s="67"/>
      <c r="N841" s="67"/>
      <c r="O841" s="67"/>
      <c r="P841" s="67"/>
      <c r="Q841" s="67"/>
      <c r="R841" s="67"/>
      <c r="S841" s="67"/>
      <c r="T841" s="67"/>
      <c r="U841" s="67"/>
      <c r="V841" s="67"/>
      <c r="W841" s="67"/>
      <c r="X841" s="67"/>
      <c r="Y841" s="67"/>
      <c r="Z841" s="67"/>
      <c r="AA841" s="105"/>
      <c r="AB841" s="67"/>
      <c r="AC841" s="67"/>
      <c r="AD841" s="67"/>
      <c r="AE841" s="67"/>
      <c r="AF841" s="67"/>
    </row>
    <row r="842">
      <c r="A842" s="67"/>
      <c r="B842" s="67"/>
      <c r="C842" s="67"/>
      <c r="D842" s="67"/>
      <c r="E842" s="67"/>
      <c r="F842" s="67"/>
      <c r="G842" s="67"/>
      <c r="H842" s="67"/>
      <c r="I842" s="67"/>
      <c r="J842" s="67"/>
      <c r="K842" s="67"/>
      <c r="L842" s="67"/>
      <c r="M842" s="67"/>
      <c r="N842" s="67"/>
      <c r="O842" s="67"/>
      <c r="P842" s="67"/>
      <c r="Q842" s="67"/>
      <c r="R842" s="67"/>
      <c r="S842" s="67"/>
      <c r="T842" s="67"/>
      <c r="U842" s="67"/>
      <c r="V842" s="67"/>
      <c r="W842" s="67"/>
      <c r="X842" s="67"/>
      <c r="Y842" s="67"/>
      <c r="Z842" s="67"/>
      <c r="AA842" s="105"/>
      <c r="AB842" s="67"/>
      <c r="AC842" s="67"/>
      <c r="AD842" s="67"/>
      <c r="AE842" s="67"/>
      <c r="AF842" s="67"/>
    </row>
    <row r="843">
      <c r="A843" s="67"/>
      <c r="B843" s="67"/>
      <c r="C843" s="67"/>
      <c r="D843" s="67"/>
      <c r="E843" s="67"/>
      <c r="F843" s="67"/>
      <c r="G843" s="67"/>
      <c r="H843" s="67"/>
      <c r="I843" s="67"/>
      <c r="J843" s="67"/>
      <c r="K843" s="67"/>
      <c r="L843" s="67"/>
      <c r="M843" s="67"/>
      <c r="N843" s="67"/>
      <c r="O843" s="67"/>
      <c r="P843" s="67"/>
      <c r="Q843" s="67"/>
      <c r="R843" s="67"/>
      <c r="S843" s="67"/>
      <c r="T843" s="67"/>
      <c r="U843" s="67"/>
      <c r="V843" s="67"/>
      <c r="W843" s="67"/>
      <c r="X843" s="67"/>
      <c r="Y843" s="67"/>
      <c r="Z843" s="67"/>
      <c r="AA843" s="105"/>
      <c r="AB843" s="67"/>
      <c r="AC843" s="67"/>
      <c r="AD843" s="67"/>
      <c r="AE843" s="67"/>
      <c r="AF843" s="67"/>
    </row>
    <row r="844">
      <c r="A844" s="67"/>
      <c r="B844" s="67"/>
      <c r="C844" s="67"/>
      <c r="D844" s="67"/>
      <c r="E844" s="67"/>
      <c r="F844" s="67"/>
      <c r="G844" s="67"/>
      <c r="H844" s="67"/>
      <c r="I844" s="67"/>
      <c r="J844" s="67"/>
      <c r="K844" s="67"/>
      <c r="L844" s="67"/>
      <c r="M844" s="67"/>
      <c r="N844" s="67"/>
      <c r="O844" s="67"/>
      <c r="P844" s="67"/>
      <c r="Q844" s="67"/>
      <c r="R844" s="67"/>
      <c r="S844" s="67"/>
      <c r="T844" s="67"/>
      <c r="U844" s="67"/>
      <c r="V844" s="67"/>
      <c r="W844" s="67"/>
      <c r="X844" s="67"/>
      <c r="Y844" s="67"/>
      <c r="Z844" s="67"/>
      <c r="AA844" s="105"/>
      <c r="AB844" s="67"/>
      <c r="AC844" s="67"/>
      <c r="AD844" s="67"/>
      <c r="AE844" s="67"/>
      <c r="AF844" s="67"/>
    </row>
    <row r="845">
      <c r="A845" s="67"/>
      <c r="B845" s="67"/>
      <c r="C845" s="67"/>
      <c r="D845" s="67"/>
      <c r="E845" s="67"/>
      <c r="F845" s="67"/>
      <c r="G845" s="67"/>
      <c r="H845" s="67"/>
      <c r="I845" s="67"/>
      <c r="J845" s="67"/>
      <c r="K845" s="67"/>
      <c r="L845" s="67"/>
      <c r="M845" s="67"/>
      <c r="N845" s="67"/>
      <c r="O845" s="67"/>
      <c r="P845" s="67"/>
      <c r="Q845" s="67"/>
      <c r="R845" s="67"/>
      <c r="S845" s="67"/>
      <c r="T845" s="67"/>
      <c r="U845" s="67"/>
      <c r="V845" s="67"/>
      <c r="W845" s="67"/>
      <c r="X845" s="67"/>
      <c r="Y845" s="67"/>
      <c r="Z845" s="67"/>
      <c r="AA845" s="105"/>
      <c r="AB845" s="67"/>
      <c r="AC845" s="67"/>
      <c r="AD845" s="67"/>
      <c r="AE845" s="67"/>
      <c r="AF845" s="67"/>
    </row>
    <row r="846">
      <c r="A846" s="67"/>
      <c r="B846" s="67"/>
      <c r="C846" s="67"/>
      <c r="D846" s="67"/>
      <c r="E846" s="67"/>
      <c r="F846" s="67"/>
      <c r="G846" s="67"/>
      <c r="H846" s="67"/>
      <c r="I846" s="67"/>
      <c r="J846" s="67"/>
      <c r="K846" s="67"/>
      <c r="L846" s="67"/>
      <c r="M846" s="67"/>
      <c r="N846" s="67"/>
      <c r="O846" s="67"/>
      <c r="P846" s="67"/>
      <c r="Q846" s="67"/>
      <c r="R846" s="67"/>
      <c r="S846" s="67"/>
      <c r="T846" s="67"/>
      <c r="U846" s="67"/>
      <c r="V846" s="67"/>
      <c r="W846" s="67"/>
      <c r="X846" s="67"/>
      <c r="Y846" s="67"/>
      <c r="Z846" s="67"/>
      <c r="AA846" s="105"/>
      <c r="AB846" s="67"/>
      <c r="AC846" s="67"/>
      <c r="AD846" s="67"/>
      <c r="AE846" s="67"/>
      <c r="AF846" s="67"/>
    </row>
    <row r="847">
      <c r="A847" s="67"/>
      <c r="B847" s="67"/>
      <c r="C847" s="67"/>
      <c r="D847" s="67"/>
      <c r="E847" s="67"/>
      <c r="F847" s="67"/>
      <c r="G847" s="67"/>
      <c r="H847" s="67"/>
      <c r="I847" s="67"/>
      <c r="J847" s="67"/>
      <c r="K847" s="67"/>
      <c r="L847" s="67"/>
      <c r="M847" s="67"/>
      <c r="N847" s="67"/>
      <c r="O847" s="67"/>
      <c r="P847" s="67"/>
      <c r="Q847" s="67"/>
      <c r="R847" s="67"/>
      <c r="S847" s="67"/>
      <c r="T847" s="67"/>
      <c r="U847" s="67"/>
      <c r="V847" s="67"/>
      <c r="W847" s="67"/>
      <c r="X847" s="67"/>
      <c r="Y847" s="67"/>
      <c r="Z847" s="67"/>
      <c r="AA847" s="105"/>
      <c r="AB847" s="67"/>
      <c r="AC847" s="67"/>
      <c r="AD847" s="67"/>
      <c r="AE847" s="67"/>
      <c r="AF847" s="67"/>
    </row>
    <row r="848">
      <c r="A848" s="67"/>
      <c r="B848" s="67"/>
      <c r="C848" s="67"/>
      <c r="D848" s="67"/>
      <c r="E848" s="67"/>
      <c r="F848" s="67"/>
      <c r="G848" s="67"/>
      <c r="H848" s="67"/>
      <c r="I848" s="67"/>
      <c r="J848" s="67"/>
      <c r="K848" s="67"/>
      <c r="L848" s="67"/>
      <c r="M848" s="67"/>
      <c r="N848" s="67"/>
      <c r="O848" s="67"/>
      <c r="P848" s="67"/>
      <c r="Q848" s="67"/>
      <c r="R848" s="67"/>
      <c r="S848" s="67"/>
      <c r="T848" s="67"/>
      <c r="U848" s="67"/>
      <c r="V848" s="67"/>
      <c r="W848" s="67"/>
      <c r="X848" s="67"/>
      <c r="Y848" s="67"/>
      <c r="Z848" s="67"/>
      <c r="AA848" s="105"/>
      <c r="AB848" s="67"/>
      <c r="AC848" s="67"/>
      <c r="AD848" s="67"/>
      <c r="AE848" s="67"/>
      <c r="AF848" s="67"/>
    </row>
    <row r="849">
      <c r="A849" s="67"/>
      <c r="B849" s="67"/>
      <c r="C849" s="67"/>
      <c r="D849" s="67"/>
      <c r="E849" s="67"/>
      <c r="F849" s="67"/>
      <c r="G849" s="67"/>
      <c r="H849" s="67"/>
      <c r="I849" s="67"/>
      <c r="J849" s="67"/>
      <c r="K849" s="67"/>
      <c r="L849" s="67"/>
      <c r="M849" s="67"/>
      <c r="N849" s="67"/>
      <c r="O849" s="67"/>
      <c r="P849" s="67"/>
      <c r="Q849" s="67"/>
      <c r="R849" s="67"/>
      <c r="S849" s="67"/>
      <c r="T849" s="67"/>
      <c r="U849" s="67"/>
      <c r="V849" s="67"/>
      <c r="W849" s="67"/>
      <c r="X849" s="67"/>
      <c r="Y849" s="67"/>
      <c r="Z849" s="67"/>
      <c r="AA849" s="105"/>
      <c r="AB849" s="67"/>
      <c r="AC849" s="67"/>
      <c r="AD849" s="67"/>
      <c r="AE849" s="67"/>
      <c r="AF849" s="67"/>
    </row>
    <row r="850">
      <c r="A850" s="67"/>
      <c r="B850" s="67"/>
      <c r="C850" s="67"/>
      <c r="D850" s="67"/>
      <c r="E850" s="67"/>
      <c r="F850" s="67"/>
      <c r="G850" s="67"/>
      <c r="H850" s="67"/>
      <c r="I850" s="67"/>
      <c r="J850" s="67"/>
      <c r="K850" s="67"/>
      <c r="L850" s="67"/>
      <c r="M850" s="67"/>
      <c r="N850" s="67"/>
      <c r="O850" s="67"/>
      <c r="P850" s="67"/>
      <c r="Q850" s="67"/>
      <c r="R850" s="67"/>
      <c r="S850" s="67"/>
      <c r="T850" s="67"/>
      <c r="U850" s="67"/>
      <c r="V850" s="67"/>
      <c r="W850" s="67"/>
      <c r="X850" s="67"/>
      <c r="Y850" s="67"/>
      <c r="Z850" s="67"/>
      <c r="AA850" s="105"/>
      <c r="AB850" s="67"/>
      <c r="AC850" s="67"/>
      <c r="AD850" s="67"/>
      <c r="AE850" s="67"/>
      <c r="AF850" s="67"/>
    </row>
    <row r="851">
      <c r="A851" s="67"/>
      <c r="B851" s="67"/>
      <c r="C851" s="67"/>
      <c r="D851" s="67"/>
      <c r="E851" s="67"/>
      <c r="F851" s="67"/>
      <c r="G851" s="67"/>
      <c r="H851" s="67"/>
      <c r="I851" s="67"/>
      <c r="J851" s="67"/>
      <c r="K851" s="67"/>
      <c r="L851" s="67"/>
      <c r="M851" s="67"/>
      <c r="N851" s="67"/>
      <c r="O851" s="67"/>
      <c r="P851" s="67"/>
      <c r="Q851" s="67"/>
      <c r="R851" s="67"/>
      <c r="S851" s="67"/>
      <c r="T851" s="67"/>
      <c r="U851" s="67"/>
      <c r="V851" s="67"/>
      <c r="W851" s="67"/>
      <c r="X851" s="67"/>
      <c r="Y851" s="67"/>
      <c r="Z851" s="67"/>
      <c r="AA851" s="105"/>
      <c r="AB851" s="67"/>
      <c r="AC851" s="67"/>
      <c r="AD851" s="67"/>
      <c r="AE851" s="67"/>
      <c r="AF851" s="67"/>
    </row>
    <row r="852">
      <c r="A852" s="67"/>
      <c r="B852" s="67"/>
      <c r="C852" s="67"/>
      <c r="D852" s="67"/>
      <c r="E852" s="67"/>
      <c r="F852" s="67"/>
      <c r="G852" s="67"/>
      <c r="H852" s="67"/>
      <c r="I852" s="67"/>
      <c r="J852" s="67"/>
      <c r="K852" s="67"/>
      <c r="L852" s="67"/>
      <c r="M852" s="67"/>
      <c r="N852" s="67"/>
      <c r="O852" s="67"/>
      <c r="P852" s="67"/>
      <c r="Q852" s="67"/>
      <c r="R852" s="67"/>
      <c r="S852" s="67"/>
      <c r="T852" s="67"/>
      <c r="U852" s="67"/>
      <c r="V852" s="67"/>
      <c r="W852" s="67"/>
      <c r="X852" s="67"/>
      <c r="Y852" s="67"/>
      <c r="Z852" s="67"/>
      <c r="AA852" s="105"/>
      <c r="AB852" s="67"/>
      <c r="AC852" s="67"/>
      <c r="AD852" s="67"/>
      <c r="AE852" s="67"/>
      <c r="AF852" s="67"/>
    </row>
    <row r="853">
      <c r="A853" s="67"/>
      <c r="B853" s="67"/>
      <c r="C853" s="67"/>
      <c r="D853" s="67"/>
      <c r="E853" s="67"/>
      <c r="F853" s="67"/>
      <c r="G853" s="67"/>
      <c r="H853" s="67"/>
      <c r="I853" s="67"/>
      <c r="J853" s="67"/>
      <c r="K853" s="67"/>
      <c r="L853" s="67"/>
      <c r="M853" s="67"/>
      <c r="N853" s="67"/>
      <c r="O853" s="67"/>
      <c r="P853" s="67"/>
      <c r="Q853" s="67"/>
      <c r="R853" s="67"/>
      <c r="S853" s="67"/>
      <c r="T853" s="67"/>
      <c r="U853" s="67"/>
      <c r="V853" s="67"/>
      <c r="W853" s="67"/>
      <c r="X853" s="67"/>
      <c r="Y853" s="67"/>
      <c r="Z853" s="67"/>
      <c r="AA853" s="105"/>
      <c r="AB853" s="67"/>
      <c r="AC853" s="67"/>
      <c r="AD853" s="67"/>
      <c r="AE853" s="67"/>
      <c r="AF853" s="67"/>
    </row>
    <row r="854">
      <c r="A854" s="67"/>
      <c r="B854" s="67"/>
      <c r="C854" s="67"/>
      <c r="D854" s="67"/>
      <c r="E854" s="67"/>
      <c r="F854" s="67"/>
      <c r="G854" s="67"/>
      <c r="H854" s="67"/>
      <c r="I854" s="67"/>
      <c r="J854" s="67"/>
      <c r="K854" s="67"/>
      <c r="L854" s="67"/>
      <c r="M854" s="67"/>
      <c r="N854" s="67"/>
      <c r="O854" s="67"/>
      <c r="P854" s="67"/>
      <c r="Q854" s="67"/>
      <c r="R854" s="67"/>
      <c r="S854" s="67"/>
      <c r="T854" s="67"/>
      <c r="U854" s="67"/>
      <c r="V854" s="67"/>
      <c r="W854" s="67"/>
      <c r="X854" s="67"/>
      <c r="Y854" s="67"/>
      <c r="Z854" s="67"/>
      <c r="AA854" s="105"/>
      <c r="AB854" s="67"/>
      <c r="AC854" s="67"/>
      <c r="AD854" s="67"/>
      <c r="AE854" s="67"/>
      <c r="AF854" s="67"/>
    </row>
    <row r="855">
      <c r="A855" s="67"/>
      <c r="B855" s="67"/>
      <c r="C855" s="67"/>
      <c r="D855" s="67"/>
      <c r="E855" s="67"/>
      <c r="F855" s="67"/>
      <c r="G855" s="67"/>
      <c r="H855" s="67"/>
      <c r="I855" s="67"/>
      <c r="J855" s="67"/>
      <c r="K855" s="67"/>
      <c r="L855" s="67"/>
      <c r="M855" s="67"/>
      <c r="N855" s="67"/>
      <c r="O855" s="67"/>
      <c r="P855" s="67"/>
      <c r="Q855" s="67"/>
      <c r="R855" s="67"/>
      <c r="S855" s="67"/>
      <c r="T855" s="67"/>
      <c r="U855" s="67"/>
      <c r="V855" s="67"/>
      <c r="W855" s="67"/>
      <c r="X855" s="67"/>
      <c r="Y855" s="67"/>
      <c r="Z855" s="67"/>
      <c r="AA855" s="105"/>
      <c r="AB855" s="67"/>
      <c r="AC855" s="67"/>
      <c r="AD855" s="67"/>
      <c r="AE855" s="67"/>
      <c r="AF855" s="67"/>
    </row>
    <row r="856">
      <c r="A856" s="67"/>
      <c r="B856" s="67"/>
      <c r="C856" s="67"/>
      <c r="D856" s="67"/>
      <c r="E856" s="67"/>
      <c r="F856" s="67"/>
      <c r="G856" s="67"/>
      <c r="H856" s="67"/>
      <c r="I856" s="67"/>
      <c r="J856" s="67"/>
      <c r="K856" s="67"/>
      <c r="L856" s="67"/>
      <c r="M856" s="67"/>
      <c r="N856" s="67"/>
      <c r="O856" s="67"/>
      <c r="P856" s="67"/>
      <c r="Q856" s="67"/>
      <c r="R856" s="67"/>
      <c r="S856" s="67"/>
      <c r="T856" s="67"/>
      <c r="U856" s="67"/>
      <c r="V856" s="67"/>
      <c r="W856" s="67"/>
      <c r="X856" s="67"/>
      <c r="Y856" s="67"/>
      <c r="Z856" s="67"/>
      <c r="AA856" s="105"/>
      <c r="AB856" s="67"/>
      <c r="AC856" s="67"/>
      <c r="AD856" s="67"/>
      <c r="AE856" s="67"/>
      <c r="AF856" s="67"/>
    </row>
    <row r="857">
      <c r="A857" s="67"/>
      <c r="B857" s="67"/>
      <c r="C857" s="67"/>
      <c r="D857" s="67"/>
      <c r="E857" s="67"/>
      <c r="F857" s="67"/>
      <c r="G857" s="67"/>
      <c r="H857" s="67"/>
      <c r="I857" s="67"/>
      <c r="J857" s="67"/>
      <c r="K857" s="67"/>
      <c r="L857" s="67"/>
      <c r="M857" s="67"/>
      <c r="N857" s="67"/>
      <c r="O857" s="67"/>
      <c r="P857" s="67"/>
      <c r="Q857" s="67"/>
      <c r="R857" s="67"/>
      <c r="S857" s="67"/>
      <c r="T857" s="67"/>
      <c r="U857" s="67"/>
      <c r="V857" s="67"/>
      <c r="W857" s="67"/>
      <c r="X857" s="67"/>
      <c r="Y857" s="67"/>
      <c r="Z857" s="67"/>
      <c r="AA857" s="105"/>
      <c r="AB857" s="67"/>
      <c r="AC857" s="67"/>
      <c r="AD857" s="67"/>
      <c r="AE857" s="67"/>
      <c r="AF857" s="67"/>
    </row>
    <row r="858">
      <c r="A858" s="67"/>
      <c r="B858" s="67"/>
      <c r="C858" s="67"/>
      <c r="D858" s="67"/>
      <c r="E858" s="67"/>
      <c r="F858" s="67"/>
      <c r="G858" s="67"/>
      <c r="H858" s="67"/>
      <c r="I858" s="67"/>
      <c r="J858" s="67"/>
      <c r="K858" s="67"/>
      <c r="L858" s="67"/>
      <c r="M858" s="67"/>
      <c r="N858" s="67"/>
      <c r="O858" s="67"/>
      <c r="P858" s="67"/>
      <c r="Q858" s="67"/>
      <c r="R858" s="67"/>
      <c r="S858" s="67"/>
      <c r="T858" s="67"/>
      <c r="U858" s="67"/>
      <c r="V858" s="67"/>
      <c r="W858" s="67"/>
      <c r="X858" s="67"/>
      <c r="Y858" s="67"/>
      <c r="Z858" s="67"/>
      <c r="AA858" s="105"/>
      <c r="AB858" s="67"/>
      <c r="AC858" s="67"/>
      <c r="AD858" s="67"/>
      <c r="AE858" s="67"/>
      <c r="AF858" s="67"/>
    </row>
    <row r="859">
      <c r="A859" s="67"/>
      <c r="B859" s="67"/>
      <c r="C859" s="67"/>
      <c r="D859" s="67"/>
      <c r="E859" s="67"/>
      <c r="F859" s="67"/>
      <c r="G859" s="67"/>
      <c r="H859" s="67"/>
      <c r="I859" s="67"/>
      <c r="J859" s="67"/>
      <c r="K859" s="67"/>
      <c r="L859" s="67"/>
      <c r="M859" s="67"/>
      <c r="N859" s="67"/>
      <c r="O859" s="67"/>
      <c r="P859" s="67"/>
      <c r="Q859" s="67"/>
      <c r="R859" s="67"/>
      <c r="S859" s="67"/>
      <c r="T859" s="67"/>
      <c r="U859" s="67"/>
      <c r="V859" s="67"/>
      <c r="W859" s="67"/>
      <c r="X859" s="67"/>
      <c r="Y859" s="67"/>
      <c r="Z859" s="67"/>
      <c r="AA859" s="105"/>
      <c r="AB859" s="67"/>
      <c r="AC859" s="67"/>
      <c r="AD859" s="67"/>
      <c r="AE859" s="67"/>
      <c r="AF859" s="67"/>
    </row>
    <row r="860">
      <c r="A860" s="67"/>
      <c r="B860" s="67"/>
      <c r="C860" s="67"/>
      <c r="D860" s="67"/>
      <c r="E860" s="67"/>
      <c r="F860" s="67"/>
      <c r="G860" s="67"/>
      <c r="H860" s="67"/>
      <c r="I860" s="67"/>
      <c r="J860" s="67"/>
      <c r="K860" s="67"/>
      <c r="L860" s="67"/>
      <c r="M860" s="67"/>
      <c r="N860" s="67"/>
      <c r="O860" s="67"/>
      <c r="P860" s="67"/>
      <c r="Q860" s="67"/>
      <c r="R860" s="67"/>
      <c r="S860" s="67"/>
      <c r="T860" s="67"/>
      <c r="U860" s="67"/>
      <c r="V860" s="67"/>
      <c r="W860" s="67"/>
      <c r="X860" s="67"/>
      <c r="Y860" s="67"/>
      <c r="Z860" s="67"/>
      <c r="AA860" s="105"/>
      <c r="AB860" s="67"/>
      <c r="AC860" s="67"/>
      <c r="AD860" s="67"/>
      <c r="AE860" s="67"/>
      <c r="AF860" s="67"/>
    </row>
    <row r="861">
      <c r="A861" s="67"/>
      <c r="B861" s="67"/>
      <c r="C861" s="67"/>
      <c r="D861" s="67"/>
      <c r="E861" s="67"/>
      <c r="F861" s="67"/>
      <c r="G861" s="67"/>
      <c r="H861" s="67"/>
      <c r="I861" s="67"/>
      <c r="J861" s="67"/>
      <c r="K861" s="67"/>
      <c r="L861" s="67"/>
      <c r="M861" s="67"/>
      <c r="N861" s="67"/>
      <c r="O861" s="67"/>
      <c r="P861" s="67"/>
      <c r="Q861" s="67"/>
      <c r="R861" s="67"/>
      <c r="S861" s="67"/>
      <c r="T861" s="67"/>
      <c r="U861" s="67"/>
      <c r="V861" s="67"/>
      <c r="W861" s="67"/>
      <c r="X861" s="67"/>
      <c r="Y861" s="67"/>
      <c r="Z861" s="67"/>
      <c r="AA861" s="105"/>
      <c r="AB861" s="67"/>
      <c r="AC861" s="67"/>
      <c r="AD861" s="67"/>
      <c r="AE861" s="67"/>
      <c r="AF861" s="67"/>
    </row>
    <row r="862">
      <c r="A862" s="67"/>
      <c r="B862" s="67"/>
      <c r="C862" s="67"/>
      <c r="D862" s="67"/>
      <c r="E862" s="67"/>
      <c r="F862" s="67"/>
      <c r="G862" s="67"/>
      <c r="H862" s="67"/>
      <c r="I862" s="67"/>
      <c r="J862" s="67"/>
      <c r="K862" s="67"/>
      <c r="L862" s="67"/>
      <c r="M862" s="67"/>
      <c r="N862" s="67"/>
      <c r="O862" s="67"/>
      <c r="P862" s="67"/>
      <c r="Q862" s="67"/>
      <c r="R862" s="67"/>
      <c r="S862" s="67"/>
      <c r="T862" s="67"/>
      <c r="U862" s="67"/>
      <c r="V862" s="67"/>
      <c r="W862" s="67"/>
      <c r="X862" s="67"/>
      <c r="Y862" s="67"/>
      <c r="Z862" s="67"/>
      <c r="AA862" s="105"/>
      <c r="AB862" s="67"/>
      <c r="AC862" s="67"/>
      <c r="AD862" s="67"/>
      <c r="AE862" s="67"/>
      <c r="AF862" s="67"/>
    </row>
    <row r="863">
      <c r="A863" s="67"/>
      <c r="B863" s="67"/>
      <c r="C863" s="67"/>
      <c r="D863" s="67"/>
      <c r="E863" s="67"/>
      <c r="F863" s="67"/>
      <c r="G863" s="67"/>
      <c r="H863" s="67"/>
      <c r="I863" s="67"/>
      <c r="J863" s="67"/>
      <c r="K863" s="67"/>
      <c r="L863" s="67"/>
      <c r="M863" s="67"/>
      <c r="N863" s="67"/>
      <c r="O863" s="67"/>
      <c r="P863" s="67"/>
      <c r="Q863" s="67"/>
      <c r="R863" s="67"/>
      <c r="S863" s="67"/>
      <c r="T863" s="67"/>
      <c r="U863" s="67"/>
      <c r="V863" s="67"/>
      <c r="W863" s="67"/>
      <c r="X863" s="67"/>
      <c r="Y863" s="67"/>
      <c r="Z863" s="67"/>
      <c r="AA863" s="105"/>
      <c r="AB863" s="67"/>
      <c r="AC863" s="67"/>
      <c r="AD863" s="67"/>
      <c r="AE863" s="67"/>
      <c r="AF863" s="67"/>
    </row>
    <row r="864">
      <c r="A864" s="67"/>
      <c r="B864" s="67"/>
      <c r="C864" s="67"/>
      <c r="D864" s="67"/>
      <c r="E864" s="67"/>
      <c r="F864" s="67"/>
      <c r="G864" s="67"/>
      <c r="H864" s="67"/>
      <c r="I864" s="67"/>
      <c r="J864" s="67"/>
      <c r="K864" s="67"/>
      <c r="L864" s="67"/>
      <c r="M864" s="67"/>
      <c r="N864" s="67"/>
      <c r="O864" s="67"/>
      <c r="P864" s="67"/>
      <c r="Q864" s="67"/>
      <c r="R864" s="67"/>
      <c r="S864" s="67"/>
      <c r="T864" s="67"/>
      <c r="U864" s="67"/>
      <c r="V864" s="67"/>
      <c r="W864" s="67"/>
      <c r="X864" s="67"/>
      <c r="Y864" s="67"/>
      <c r="Z864" s="67"/>
      <c r="AA864" s="105"/>
      <c r="AB864" s="67"/>
      <c r="AC864" s="67"/>
      <c r="AD864" s="67"/>
      <c r="AE864" s="67"/>
      <c r="AF864" s="67"/>
    </row>
    <row r="865">
      <c r="A865" s="67"/>
      <c r="B865" s="67"/>
      <c r="C865" s="67"/>
      <c r="D865" s="67"/>
      <c r="E865" s="67"/>
      <c r="F865" s="67"/>
      <c r="G865" s="67"/>
      <c r="H865" s="67"/>
      <c r="I865" s="67"/>
      <c r="J865" s="67"/>
      <c r="K865" s="67"/>
      <c r="L865" s="67"/>
      <c r="M865" s="67"/>
      <c r="N865" s="67"/>
      <c r="O865" s="67"/>
      <c r="P865" s="67"/>
      <c r="Q865" s="67"/>
      <c r="R865" s="67"/>
      <c r="S865" s="67"/>
      <c r="T865" s="67"/>
      <c r="U865" s="67"/>
      <c r="V865" s="67"/>
      <c r="W865" s="67"/>
      <c r="X865" s="67"/>
      <c r="Y865" s="67"/>
      <c r="Z865" s="67"/>
      <c r="AA865" s="105"/>
      <c r="AB865" s="67"/>
      <c r="AC865" s="67"/>
      <c r="AD865" s="67"/>
      <c r="AE865" s="67"/>
      <c r="AF865" s="67"/>
    </row>
    <row r="866">
      <c r="A866" s="67"/>
      <c r="B866" s="67"/>
      <c r="C866" s="67"/>
      <c r="D866" s="67"/>
      <c r="E866" s="67"/>
      <c r="F866" s="67"/>
      <c r="G866" s="67"/>
      <c r="H866" s="67"/>
      <c r="I866" s="67"/>
      <c r="J866" s="67"/>
      <c r="K866" s="67"/>
      <c r="L866" s="67"/>
      <c r="M866" s="67"/>
      <c r="N866" s="67"/>
      <c r="O866" s="67"/>
      <c r="P866" s="67"/>
      <c r="Q866" s="67"/>
      <c r="R866" s="67"/>
      <c r="S866" s="67"/>
      <c r="T866" s="67"/>
      <c r="U866" s="67"/>
      <c r="V866" s="67"/>
      <c r="W866" s="67"/>
      <c r="X866" s="67"/>
      <c r="Y866" s="67"/>
      <c r="Z866" s="67"/>
      <c r="AA866" s="105"/>
      <c r="AB866" s="67"/>
      <c r="AC866" s="67"/>
      <c r="AD866" s="67"/>
      <c r="AE866" s="67"/>
      <c r="AF866" s="67"/>
    </row>
    <row r="867">
      <c r="A867" s="67"/>
      <c r="B867" s="67"/>
      <c r="C867" s="67"/>
      <c r="D867" s="67"/>
      <c r="E867" s="67"/>
      <c r="F867" s="67"/>
      <c r="G867" s="67"/>
      <c r="H867" s="67"/>
      <c r="I867" s="67"/>
      <c r="J867" s="67"/>
      <c r="K867" s="67"/>
      <c r="L867" s="67"/>
      <c r="M867" s="67"/>
      <c r="N867" s="67"/>
      <c r="O867" s="67"/>
      <c r="P867" s="67"/>
      <c r="Q867" s="67"/>
      <c r="R867" s="67"/>
      <c r="S867" s="67"/>
      <c r="T867" s="67"/>
      <c r="U867" s="67"/>
      <c r="V867" s="67"/>
      <c r="W867" s="67"/>
      <c r="X867" s="67"/>
      <c r="Y867" s="67"/>
      <c r="Z867" s="67"/>
      <c r="AA867" s="105"/>
      <c r="AB867" s="67"/>
      <c r="AC867" s="67"/>
      <c r="AD867" s="67"/>
      <c r="AE867" s="67"/>
      <c r="AF867" s="67"/>
    </row>
    <row r="868">
      <c r="A868" s="67"/>
      <c r="B868" s="67"/>
      <c r="C868" s="67"/>
      <c r="D868" s="67"/>
      <c r="E868" s="67"/>
      <c r="F868" s="67"/>
      <c r="G868" s="67"/>
      <c r="H868" s="67"/>
      <c r="I868" s="67"/>
      <c r="J868" s="67"/>
      <c r="K868" s="67"/>
      <c r="L868" s="67"/>
      <c r="M868" s="67"/>
      <c r="N868" s="67"/>
      <c r="O868" s="67"/>
      <c r="P868" s="67"/>
      <c r="Q868" s="67"/>
      <c r="R868" s="67"/>
      <c r="S868" s="67"/>
      <c r="T868" s="67"/>
      <c r="U868" s="67"/>
      <c r="V868" s="67"/>
      <c r="W868" s="67"/>
      <c r="X868" s="67"/>
      <c r="Y868" s="67"/>
      <c r="Z868" s="67"/>
      <c r="AA868" s="105"/>
      <c r="AB868" s="67"/>
      <c r="AC868" s="67"/>
      <c r="AD868" s="67"/>
      <c r="AE868" s="67"/>
      <c r="AF868" s="67"/>
    </row>
    <row r="869">
      <c r="A869" s="67"/>
      <c r="B869" s="67"/>
      <c r="C869" s="67"/>
      <c r="D869" s="67"/>
      <c r="E869" s="67"/>
      <c r="F869" s="67"/>
      <c r="G869" s="67"/>
      <c r="H869" s="67"/>
      <c r="I869" s="67"/>
      <c r="J869" s="67"/>
      <c r="K869" s="67"/>
      <c r="L869" s="67"/>
      <c r="M869" s="67"/>
      <c r="N869" s="67"/>
      <c r="O869" s="67"/>
      <c r="P869" s="67"/>
      <c r="Q869" s="67"/>
      <c r="R869" s="67"/>
      <c r="S869" s="67"/>
      <c r="T869" s="67"/>
      <c r="U869" s="67"/>
      <c r="V869" s="67"/>
      <c r="W869" s="67"/>
      <c r="X869" s="67"/>
      <c r="Y869" s="67"/>
      <c r="Z869" s="67"/>
      <c r="AA869" s="105"/>
      <c r="AB869" s="67"/>
      <c r="AC869" s="67"/>
      <c r="AD869" s="67"/>
      <c r="AE869" s="67"/>
      <c r="AF869" s="67"/>
    </row>
    <row r="870">
      <c r="A870" s="67"/>
      <c r="B870" s="67"/>
      <c r="C870" s="67"/>
      <c r="D870" s="67"/>
      <c r="E870" s="67"/>
      <c r="F870" s="67"/>
      <c r="G870" s="67"/>
      <c r="H870" s="67"/>
      <c r="I870" s="67"/>
      <c r="J870" s="67"/>
      <c r="K870" s="67"/>
      <c r="L870" s="67"/>
      <c r="M870" s="67"/>
      <c r="N870" s="67"/>
      <c r="O870" s="67"/>
      <c r="P870" s="67"/>
      <c r="Q870" s="67"/>
      <c r="R870" s="67"/>
      <c r="S870" s="67"/>
      <c r="T870" s="67"/>
      <c r="U870" s="67"/>
      <c r="V870" s="67"/>
      <c r="W870" s="67"/>
      <c r="X870" s="67"/>
      <c r="Y870" s="67"/>
      <c r="Z870" s="67"/>
      <c r="AA870" s="105"/>
      <c r="AB870" s="67"/>
      <c r="AC870" s="67"/>
      <c r="AD870" s="67"/>
      <c r="AE870" s="67"/>
      <c r="AF870" s="67"/>
    </row>
    <row r="871">
      <c r="A871" s="67"/>
      <c r="B871" s="67"/>
      <c r="C871" s="67"/>
      <c r="D871" s="67"/>
      <c r="E871" s="67"/>
      <c r="F871" s="67"/>
      <c r="G871" s="67"/>
      <c r="H871" s="67"/>
      <c r="I871" s="67"/>
      <c r="J871" s="67"/>
      <c r="K871" s="67"/>
      <c r="L871" s="67"/>
      <c r="M871" s="67"/>
      <c r="N871" s="67"/>
      <c r="O871" s="67"/>
      <c r="P871" s="67"/>
      <c r="Q871" s="67"/>
      <c r="R871" s="67"/>
      <c r="S871" s="67"/>
      <c r="T871" s="67"/>
      <c r="U871" s="67"/>
      <c r="V871" s="67"/>
      <c r="W871" s="67"/>
      <c r="X871" s="67"/>
      <c r="Y871" s="67"/>
      <c r="Z871" s="67"/>
      <c r="AA871" s="105"/>
      <c r="AB871" s="67"/>
      <c r="AC871" s="67"/>
      <c r="AD871" s="67"/>
      <c r="AE871" s="67"/>
      <c r="AF871" s="67"/>
    </row>
    <row r="872">
      <c r="A872" s="67"/>
      <c r="B872" s="67"/>
      <c r="C872" s="67"/>
      <c r="D872" s="67"/>
      <c r="E872" s="67"/>
      <c r="F872" s="67"/>
      <c r="G872" s="67"/>
      <c r="H872" s="67"/>
      <c r="I872" s="67"/>
      <c r="J872" s="67"/>
      <c r="K872" s="67"/>
      <c r="L872" s="67"/>
      <c r="M872" s="67"/>
      <c r="N872" s="67"/>
      <c r="O872" s="67"/>
      <c r="P872" s="67"/>
      <c r="Q872" s="67"/>
      <c r="R872" s="67"/>
      <c r="S872" s="67"/>
      <c r="T872" s="67"/>
      <c r="U872" s="67"/>
      <c r="V872" s="67"/>
      <c r="W872" s="67"/>
      <c r="X872" s="67"/>
      <c r="Y872" s="67"/>
      <c r="Z872" s="67"/>
      <c r="AA872" s="105"/>
      <c r="AB872" s="67"/>
      <c r="AC872" s="67"/>
      <c r="AD872" s="67"/>
      <c r="AE872" s="67"/>
      <c r="AF872" s="67"/>
    </row>
    <row r="873">
      <c r="A873" s="67"/>
      <c r="B873" s="67"/>
      <c r="C873" s="67"/>
      <c r="D873" s="67"/>
      <c r="E873" s="67"/>
      <c r="F873" s="67"/>
      <c r="G873" s="67"/>
      <c r="H873" s="67"/>
      <c r="I873" s="67"/>
      <c r="J873" s="67"/>
      <c r="K873" s="67"/>
      <c r="L873" s="67"/>
      <c r="M873" s="67"/>
      <c r="N873" s="67"/>
      <c r="O873" s="67"/>
      <c r="P873" s="67"/>
      <c r="Q873" s="67"/>
      <c r="R873" s="67"/>
      <c r="S873" s="67"/>
      <c r="T873" s="67"/>
      <c r="U873" s="67"/>
      <c r="V873" s="67"/>
      <c r="W873" s="67"/>
      <c r="X873" s="67"/>
      <c r="Y873" s="67"/>
      <c r="Z873" s="67"/>
      <c r="AA873" s="105"/>
      <c r="AB873" s="67"/>
      <c r="AC873" s="67"/>
      <c r="AD873" s="67"/>
      <c r="AE873" s="67"/>
      <c r="AF873" s="67"/>
    </row>
    <row r="874">
      <c r="A874" s="67"/>
      <c r="B874" s="67"/>
      <c r="C874" s="67"/>
      <c r="D874" s="67"/>
      <c r="E874" s="67"/>
      <c r="F874" s="67"/>
      <c r="G874" s="67"/>
      <c r="H874" s="67"/>
      <c r="I874" s="67"/>
      <c r="J874" s="67"/>
      <c r="K874" s="67"/>
      <c r="L874" s="67"/>
      <c r="M874" s="67"/>
      <c r="N874" s="67"/>
      <c r="O874" s="67"/>
      <c r="P874" s="67"/>
      <c r="Q874" s="67"/>
      <c r="R874" s="67"/>
      <c r="S874" s="67"/>
      <c r="T874" s="67"/>
      <c r="U874" s="67"/>
      <c r="V874" s="67"/>
      <c r="W874" s="67"/>
      <c r="X874" s="67"/>
      <c r="Y874" s="67"/>
      <c r="Z874" s="67"/>
      <c r="AA874" s="105"/>
      <c r="AB874" s="67"/>
      <c r="AC874" s="67"/>
      <c r="AD874" s="67"/>
      <c r="AE874" s="67"/>
      <c r="AF874" s="67"/>
    </row>
    <row r="875">
      <c r="A875" s="67"/>
      <c r="B875" s="67"/>
      <c r="C875" s="67"/>
      <c r="D875" s="67"/>
      <c r="E875" s="67"/>
      <c r="F875" s="67"/>
      <c r="G875" s="67"/>
      <c r="H875" s="67"/>
      <c r="I875" s="67"/>
      <c r="J875" s="67"/>
      <c r="K875" s="67"/>
      <c r="L875" s="67"/>
      <c r="M875" s="67"/>
      <c r="N875" s="67"/>
      <c r="O875" s="67"/>
      <c r="P875" s="67"/>
      <c r="Q875" s="67"/>
      <c r="R875" s="67"/>
      <c r="S875" s="67"/>
      <c r="T875" s="67"/>
      <c r="U875" s="67"/>
      <c r="V875" s="67"/>
      <c r="W875" s="67"/>
      <c r="X875" s="67"/>
      <c r="Y875" s="67"/>
      <c r="Z875" s="67"/>
      <c r="AA875" s="105"/>
      <c r="AB875" s="67"/>
      <c r="AC875" s="67"/>
      <c r="AD875" s="67"/>
      <c r="AE875" s="67"/>
      <c r="AF875" s="67"/>
    </row>
    <row r="876">
      <c r="A876" s="67"/>
      <c r="B876" s="67"/>
      <c r="C876" s="67"/>
      <c r="D876" s="67"/>
      <c r="E876" s="67"/>
      <c r="F876" s="67"/>
      <c r="G876" s="67"/>
      <c r="H876" s="67"/>
      <c r="I876" s="67"/>
      <c r="J876" s="67"/>
      <c r="K876" s="67"/>
      <c r="L876" s="67"/>
      <c r="M876" s="67"/>
      <c r="N876" s="67"/>
      <c r="O876" s="67"/>
      <c r="P876" s="67"/>
      <c r="Q876" s="67"/>
      <c r="R876" s="67"/>
      <c r="S876" s="67"/>
      <c r="T876" s="67"/>
      <c r="U876" s="67"/>
      <c r="V876" s="67"/>
      <c r="W876" s="67"/>
      <c r="X876" s="67"/>
      <c r="Y876" s="67"/>
      <c r="Z876" s="67"/>
      <c r="AA876" s="105"/>
      <c r="AB876" s="67"/>
      <c r="AC876" s="67"/>
      <c r="AD876" s="67"/>
      <c r="AE876" s="67"/>
      <c r="AF876" s="67"/>
    </row>
    <row r="877">
      <c r="A877" s="67"/>
      <c r="B877" s="67"/>
      <c r="C877" s="67"/>
      <c r="D877" s="67"/>
      <c r="E877" s="67"/>
      <c r="F877" s="67"/>
      <c r="G877" s="67"/>
      <c r="H877" s="67"/>
      <c r="I877" s="67"/>
      <c r="J877" s="67"/>
      <c r="K877" s="67"/>
      <c r="L877" s="67"/>
      <c r="M877" s="67"/>
      <c r="N877" s="67"/>
      <c r="O877" s="67"/>
      <c r="P877" s="67"/>
      <c r="Q877" s="67"/>
      <c r="R877" s="67"/>
      <c r="S877" s="67"/>
      <c r="T877" s="67"/>
      <c r="U877" s="67"/>
      <c r="V877" s="67"/>
      <c r="W877" s="67"/>
      <c r="X877" s="67"/>
      <c r="Y877" s="67"/>
      <c r="Z877" s="67"/>
      <c r="AA877" s="105"/>
      <c r="AB877" s="67"/>
      <c r="AC877" s="67"/>
      <c r="AD877" s="67"/>
      <c r="AE877" s="67"/>
      <c r="AF877" s="67"/>
    </row>
    <row r="878">
      <c r="A878" s="67"/>
      <c r="B878" s="67"/>
      <c r="C878" s="67"/>
      <c r="D878" s="67"/>
      <c r="E878" s="67"/>
      <c r="F878" s="67"/>
      <c r="G878" s="67"/>
      <c r="H878" s="67"/>
      <c r="I878" s="67"/>
      <c r="J878" s="67"/>
      <c r="K878" s="67"/>
      <c r="L878" s="67"/>
      <c r="M878" s="67"/>
      <c r="N878" s="67"/>
      <c r="O878" s="67"/>
      <c r="P878" s="67"/>
      <c r="Q878" s="67"/>
      <c r="R878" s="67"/>
      <c r="S878" s="67"/>
      <c r="T878" s="67"/>
      <c r="U878" s="67"/>
      <c r="V878" s="67"/>
      <c r="W878" s="67"/>
      <c r="X878" s="67"/>
      <c r="Y878" s="67"/>
      <c r="Z878" s="67"/>
      <c r="AA878" s="105"/>
      <c r="AB878" s="67"/>
      <c r="AC878" s="67"/>
      <c r="AD878" s="67"/>
      <c r="AE878" s="67"/>
      <c r="AF878" s="67"/>
    </row>
    <row r="879">
      <c r="A879" s="67"/>
      <c r="B879" s="67"/>
      <c r="C879" s="67"/>
      <c r="D879" s="67"/>
      <c r="E879" s="67"/>
      <c r="F879" s="67"/>
      <c r="G879" s="67"/>
      <c r="H879" s="67"/>
      <c r="I879" s="67"/>
      <c r="J879" s="67"/>
      <c r="K879" s="67"/>
      <c r="L879" s="67"/>
      <c r="M879" s="67"/>
      <c r="N879" s="67"/>
      <c r="O879" s="67"/>
      <c r="P879" s="67"/>
      <c r="Q879" s="67"/>
      <c r="R879" s="67"/>
      <c r="S879" s="67"/>
      <c r="T879" s="67"/>
      <c r="U879" s="67"/>
      <c r="V879" s="67"/>
      <c r="W879" s="67"/>
      <c r="X879" s="67"/>
      <c r="Y879" s="67"/>
      <c r="Z879" s="67"/>
      <c r="AA879" s="105"/>
      <c r="AB879" s="67"/>
      <c r="AC879" s="67"/>
      <c r="AD879" s="67"/>
      <c r="AE879" s="67"/>
      <c r="AF879" s="67"/>
    </row>
    <row r="880">
      <c r="A880" s="67"/>
      <c r="B880" s="67"/>
      <c r="C880" s="67"/>
      <c r="D880" s="67"/>
      <c r="E880" s="67"/>
      <c r="F880" s="67"/>
      <c r="G880" s="67"/>
      <c r="H880" s="67"/>
      <c r="I880" s="67"/>
      <c r="J880" s="67"/>
      <c r="K880" s="67"/>
      <c r="L880" s="67"/>
      <c r="M880" s="67"/>
      <c r="N880" s="67"/>
      <c r="O880" s="67"/>
      <c r="P880" s="67"/>
      <c r="Q880" s="67"/>
      <c r="R880" s="67"/>
      <c r="S880" s="67"/>
      <c r="T880" s="67"/>
      <c r="U880" s="67"/>
      <c r="V880" s="67"/>
      <c r="W880" s="67"/>
      <c r="X880" s="67"/>
      <c r="Y880" s="67"/>
      <c r="Z880" s="67"/>
      <c r="AA880" s="105"/>
      <c r="AB880" s="67"/>
      <c r="AC880" s="67"/>
      <c r="AD880" s="67"/>
      <c r="AE880" s="67"/>
      <c r="AF880" s="67"/>
    </row>
    <row r="881">
      <c r="A881" s="67"/>
      <c r="B881" s="67"/>
      <c r="C881" s="67"/>
      <c r="D881" s="67"/>
      <c r="E881" s="67"/>
      <c r="F881" s="67"/>
      <c r="G881" s="67"/>
      <c r="H881" s="67"/>
      <c r="I881" s="67"/>
      <c r="J881" s="67"/>
      <c r="K881" s="67"/>
      <c r="L881" s="67"/>
      <c r="M881" s="67"/>
      <c r="N881" s="67"/>
      <c r="O881" s="67"/>
      <c r="P881" s="67"/>
      <c r="Q881" s="67"/>
      <c r="R881" s="67"/>
      <c r="S881" s="67"/>
      <c r="T881" s="67"/>
      <c r="U881" s="67"/>
      <c r="V881" s="67"/>
      <c r="W881" s="67"/>
      <c r="X881" s="67"/>
      <c r="Y881" s="67"/>
      <c r="Z881" s="67"/>
      <c r="AA881" s="105"/>
      <c r="AB881" s="67"/>
      <c r="AC881" s="67"/>
      <c r="AD881" s="67"/>
      <c r="AE881" s="67"/>
      <c r="AF881" s="67"/>
    </row>
    <row r="882">
      <c r="A882" s="67"/>
      <c r="B882" s="67"/>
      <c r="C882" s="67"/>
      <c r="D882" s="67"/>
      <c r="E882" s="67"/>
      <c r="F882" s="67"/>
      <c r="G882" s="67"/>
      <c r="H882" s="67"/>
      <c r="I882" s="67"/>
      <c r="J882" s="67"/>
      <c r="K882" s="67"/>
      <c r="L882" s="67"/>
      <c r="M882" s="67"/>
      <c r="N882" s="67"/>
      <c r="O882" s="67"/>
      <c r="P882" s="67"/>
      <c r="Q882" s="67"/>
      <c r="R882" s="67"/>
      <c r="S882" s="67"/>
      <c r="T882" s="67"/>
      <c r="U882" s="67"/>
      <c r="V882" s="67"/>
      <c r="W882" s="67"/>
      <c r="X882" s="67"/>
      <c r="Y882" s="67"/>
      <c r="Z882" s="67"/>
      <c r="AA882" s="105"/>
      <c r="AB882" s="67"/>
      <c r="AC882" s="67"/>
      <c r="AD882" s="67"/>
      <c r="AE882" s="67"/>
      <c r="AF882" s="67"/>
    </row>
    <row r="883">
      <c r="A883" s="67"/>
      <c r="B883" s="67"/>
      <c r="C883" s="67"/>
      <c r="D883" s="67"/>
      <c r="E883" s="67"/>
      <c r="F883" s="67"/>
      <c r="G883" s="67"/>
      <c r="H883" s="67"/>
      <c r="I883" s="67"/>
      <c r="J883" s="67"/>
      <c r="K883" s="67"/>
      <c r="L883" s="67"/>
      <c r="M883" s="67"/>
      <c r="N883" s="67"/>
      <c r="O883" s="67"/>
      <c r="P883" s="67"/>
      <c r="Q883" s="67"/>
      <c r="R883" s="67"/>
      <c r="S883" s="67"/>
      <c r="T883" s="67"/>
      <c r="U883" s="67"/>
      <c r="V883" s="67"/>
      <c r="W883" s="67"/>
      <c r="X883" s="67"/>
      <c r="Y883" s="67"/>
      <c r="Z883" s="67"/>
      <c r="AA883" s="105"/>
      <c r="AB883" s="67"/>
      <c r="AC883" s="67"/>
      <c r="AD883" s="67"/>
      <c r="AE883" s="67"/>
      <c r="AF883" s="67"/>
    </row>
    <row r="884">
      <c r="A884" s="67"/>
      <c r="B884" s="67"/>
      <c r="C884" s="67"/>
      <c r="D884" s="67"/>
      <c r="E884" s="67"/>
      <c r="F884" s="67"/>
      <c r="G884" s="67"/>
      <c r="H884" s="67"/>
      <c r="I884" s="67"/>
      <c r="J884" s="67"/>
      <c r="K884" s="67"/>
      <c r="L884" s="67"/>
      <c r="M884" s="67"/>
      <c r="N884" s="67"/>
      <c r="O884" s="67"/>
      <c r="P884" s="67"/>
      <c r="Q884" s="67"/>
      <c r="R884" s="67"/>
      <c r="S884" s="67"/>
      <c r="T884" s="67"/>
      <c r="U884" s="67"/>
      <c r="V884" s="67"/>
      <c r="W884" s="67"/>
      <c r="X884" s="67"/>
      <c r="Y884" s="67"/>
      <c r="Z884" s="67"/>
      <c r="AA884" s="105"/>
      <c r="AB884" s="67"/>
      <c r="AC884" s="67"/>
      <c r="AD884" s="67"/>
      <c r="AE884" s="67"/>
      <c r="AF884" s="67"/>
    </row>
    <row r="885">
      <c r="A885" s="67"/>
      <c r="B885" s="67"/>
      <c r="C885" s="67"/>
      <c r="D885" s="67"/>
      <c r="E885" s="67"/>
      <c r="F885" s="67"/>
      <c r="G885" s="67"/>
      <c r="H885" s="67"/>
      <c r="I885" s="67"/>
      <c r="J885" s="67"/>
      <c r="K885" s="67"/>
      <c r="L885" s="67"/>
      <c r="M885" s="67"/>
      <c r="N885" s="67"/>
      <c r="O885" s="67"/>
      <c r="P885" s="67"/>
      <c r="Q885" s="67"/>
      <c r="R885" s="67"/>
      <c r="S885" s="67"/>
      <c r="T885" s="67"/>
      <c r="U885" s="67"/>
      <c r="V885" s="67"/>
      <c r="W885" s="67"/>
      <c r="X885" s="67"/>
      <c r="Y885" s="67"/>
      <c r="Z885" s="67"/>
      <c r="AA885" s="105"/>
      <c r="AB885" s="67"/>
      <c r="AC885" s="67"/>
      <c r="AD885" s="67"/>
      <c r="AE885" s="67"/>
      <c r="AF885" s="67"/>
    </row>
    <row r="886">
      <c r="A886" s="67"/>
      <c r="B886" s="67"/>
      <c r="C886" s="67"/>
      <c r="D886" s="67"/>
      <c r="E886" s="67"/>
      <c r="F886" s="67"/>
      <c r="G886" s="67"/>
      <c r="H886" s="67"/>
      <c r="I886" s="67"/>
      <c r="J886" s="67"/>
      <c r="K886" s="67"/>
      <c r="L886" s="67"/>
      <c r="M886" s="67"/>
      <c r="N886" s="67"/>
      <c r="O886" s="67"/>
      <c r="P886" s="67"/>
      <c r="Q886" s="67"/>
      <c r="R886" s="67"/>
      <c r="S886" s="67"/>
      <c r="T886" s="67"/>
      <c r="U886" s="67"/>
      <c r="V886" s="67"/>
      <c r="W886" s="67"/>
      <c r="X886" s="67"/>
      <c r="Y886" s="67"/>
      <c r="Z886" s="67"/>
      <c r="AA886" s="105"/>
      <c r="AB886" s="67"/>
      <c r="AC886" s="67"/>
      <c r="AD886" s="67"/>
      <c r="AE886" s="67"/>
      <c r="AF886" s="67"/>
    </row>
    <row r="887">
      <c r="A887" s="67"/>
      <c r="B887" s="67"/>
      <c r="C887" s="67"/>
      <c r="D887" s="67"/>
      <c r="E887" s="67"/>
      <c r="F887" s="67"/>
      <c r="G887" s="67"/>
      <c r="H887" s="67"/>
      <c r="I887" s="67"/>
      <c r="J887" s="67"/>
      <c r="K887" s="67"/>
      <c r="L887" s="67"/>
      <c r="M887" s="67"/>
      <c r="N887" s="67"/>
      <c r="O887" s="67"/>
      <c r="P887" s="67"/>
      <c r="Q887" s="67"/>
      <c r="R887" s="67"/>
      <c r="S887" s="67"/>
      <c r="T887" s="67"/>
      <c r="U887" s="67"/>
      <c r="V887" s="67"/>
      <c r="W887" s="67"/>
      <c r="X887" s="67"/>
      <c r="Y887" s="67"/>
      <c r="Z887" s="67"/>
      <c r="AA887" s="105"/>
      <c r="AB887" s="67"/>
      <c r="AC887" s="67"/>
      <c r="AD887" s="67"/>
      <c r="AE887" s="67"/>
      <c r="AF887" s="67"/>
    </row>
    <row r="888">
      <c r="A888" s="67"/>
      <c r="B888" s="67"/>
      <c r="C888" s="67"/>
      <c r="D888" s="67"/>
      <c r="E888" s="67"/>
      <c r="F888" s="67"/>
      <c r="G888" s="67"/>
      <c r="H888" s="67"/>
      <c r="I888" s="67"/>
      <c r="J888" s="67"/>
      <c r="K888" s="67"/>
      <c r="L888" s="67"/>
      <c r="M888" s="67"/>
      <c r="N888" s="67"/>
      <c r="O888" s="67"/>
      <c r="P888" s="67"/>
      <c r="Q888" s="67"/>
      <c r="R888" s="67"/>
      <c r="S888" s="67"/>
      <c r="T888" s="67"/>
      <c r="U888" s="67"/>
      <c r="V888" s="67"/>
      <c r="W888" s="67"/>
      <c r="X888" s="67"/>
      <c r="Y888" s="67"/>
      <c r="Z888" s="67"/>
      <c r="AA888" s="105"/>
      <c r="AB888" s="67"/>
      <c r="AC888" s="67"/>
      <c r="AD888" s="67"/>
      <c r="AE888" s="67"/>
      <c r="AF888" s="67"/>
    </row>
    <row r="889">
      <c r="A889" s="67"/>
      <c r="B889" s="67"/>
      <c r="C889" s="67"/>
      <c r="D889" s="67"/>
      <c r="E889" s="67"/>
      <c r="F889" s="67"/>
      <c r="G889" s="67"/>
      <c r="H889" s="67"/>
      <c r="I889" s="67"/>
      <c r="J889" s="67"/>
      <c r="K889" s="67"/>
      <c r="L889" s="67"/>
      <c r="M889" s="67"/>
      <c r="N889" s="67"/>
      <c r="O889" s="67"/>
      <c r="P889" s="67"/>
      <c r="Q889" s="67"/>
      <c r="R889" s="67"/>
      <c r="S889" s="67"/>
      <c r="T889" s="67"/>
      <c r="U889" s="67"/>
      <c r="V889" s="67"/>
      <c r="W889" s="67"/>
      <c r="X889" s="67"/>
      <c r="Y889" s="67"/>
      <c r="Z889" s="67"/>
      <c r="AA889" s="105"/>
      <c r="AB889" s="67"/>
      <c r="AC889" s="67"/>
      <c r="AD889" s="67"/>
      <c r="AE889" s="67"/>
      <c r="AF889" s="67"/>
    </row>
    <row r="890">
      <c r="A890" s="67"/>
      <c r="B890" s="67"/>
      <c r="C890" s="67"/>
      <c r="D890" s="67"/>
      <c r="E890" s="67"/>
      <c r="F890" s="67"/>
      <c r="G890" s="67"/>
      <c r="H890" s="67"/>
      <c r="I890" s="67"/>
      <c r="J890" s="67"/>
      <c r="K890" s="67"/>
      <c r="L890" s="67"/>
      <c r="M890" s="67"/>
      <c r="N890" s="67"/>
      <c r="O890" s="67"/>
      <c r="P890" s="67"/>
      <c r="Q890" s="67"/>
      <c r="R890" s="67"/>
      <c r="S890" s="67"/>
      <c r="T890" s="67"/>
      <c r="U890" s="67"/>
      <c r="V890" s="67"/>
      <c r="W890" s="67"/>
      <c r="X890" s="67"/>
      <c r="Y890" s="67"/>
      <c r="Z890" s="67"/>
      <c r="AA890" s="105"/>
      <c r="AB890" s="67"/>
      <c r="AC890" s="67"/>
      <c r="AD890" s="67"/>
      <c r="AE890" s="67"/>
      <c r="AF890" s="67"/>
    </row>
    <row r="891">
      <c r="A891" s="67"/>
      <c r="B891" s="67"/>
      <c r="C891" s="67"/>
      <c r="D891" s="67"/>
      <c r="E891" s="67"/>
      <c r="F891" s="67"/>
      <c r="G891" s="67"/>
      <c r="H891" s="67"/>
      <c r="I891" s="67"/>
      <c r="J891" s="67"/>
      <c r="K891" s="67"/>
      <c r="L891" s="67"/>
      <c r="M891" s="67"/>
      <c r="N891" s="67"/>
      <c r="O891" s="67"/>
      <c r="P891" s="67"/>
      <c r="Q891" s="67"/>
      <c r="R891" s="67"/>
      <c r="S891" s="67"/>
      <c r="T891" s="67"/>
      <c r="U891" s="67"/>
      <c r="V891" s="67"/>
      <c r="W891" s="67"/>
      <c r="X891" s="67"/>
      <c r="Y891" s="67"/>
      <c r="Z891" s="67"/>
      <c r="AA891" s="105"/>
      <c r="AB891" s="67"/>
      <c r="AC891" s="67"/>
      <c r="AD891" s="67"/>
      <c r="AE891" s="67"/>
      <c r="AF891" s="67"/>
    </row>
    <row r="892">
      <c r="A892" s="67"/>
      <c r="B892" s="67"/>
      <c r="C892" s="67"/>
      <c r="D892" s="67"/>
      <c r="E892" s="67"/>
      <c r="F892" s="67"/>
      <c r="G892" s="67"/>
      <c r="H892" s="67"/>
      <c r="I892" s="67"/>
      <c r="J892" s="67"/>
      <c r="K892" s="67"/>
      <c r="L892" s="67"/>
      <c r="M892" s="67"/>
      <c r="N892" s="67"/>
      <c r="O892" s="67"/>
      <c r="P892" s="67"/>
      <c r="Q892" s="67"/>
      <c r="R892" s="67"/>
      <c r="S892" s="67"/>
      <c r="T892" s="67"/>
      <c r="U892" s="67"/>
      <c r="V892" s="67"/>
      <c r="W892" s="67"/>
      <c r="X892" s="67"/>
      <c r="Y892" s="67"/>
      <c r="Z892" s="67"/>
      <c r="AA892" s="105"/>
      <c r="AB892" s="67"/>
      <c r="AC892" s="67"/>
      <c r="AD892" s="67"/>
      <c r="AE892" s="67"/>
      <c r="AF892" s="67"/>
    </row>
    <row r="893">
      <c r="A893" s="67"/>
      <c r="B893" s="67"/>
      <c r="C893" s="67"/>
      <c r="D893" s="67"/>
      <c r="E893" s="67"/>
      <c r="F893" s="67"/>
      <c r="G893" s="67"/>
      <c r="H893" s="67"/>
      <c r="I893" s="67"/>
      <c r="J893" s="67"/>
      <c r="K893" s="67"/>
      <c r="L893" s="67"/>
      <c r="M893" s="67"/>
      <c r="N893" s="67"/>
      <c r="O893" s="67"/>
      <c r="P893" s="67"/>
      <c r="Q893" s="67"/>
      <c r="R893" s="67"/>
      <c r="S893" s="67"/>
      <c r="T893" s="67"/>
      <c r="U893" s="67"/>
      <c r="V893" s="67"/>
      <c r="W893" s="67"/>
      <c r="X893" s="67"/>
      <c r="Y893" s="67"/>
      <c r="Z893" s="67"/>
      <c r="AA893" s="105"/>
      <c r="AB893" s="67"/>
      <c r="AC893" s="67"/>
      <c r="AD893" s="67"/>
      <c r="AE893" s="67"/>
      <c r="AF893" s="67"/>
    </row>
    <row r="894">
      <c r="A894" s="67"/>
      <c r="B894" s="67"/>
      <c r="C894" s="67"/>
      <c r="D894" s="67"/>
      <c r="E894" s="67"/>
      <c r="F894" s="67"/>
      <c r="G894" s="67"/>
      <c r="H894" s="67"/>
      <c r="I894" s="67"/>
      <c r="J894" s="67"/>
      <c r="K894" s="67"/>
      <c r="L894" s="67"/>
      <c r="M894" s="67"/>
      <c r="N894" s="67"/>
      <c r="O894" s="67"/>
      <c r="P894" s="67"/>
      <c r="Q894" s="67"/>
      <c r="R894" s="67"/>
      <c r="S894" s="67"/>
      <c r="T894" s="67"/>
      <c r="U894" s="67"/>
      <c r="V894" s="67"/>
      <c r="W894" s="67"/>
      <c r="X894" s="67"/>
      <c r="Y894" s="67"/>
      <c r="Z894" s="67"/>
      <c r="AA894" s="105"/>
      <c r="AB894" s="67"/>
      <c r="AC894" s="67"/>
      <c r="AD894" s="67"/>
      <c r="AE894" s="67"/>
      <c r="AF894" s="67"/>
    </row>
    <row r="895">
      <c r="A895" s="67"/>
      <c r="B895" s="67"/>
      <c r="C895" s="67"/>
      <c r="D895" s="67"/>
      <c r="E895" s="67"/>
      <c r="F895" s="67"/>
      <c r="G895" s="67"/>
      <c r="H895" s="67"/>
      <c r="I895" s="67"/>
      <c r="J895" s="67"/>
      <c r="K895" s="67"/>
      <c r="L895" s="67"/>
      <c r="M895" s="67"/>
      <c r="N895" s="67"/>
      <c r="O895" s="67"/>
      <c r="P895" s="67"/>
      <c r="Q895" s="67"/>
      <c r="R895" s="67"/>
      <c r="S895" s="67"/>
      <c r="T895" s="67"/>
      <c r="U895" s="67"/>
      <c r="V895" s="67"/>
      <c r="W895" s="67"/>
      <c r="X895" s="67"/>
      <c r="Y895" s="67"/>
      <c r="Z895" s="67"/>
      <c r="AA895" s="105"/>
      <c r="AB895" s="67"/>
      <c r="AC895" s="67"/>
      <c r="AD895" s="67"/>
      <c r="AE895" s="67"/>
      <c r="AF895" s="67"/>
    </row>
    <row r="896">
      <c r="A896" s="67"/>
      <c r="B896" s="67"/>
      <c r="C896" s="67"/>
      <c r="D896" s="67"/>
      <c r="E896" s="67"/>
      <c r="F896" s="67"/>
      <c r="G896" s="67"/>
      <c r="H896" s="67"/>
      <c r="I896" s="67"/>
      <c r="J896" s="67"/>
      <c r="K896" s="67"/>
      <c r="L896" s="67"/>
      <c r="M896" s="67"/>
      <c r="N896" s="67"/>
      <c r="O896" s="67"/>
      <c r="P896" s="67"/>
      <c r="Q896" s="67"/>
      <c r="R896" s="67"/>
      <c r="S896" s="67"/>
      <c r="T896" s="67"/>
      <c r="U896" s="67"/>
      <c r="V896" s="67"/>
      <c r="W896" s="67"/>
      <c r="X896" s="67"/>
      <c r="Y896" s="67"/>
      <c r="Z896" s="67"/>
      <c r="AA896" s="105"/>
      <c r="AB896" s="67"/>
      <c r="AC896" s="67"/>
      <c r="AD896" s="67"/>
      <c r="AE896" s="67"/>
      <c r="AF896" s="67"/>
    </row>
    <row r="897">
      <c r="A897" s="67"/>
      <c r="B897" s="67"/>
      <c r="C897" s="67"/>
      <c r="D897" s="67"/>
      <c r="E897" s="67"/>
      <c r="F897" s="67"/>
      <c r="G897" s="67"/>
      <c r="H897" s="67"/>
      <c r="I897" s="67"/>
      <c r="J897" s="67"/>
      <c r="K897" s="67"/>
      <c r="L897" s="67"/>
      <c r="M897" s="67"/>
      <c r="N897" s="67"/>
      <c r="O897" s="67"/>
      <c r="P897" s="67"/>
      <c r="Q897" s="67"/>
      <c r="R897" s="67"/>
      <c r="S897" s="67"/>
      <c r="T897" s="67"/>
      <c r="U897" s="67"/>
      <c r="V897" s="67"/>
      <c r="W897" s="67"/>
      <c r="X897" s="67"/>
      <c r="Y897" s="67"/>
      <c r="Z897" s="67"/>
      <c r="AA897" s="105"/>
      <c r="AB897" s="67"/>
      <c r="AC897" s="67"/>
      <c r="AD897" s="67"/>
      <c r="AE897" s="67"/>
      <c r="AF897" s="67"/>
    </row>
    <row r="898">
      <c r="A898" s="67"/>
      <c r="B898" s="67"/>
      <c r="C898" s="67"/>
      <c r="D898" s="67"/>
      <c r="E898" s="67"/>
      <c r="F898" s="67"/>
      <c r="G898" s="67"/>
      <c r="H898" s="67"/>
      <c r="I898" s="67"/>
      <c r="J898" s="67"/>
      <c r="K898" s="67"/>
      <c r="L898" s="67"/>
      <c r="M898" s="67"/>
      <c r="N898" s="67"/>
      <c r="O898" s="67"/>
      <c r="P898" s="67"/>
      <c r="Q898" s="67"/>
      <c r="R898" s="67"/>
      <c r="S898" s="67"/>
      <c r="T898" s="67"/>
      <c r="U898" s="67"/>
      <c r="V898" s="67"/>
      <c r="W898" s="67"/>
      <c r="X898" s="67"/>
      <c r="Y898" s="67"/>
      <c r="Z898" s="67"/>
      <c r="AA898" s="105"/>
      <c r="AB898" s="67"/>
      <c r="AC898" s="67"/>
      <c r="AD898" s="67"/>
      <c r="AE898" s="67"/>
      <c r="AF898" s="67"/>
    </row>
    <row r="899">
      <c r="A899" s="67"/>
      <c r="B899" s="67"/>
      <c r="C899" s="67"/>
      <c r="D899" s="67"/>
      <c r="E899" s="67"/>
      <c r="F899" s="67"/>
      <c r="G899" s="67"/>
      <c r="H899" s="67"/>
      <c r="I899" s="67"/>
      <c r="J899" s="67"/>
      <c r="K899" s="67"/>
      <c r="L899" s="67"/>
      <c r="M899" s="67"/>
      <c r="N899" s="67"/>
      <c r="O899" s="67"/>
      <c r="P899" s="67"/>
      <c r="Q899" s="67"/>
      <c r="R899" s="67"/>
      <c r="S899" s="67"/>
      <c r="T899" s="67"/>
      <c r="U899" s="67"/>
      <c r="V899" s="67"/>
      <c r="W899" s="67"/>
      <c r="X899" s="67"/>
      <c r="Y899" s="67"/>
      <c r="Z899" s="67"/>
      <c r="AA899" s="105"/>
      <c r="AB899" s="67"/>
      <c r="AC899" s="67"/>
      <c r="AD899" s="67"/>
      <c r="AE899" s="67"/>
      <c r="AF899" s="67"/>
    </row>
    <row r="900">
      <c r="A900" s="67"/>
      <c r="B900" s="67"/>
      <c r="C900" s="67"/>
      <c r="D900" s="67"/>
      <c r="E900" s="67"/>
      <c r="F900" s="67"/>
      <c r="G900" s="67"/>
      <c r="H900" s="67"/>
      <c r="I900" s="67"/>
      <c r="J900" s="67"/>
      <c r="K900" s="67"/>
      <c r="L900" s="67"/>
      <c r="M900" s="67"/>
      <c r="N900" s="67"/>
      <c r="O900" s="67"/>
      <c r="P900" s="67"/>
      <c r="Q900" s="67"/>
      <c r="R900" s="67"/>
      <c r="S900" s="67"/>
      <c r="T900" s="67"/>
      <c r="U900" s="67"/>
      <c r="V900" s="67"/>
      <c r="W900" s="67"/>
      <c r="X900" s="67"/>
      <c r="Y900" s="67"/>
      <c r="Z900" s="67"/>
      <c r="AA900" s="105"/>
      <c r="AB900" s="67"/>
      <c r="AC900" s="67"/>
      <c r="AD900" s="67"/>
      <c r="AE900" s="67"/>
      <c r="AF900" s="67"/>
    </row>
    <row r="901">
      <c r="A901" s="67"/>
      <c r="B901" s="67"/>
      <c r="C901" s="67"/>
      <c r="D901" s="67"/>
      <c r="E901" s="67"/>
      <c r="F901" s="67"/>
      <c r="G901" s="67"/>
      <c r="H901" s="67"/>
      <c r="I901" s="67"/>
      <c r="J901" s="67"/>
      <c r="K901" s="67"/>
      <c r="L901" s="67"/>
      <c r="M901" s="67"/>
      <c r="N901" s="67"/>
      <c r="O901" s="67"/>
      <c r="P901" s="67"/>
      <c r="Q901" s="67"/>
      <c r="R901" s="67"/>
      <c r="S901" s="67"/>
      <c r="T901" s="67"/>
      <c r="U901" s="67"/>
      <c r="V901" s="67"/>
      <c r="W901" s="67"/>
      <c r="X901" s="67"/>
      <c r="Y901" s="67"/>
      <c r="Z901" s="67"/>
      <c r="AA901" s="105"/>
      <c r="AB901" s="67"/>
      <c r="AC901" s="67"/>
      <c r="AD901" s="67"/>
      <c r="AE901" s="67"/>
      <c r="AF901" s="67"/>
    </row>
    <row r="902">
      <c r="A902" s="67"/>
      <c r="B902" s="67"/>
      <c r="C902" s="67"/>
      <c r="D902" s="67"/>
      <c r="E902" s="67"/>
      <c r="F902" s="67"/>
      <c r="G902" s="67"/>
      <c r="H902" s="67"/>
      <c r="I902" s="67"/>
      <c r="J902" s="67"/>
      <c r="K902" s="67"/>
      <c r="L902" s="67"/>
      <c r="M902" s="67"/>
      <c r="N902" s="67"/>
      <c r="O902" s="67"/>
      <c r="P902" s="67"/>
      <c r="Q902" s="67"/>
      <c r="R902" s="67"/>
      <c r="S902" s="67"/>
      <c r="T902" s="67"/>
      <c r="U902" s="67"/>
      <c r="V902" s="67"/>
      <c r="W902" s="67"/>
      <c r="X902" s="67"/>
      <c r="Y902" s="67"/>
      <c r="Z902" s="67"/>
      <c r="AA902" s="105"/>
      <c r="AB902" s="67"/>
      <c r="AC902" s="67"/>
      <c r="AD902" s="67"/>
      <c r="AE902" s="67"/>
      <c r="AF902" s="67"/>
    </row>
    <row r="903">
      <c r="A903" s="67"/>
      <c r="B903" s="67"/>
      <c r="C903" s="67"/>
      <c r="D903" s="67"/>
      <c r="E903" s="67"/>
      <c r="F903" s="67"/>
      <c r="G903" s="67"/>
      <c r="H903" s="67"/>
      <c r="I903" s="67"/>
      <c r="J903" s="67"/>
      <c r="K903" s="67"/>
      <c r="L903" s="67"/>
      <c r="M903" s="67"/>
      <c r="N903" s="67"/>
      <c r="O903" s="67"/>
      <c r="P903" s="67"/>
      <c r="Q903" s="67"/>
      <c r="R903" s="67"/>
      <c r="S903" s="67"/>
      <c r="T903" s="67"/>
      <c r="U903" s="67"/>
      <c r="V903" s="67"/>
      <c r="W903" s="67"/>
      <c r="X903" s="67"/>
      <c r="Y903" s="67"/>
      <c r="Z903" s="67"/>
      <c r="AA903" s="105"/>
      <c r="AB903" s="67"/>
      <c r="AC903" s="67"/>
      <c r="AD903" s="67"/>
      <c r="AE903" s="67"/>
      <c r="AF903" s="67"/>
    </row>
    <row r="904">
      <c r="A904" s="67"/>
      <c r="B904" s="67"/>
      <c r="C904" s="67"/>
      <c r="D904" s="67"/>
      <c r="E904" s="67"/>
      <c r="F904" s="67"/>
      <c r="G904" s="67"/>
      <c r="H904" s="67"/>
      <c r="I904" s="67"/>
      <c r="J904" s="67"/>
      <c r="K904" s="67"/>
      <c r="L904" s="67"/>
      <c r="M904" s="67"/>
      <c r="N904" s="67"/>
      <c r="O904" s="67"/>
      <c r="P904" s="67"/>
      <c r="Q904" s="67"/>
      <c r="R904" s="67"/>
      <c r="S904" s="67"/>
      <c r="T904" s="67"/>
      <c r="U904" s="67"/>
      <c r="V904" s="67"/>
      <c r="W904" s="67"/>
      <c r="X904" s="67"/>
      <c r="Y904" s="67"/>
      <c r="Z904" s="67"/>
      <c r="AA904" s="105"/>
      <c r="AB904" s="67"/>
      <c r="AC904" s="67"/>
      <c r="AD904" s="67"/>
      <c r="AE904" s="67"/>
      <c r="AF904" s="67"/>
    </row>
    <row r="905">
      <c r="A905" s="67"/>
      <c r="B905" s="67"/>
      <c r="C905" s="67"/>
      <c r="D905" s="67"/>
      <c r="E905" s="67"/>
      <c r="F905" s="67"/>
      <c r="G905" s="67"/>
      <c r="H905" s="67"/>
      <c r="I905" s="67"/>
      <c r="J905" s="67"/>
      <c r="K905" s="67"/>
      <c r="L905" s="67"/>
      <c r="M905" s="67"/>
      <c r="N905" s="67"/>
      <c r="O905" s="67"/>
      <c r="P905" s="67"/>
      <c r="Q905" s="67"/>
      <c r="R905" s="67"/>
      <c r="S905" s="67"/>
      <c r="T905" s="67"/>
      <c r="U905" s="67"/>
      <c r="V905" s="67"/>
      <c r="W905" s="67"/>
      <c r="X905" s="67"/>
      <c r="Y905" s="67"/>
      <c r="Z905" s="67"/>
      <c r="AA905" s="105"/>
      <c r="AB905" s="67"/>
      <c r="AC905" s="67"/>
      <c r="AD905" s="67"/>
      <c r="AE905" s="67"/>
      <c r="AF905" s="67"/>
    </row>
    <row r="906">
      <c r="A906" s="67"/>
      <c r="B906" s="67"/>
      <c r="C906" s="67"/>
      <c r="D906" s="67"/>
      <c r="E906" s="67"/>
      <c r="F906" s="67"/>
      <c r="G906" s="67"/>
      <c r="H906" s="67"/>
      <c r="I906" s="67"/>
      <c r="J906" s="67"/>
      <c r="K906" s="67"/>
      <c r="L906" s="67"/>
      <c r="M906" s="67"/>
      <c r="N906" s="67"/>
      <c r="O906" s="67"/>
      <c r="P906" s="67"/>
      <c r="Q906" s="67"/>
      <c r="R906" s="67"/>
      <c r="S906" s="67"/>
      <c r="T906" s="67"/>
      <c r="U906" s="67"/>
      <c r="V906" s="67"/>
      <c r="W906" s="67"/>
      <c r="X906" s="67"/>
      <c r="Y906" s="67"/>
      <c r="Z906" s="67"/>
      <c r="AA906" s="105"/>
      <c r="AB906" s="67"/>
      <c r="AC906" s="67"/>
      <c r="AD906" s="67"/>
      <c r="AE906" s="67"/>
      <c r="AF906" s="67"/>
    </row>
    <row r="907">
      <c r="A907" s="67"/>
      <c r="B907" s="67"/>
      <c r="C907" s="67"/>
      <c r="D907" s="67"/>
      <c r="E907" s="67"/>
      <c r="F907" s="67"/>
      <c r="G907" s="67"/>
      <c r="H907" s="67"/>
      <c r="I907" s="67"/>
      <c r="J907" s="67"/>
      <c r="K907" s="67"/>
      <c r="L907" s="67"/>
      <c r="M907" s="67"/>
      <c r="N907" s="67"/>
      <c r="O907" s="67"/>
      <c r="P907" s="67"/>
      <c r="Q907" s="67"/>
      <c r="R907" s="67"/>
      <c r="S907" s="67"/>
      <c r="T907" s="67"/>
      <c r="U907" s="67"/>
      <c r="V907" s="67"/>
      <c r="W907" s="67"/>
      <c r="X907" s="67"/>
      <c r="Y907" s="67"/>
      <c r="Z907" s="67"/>
      <c r="AA907" s="105"/>
      <c r="AB907" s="67"/>
      <c r="AC907" s="67"/>
      <c r="AD907" s="67"/>
      <c r="AE907" s="67"/>
      <c r="AF907" s="67"/>
    </row>
    <row r="908">
      <c r="A908" s="67"/>
      <c r="B908" s="67"/>
      <c r="C908" s="67"/>
      <c r="D908" s="67"/>
      <c r="E908" s="67"/>
      <c r="F908" s="67"/>
      <c r="G908" s="67"/>
      <c r="H908" s="67"/>
      <c r="I908" s="67"/>
      <c r="J908" s="67"/>
      <c r="K908" s="67"/>
      <c r="L908" s="67"/>
      <c r="M908" s="67"/>
      <c r="N908" s="67"/>
      <c r="O908" s="67"/>
      <c r="P908" s="67"/>
      <c r="Q908" s="67"/>
      <c r="R908" s="67"/>
      <c r="S908" s="67"/>
      <c r="T908" s="67"/>
      <c r="U908" s="67"/>
      <c r="V908" s="67"/>
      <c r="W908" s="67"/>
      <c r="X908" s="67"/>
      <c r="Y908" s="67"/>
      <c r="Z908" s="67"/>
      <c r="AA908" s="105"/>
      <c r="AB908" s="67"/>
      <c r="AC908" s="67"/>
      <c r="AD908" s="67"/>
      <c r="AE908" s="67"/>
      <c r="AF908" s="67"/>
    </row>
    <row r="909">
      <c r="A909" s="67"/>
      <c r="B909" s="67"/>
      <c r="C909" s="67"/>
      <c r="D909" s="67"/>
      <c r="E909" s="67"/>
      <c r="F909" s="67"/>
      <c r="G909" s="67"/>
      <c r="H909" s="67"/>
      <c r="I909" s="67"/>
      <c r="J909" s="67"/>
      <c r="K909" s="67"/>
      <c r="L909" s="67"/>
      <c r="M909" s="67"/>
      <c r="N909" s="67"/>
      <c r="O909" s="67"/>
      <c r="P909" s="67"/>
      <c r="Q909" s="67"/>
      <c r="R909" s="67"/>
      <c r="S909" s="67"/>
      <c r="T909" s="67"/>
      <c r="U909" s="67"/>
      <c r="V909" s="67"/>
      <c r="W909" s="67"/>
      <c r="X909" s="67"/>
      <c r="Y909" s="67"/>
      <c r="Z909" s="67"/>
      <c r="AA909" s="105"/>
      <c r="AB909" s="67"/>
      <c r="AC909" s="67"/>
      <c r="AD909" s="67"/>
      <c r="AE909" s="67"/>
      <c r="AF909" s="67"/>
    </row>
    <row r="910">
      <c r="A910" s="67"/>
      <c r="B910" s="67"/>
      <c r="C910" s="67"/>
      <c r="D910" s="67"/>
      <c r="E910" s="67"/>
      <c r="F910" s="67"/>
      <c r="G910" s="67"/>
      <c r="H910" s="67"/>
      <c r="I910" s="67"/>
      <c r="J910" s="67"/>
      <c r="K910" s="67"/>
      <c r="L910" s="67"/>
      <c r="M910" s="67"/>
      <c r="N910" s="67"/>
      <c r="O910" s="67"/>
      <c r="P910" s="67"/>
      <c r="Q910" s="67"/>
      <c r="R910" s="67"/>
      <c r="S910" s="67"/>
      <c r="T910" s="67"/>
      <c r="U910" s="67"/>
      <c r="V910" s="67"/>
      <c r="W910" s="67"/>
      <c r="X910" s="67"/>
      <c r="Y910" s="67"/>
      <c r="Z910" s="67"/>
      <c r="AA910" s="105"/>
      <c r="AB910" s="67"/>
      <c r="AC910" s="67"/>
      <c r="AD910" s="67"/>
      <c r="AE910" s="67"/>
      <c r="AF910" s="67"/>
    </row>
    <row r="911">
      <c r="A911" s="67"/>
      <c r="B911" s="67"/>
      <c r="C911" s="67"/>
      <c r="D911" s="67"/>
      <c r="E911" s="67"/>
      <c r="F911" s="67"/>
      <c r="G911" s="67"/>
      <c r="H911" s="67"/>
      <c r="I911" s="67"/>
      <c r="J911" s="67"/>
      <c r="K911" s="67"/>
      <c r="L911" s="67"/>
      <c r="M911" s="67"/>
      <c r="N911" s="67"/>
      <c r="O911" s="67"/>
      <c r="P911" s="67"/>
      <c r="Q911" s="67"/>
      <c r="R911" s="67"/>
      <c r="S911" s="67"/>
      <c r="T911" s="67"/>
      <c r="U911" s="67"/>
      <c r="V911" s="67"/>
      <c r="W911" s="67"/>
      <c r="X911" s="67"/>
      <c r="Y911" s="67"/>
      <c r="Z911" s="67"/>
      <c r="AA911" s="105"/>
      <c r="AB911" s="67"/>
      <c r="AC911" s="67"/>
      <c r="AD911" s="67"/>
      <c r="AE911" s="67"/>
      <c r="AF911" s="67"/>
    </row>
    <row r="912">
      <c r="A912" s="67"/>
      <c r="B912" s="67"/>
      <c r="C912" s="67"/>
      <c r="D912" s="67"/>
      <c r="E912" s="67"/>
      <c r="F912" s="67"/>
      <c r="G912" s="67"/>
      <c r="H912" s="67"/>
      <c r="I912" s="67"/>
      <c r="J912" s="67"/>
      <c r="K912" s="67"/>
      <c r="L912" s="67"/>
      <c r="M912" s="67"/>
      <c r="N912" s="67"/>
      <c r="O912" s="67"/>
      <c r="P912" s="67"/>
      <c r="Q912" s="67"/>
      <c r="R912" s="67"/>
      <c r="S912" s="67"/>
      <c r="T912" s="67"/>
      <c r="U912" s="67"/>
      <c r="V912" s="67"/>
      <c r="W912" s="67"/>
      <c r="X912" s="67"/>
      <c r="Y912" s="67"/>
      <c r="Z912" s="67"/>
      <c r="AA912" s="105"/>
      <c r="AB912" s="67"/>
      <c r="AC912" s="67"/>
      <c r="AD912" s="67"/>
      <c r="AE912" s="67"/>
      <c r="AF912" s="67"/>
    </row>
    <row r="913">
      <c r="A913" s="67"/>
      <c r="B913" s="67"/>
      <c r="C913" s="67"/>
      <c r="D913" s="67"/>
      <c r="E913" s="67"/>
      <c r="F913" s="67"/>
      <c r="G913" s="67"/>
      <c r="H913" s="67"/>
      <c r="I913" s="67"/>
      <c r="J913" s="67"/>
      <c r="K913" s="67"/>
      <c r="L913" s="67"/>
      <c r="M913" s="67"/>
      <c r="N913" s="67"/>
      <c r="O913" s="67"/>
      <c r="P913" s="67"/>
      <c r="Q913" s="67"/>
      <c r="R913" s="67"/>
      <c r="S913" s="67"/>
      <c r="T913" s="67"/>
      <c r="U913" s="67"/>
      <c r="V913" s="67"/>
      <c r="W913" s="67"/>
      <c r="X913" s="67"/>
      <c r="Y913" s="67"/>
      <c r="Z913" s="67"/>
      <c r="AA913" s="105"/>
      <c r="AB913" s="67"/>
      <c r="AC913" s="67"/>
      <c r="AD913" s="67"/>
      <c r="AE913" s="67"/>
      <c r="AF913" s="67"/>
    </row>
    <row r="914">
      <c r="A914" s="67"/>
      <c r="B914" s="67"/>
      <c r="C914" s="67"/>
      <c r="D914" s="67"/>
      <c r="E914" s="67"/>
      <c r="F914" s="67"/>
      <c r="G914" s="67"/>
      <c r="H914" s="67"/>
      <c r="I914" s="67"/>
      <c r="J914" s="67"/>
      <c r="K914" s="67"/>
      <c r="L914" s="67"/>
      <c r="M914" s="67"/>
      <c r="N914" s="67"/>
      <c r="O914" s="67"/>
      <c r="P914" s="67"/>
      <c r="Q914" s="67"/>
      <c r="R914" s="67"/>
      <c r="S914" s="67"/>
      <c r="T914" s="67"/>
      <c r="U914" s="67"/>
      <c r="V914" s="67"/>
      <c r="W914" s="67"/>
      <c r="X914" s="67"/>
      <c r="Y914" s="67"/>
      <c r="Z914" s="67"/>
      <c r="AA914" s="105"/>
      <c r="AB914" s="67"/>
      <c r="AC914" s="67"/>
      <c r="AD914" s="67"/>
      <c r="AE914" s="67"/>
      <c r="AF914" s="67"/>
    </row>
    <row r="915">
      <c r="A915" s="67"/>
      <c r="B915" s="67"/>
      <c r="C915" s="67"/>
      <c r="D915" s="67"/>
      <c r="E915" s="67"/>
      <c r="F915" s="67"/>
      <c r="G915" s="67"/>
      <c r="H915" s="67"/>
      <c r="I915" s="67"/>
      <c r="J915" s="67"/>
      <c r="K915" s="67"/>
      <c r="L915" s="67"/>
      <c r="M915" s="67"/>
      <c r="N915" s="67"/>
      <c r="O915" s="67"/>
      <c r="P915" s="67"/>
      <c r="Q915" s="67"/>
      <c r="R915" s="67"/>
      <c r="S915" s="67"/>
      <c r="T915" s="67"/>
      <c r="U915" s="67"/>
      <c r="V915" s="67"/>
      <c r="W915" s="67"/>
      <c r="X915" s="67"/>
      <c r="Y915" s="67"/>
      <c r="Z915" s="67"/>
      <c r="AA915" s="105"/>
      <c r="AB915" s="67"/>
      <c r="AC915" s="67"/>
      <c r="AD915" s="67"/>
      <c r="AE915" s="67"/>
      <c r="AF915" s="67"/>
    </row>
    <row r="916">
      <c r="A916" s="67"/>
      <c r="B916" s="67"/>
      <c r="C916" s="67"/>
      <c r="D916" s="67"/>
      <c r="E916" s="67"/>
      <c r="F916" s="67"/>
      <c r="G916" s="67"/>
      <c r="H916" s="67"/>
      <c r="I916" s="67"/>
      <c r="J916" s="67"/>
      <c r="K916" s="67"/>
      <c r="L916" s="67"/>
      <c r="M916" s="67"/>
      <c r="N916" s="67"/>
      <c r="O916" s="67"/>
      <c r="P916" s="67"/>
      <c r="Q916" s="67"/>
      <c r="R916" s="67"/>
      <c r="S916" s="67"/>
      <c r="T916" s="67"/>
      <c r="U916" s="67"/>
      <c r="V916" s="67"/>
      <c r="W916" s="67"/>
      <c r="X916" s="67"/>
      <c r="Y916" s="67"/>
      <c r="Z916" s="67"/>
      <c r="AA916" s="105"/>
      <c r="AB916" s="67"/>
      <c r="AC916" s="67"/>
      <c r="AD916" s="67"/>
      <c r="AE916" s="67"/>
      <c r="AF916" s="67"/>
    </row>
    <row r="917">
      <c r="A917" s="67"/>
      <c r="B917" s="67"/>
      <c r="C917" s="67"/>
      <c r="D917" s="67"/>
      <c r="E917" s="67"/>
      <c r="F917" s="67"/>
      <c r="G917" s="67"/>
      <c r="H917" s="67"/>
      <c r="I917" s="67"/>
      <c r="J917" s="67"/>
      <c r="K917" s="67"/>
      <c r="L917" s="67"/>
      <c r="M917" s="67"/>
      <c r="N917" s="67"/>
      <c r="O917" s="67"/>
      <c r="P917" s="67"/>
      <c r="Q917" s="67"/>
      <c r="R917" s="67"/>
      <c r="S917" s="67"/>
      <c r="T917" s="67"/>
      <c r="U917" s="67"/>
      <c r="V917" s="67"/>
      <c r="W917" s="67"/>
      <c r="X917" s="67"/>
      <c r="Y917" s="67"/>
      <c r="Z917" s="67"/>
      <c r="AA917" s="105"/>
      <c r="AB917" s="67"/>
      <c r="AC917" s="67"/>
      <c r="AD917" s="67"/>
      <c r="AE917" s="67"/>
      <c r="AF917" s="67"/>
    </row>
    <row r="918">
      <c r="A918" s="67"/>
      <c r="B918" s="67"/>
      <c r="C918" s="67"/>
      <c r="D918" s="67"/>
      <c r="E918" s="67"/>
      <c r="F918" s="67"/>
      <c r="G918" s="67"/>
      <c r="H918" s="67"/>
      <c r="I918" s="67"/>
      <c r="J918" s="67"/>
      <c r="K918" s="67"/>
      <c r="L918" s="67"/>
      <c r="M918" s="67"/>
      <c r="N918" s="67"/>
      <c r="O918" s="67"/>
      <c r="P918" s="67"/>
      <c r="Q918" s="67"/>
      <c r="R918" s="67"/>
      <c r="S918" s="67"/>
      <c r="T918" s="67"/>
      <c r="U918" s="67"/>
      <c r="V918" s="67"/>
      <c r="W918" s="67"/>
      <c r="X918" s="67"/>
      <c r="Y918" s="67"/>
      <c r="Z918" s="67"/>
      <c r="AA918" s="105"/>
      <c r="AB918" s="67"/>
      <c r="AC918" s="67"/>
      <c r="AD918" s="67"/>
      <c r="AE918" s="67"/>
      <c r="AF918" s="67"/>
    </row>
    <row r="919">
      <c r="A919" s="67"/>
      <c r="B919" s="67"/>
      <c r="C919" s="67"/>
      <c r="D919" s="67"/>
      <c r="E919" s="67"/>
      <c r="F919" s="67"/>
      <c r="G919" s="67"/>
      <c r="H919" s="67"/>
      <c r="I919" s="67"/>
      <c r="J919" s="67"/>
      <c r="K919" s="67"/>
      <c r="L919" s="67"/>
      <c r="M919" s="67"/>
      <c r="N919" s="67"/>
      <c r="O919" s="67"/>
      <c r="P919" s="67"/>
      <c r="Q919" s="67"/>
      <c r="R919" s="67"/>
      <c r="S919" s="67"/>
      <c r="T919" s="67"/>
      <c r="U919" s="67"/>
      <c r="V919" s="67"/>
      <c r="W919" s="67"/>
      <c r="X919" s="67"/>
      <c r="Y919" s="67"/>
      <c r="Z919" s="67"/>
      <c r="AA919" s="105"/>
      <c r="AB919" s="67"/>
      <c r="AC919" s="67"/>
      <c r="AD919" s="67"/>
      <c r="AE919" s="67"/>
      <c r="AF919" s="67"/>
    </row>
    <row r="920">
      <c r="A920" s="67"/>
      <c r="B920" s="67"/>
      <c r="C920" s="67"/>
      <c r="D920" s="67"/>
      <c r="E920" s="67"/>
      <c r="F920" s="67"/>
      <c r="G920" s="67"/>
      <c r="H920" s="67"/>
      <c r="I920" s="67"/>
      <c r="J920" s="67"/>
      <c r="K920" s="67"/>
      <c r="L920" s="67"/>
      <c r="M920" s="67"/>
      <c r="N920" s="67"/>
      <c r="O920" s="67"/>
      <c r="P920" s="67"/>
      <c r="Q920" s="67"/>
      <c r="R920" s="67"/>
      <c r="S920" s="67"/>
      <c r="T920" s="67"/>
      <c r="U920" s="67"/>
      <c r="V920" s="67"/>
      <c r="W920" s="67"/>
      <c r="X920" s="67"/>
      <c r="Y920" s="67"/>
      <c r="Z920" s="67"/>
      <c r="AA920" s="105"/>
      <c r="AB920" s="67"/>
      <c r="AC920" s="67"/>
      <c r="AD920" s="67"/>
      <c r="AE920" s="67"/>
      <c r="AF920" s="67"/>
    </row>
    <row r="921">
      <c r="A921" s="67"/>
      <c r="B921" s="67"/>
      <c r="C921" s="67"/>
      <c r="D921" s="67"/>
      <c r="E921" s="67"/>
      <c r="F921" s="67"/>
      <c r="G921" s="67"/>
      <c r="H921" s="67"/>
      <c r="I921" s="67"/>
      <c r="J921" s="67"/>
      <c r="K921" s="67"/>
      <c r="L921" s="67"/>
      <c r="M921" s="67"/>
      <c r="N921" s="67"/>
      <c r="O921" s="67"/>
      <c r="P921" s="67"/>
      <c r="Q921" s="67"/>
      <c r="R921" s="67"/>
      <c r="S921" s="67"/>
      <c r="T921" s="67"/>
      <c r="U921" s="67"/>
      <c r="V921" s="67"/>
      <c r="W921" s="67"/>
      <c r="X921" s="67"/>
      <c r="Y921" s="67"/>
      <c r="Z921" s="67"/>
      <c r="AA921" s="105"/>
      <c r="AB921" s="67"/>
      <c r="AC921" s="67"/>
      <c r="AD921" s="67"/>
      <c r="AE921" s="67"/>
      <c r="AF921" s="67"/>
    </row>
    <row r="922">
      <c r="A922" s="67"/>
      <c r="B922" s="67"/>
      <c r="C922" s="67"/>
      <c r="D922" s="67"/>
      <c r="E922" s="67"/>
      <c r="F922" s="67"/>
      <c r="G922" s="67"/>
      <c r="H922" s="67"/>
      <c r="I922" s="67"/>
      <c r="J922" s="67"/>
      <c r="K922" s="67"/>
      <c r="L922" s="67"/>
      <c r="M922" s="67"/>
      <c r="N922" s="67"/>
      <c r="O922" s="67"/>
      <c r="P922" s="67"/>
      <c r="Q922" s="67"/>
      <c r="R922" s="67"/>
      <c r="S922" s="67"/>
      <c r="T922" s="67"/>
      <c r="U922" s="67"/>
      <c r="V922" s="67"/>
      <c r="W922" s="67"/>
      <c r="X922" s="67"/>
      <c r="Y922" s="67"/>
      <c r="Z922" s="67"/>
      <c r="AA922" s="105"/>
      <c r="AB922" s="67"/>
      <c r="AC922" s="67"/>
      <c r="AD922" s="67"/>
      <c r="AE922" s="67"/>
      <c r="AF922" s="67"/>
    </row>
    <row r="923">
      <c r="A923" s="67"/>
      <c r="B923" s="67"/>
      <c r="C923" s="67"/>
      <c r="D923" s="67"/>
      <c r="E923" s="67"/>
      <c r="F923" s="67"/>
      <c r="G923" s="67"/>
      <c r="H923" s="67"/>
      <c r="I923" s="67"/>
      <c r="J923" s="67"/>
      <c r="K923" s="67"/>
      <c r="L923" s="67"/>
      <c r="M923" s="67"/>
      <c r="N923" s="67"/>
      <c r="O923" s="67"/>
      <c r="P923" s="67"/>
      <c r="Q923" s="67"/>
      <c r="R923" s="67"/>
      <c r="S923" s="67"/>
      <c r="T923" s="67"/>
      <c r="U923" s="67"/>
      <c r="V923" s="67"/>
      <c r="W923" s="67"/>
      <c r="X923" s="67"/>
      <c r="Y923" s="67"/>
      <c r="Z923" s="67"/>
      <c r="AA923" s="105"/>
      <c r="AB923" s="67"/>
      <c r="AC923" s="67"/>
      <c r="AD923" s="67"/>
      <c r="AE923" s="67"/>
      <c r="AF923" s="67"/>
    </row>
    <row r="924">
      <c r="A924" s="67"/>
      <c r="B924" s="67"/>
      <c r="C924" s="67"/>
      <c r="D924" s="67"/>
      <c r="E924" s="67"/>
      <c r="F924" s="67"/>
      <c r="G924" s="67"/>
      <c r="H924" s="67"/>
      <c r="I924" s="67"/>
      <c r="J924" s="67"/>
      <c r="K924" s="67"/>
      <c r="L924" s="67"/>
      <c r="M924" s="67"/>
      <c r="N924" s="67"/>
      <c r="O924" s="67"/>
      <c r="P924" s="67"/>
      <c r="Q924" s="67"/>
      <c r="R924" s="67"/>
      <c r="S924" s="67"/>
      <c r="T924" s="67"/>
      <c r="U924" s="67"/>
      <c r="V924" s="67"/>
      <c r="W924" s="67"/>
      <c r="X924" s="67"/>
      <c r="Y924" s="67"/>
      <c r="Z924" s="67"/>
      <c r="AA924" s="105"/>
      <c r="AB924" s="67"/>
      <c r="AC924" s="67"/>
      <c r="AD924" s="67"/>
      <c r="AE924" s="67"/>
      <c r="AF924" s="67"/>
    </row>
    <row r="925">
      <c r="A925" s="67"/>
      <c r="B925" s="67"/>
      <c r="C925" s="67"/>
      <c r="D925" s="67"/>
      <c r="E925" s="67"/>
      <c r="F925" s="67"/>
      <c r="G925" s="67"/>
      <c r="H925" s="67"/>
      <c r="I925" s="67"/>
      <c r="J925" s="67"/>
      <c r="K925" s="67"/>
      <c r="L925" s="67"/>
      <c r="M925" s="67"/>
      <c r="N925" s="67"/>
      <c r="O925" s="67"/>
      <c r="P925" s="67"/>
      <c r="Q925" s="67"/>
      <c r="R925" s="67"/>
      <c r="S925" s="67"/>
      <c r="T925" s="67"/>
      <c r="U925" s="67"/>
      <c r="V925" s="67"/>
      <c r="W925" s="67"/>
      <c r="X925" s="67"/>
      <c r="Y925" s="67"/>
      <c r="Z925" s="67"/>
      <c r="AA925" s="105"/>
      <c r="AB925" s="67"/>
      <c r="AC925" s="67"/>
      <c r="AD925" s="67"/>
      <c r="AE925" s="67"/>
      <c r="AF925" s="67"/>
    </row>
    <row r="926">
      <c r="A926" s="67"/>
      <c r="B926" s="67"/>
      <c r="C926" s="67"/>
      <c r="D926" s="67"/>
      <c r="E926" s="67"/>
      <c r="F926" s="67"/>
      <c r="G926" s="67"/>
      <c r="H926" s="67"/>
      <c r="I926" s="67"/>
      <c r="J926" s="67"/>
      <c r="K926" s="67"/>
      <c r="L926" s="67"/>
      <c r="M926" s="67"/>
      <c r="N926" s="67"/>
      <c r="O926" s="67"/>
      <c r="P926" s="67"/>
      <c r="Q926" s="67"/>
      <c r="R926" s="67"/>
      <c r="S926" s="67"/>
      <c r="T926" s="67"/>
      <c r="U926" s="67"/>
      <c r="V926" s="67"/>
      <c r="W926" s="67"/>
      <c r="X926" s="67"/>
      <c r="Y926" s="67"/>
      <c r="Z926" s="67"/>
      <c r="AA926" s="105"/>
      <c r="AB926" s="67"/>
      <c r="AC926" s="67"/>
      <c r="AD926" s="67"/>
      <c r="AE926" s="67"/>
      <c r="AF926" s="67"/>
    </row>
    <row r="927">
      <c r="A927" s="67"/>
      <c r="B927" s="67"/>
      <c r="C927" s="67"/>
      <c r="D927" s="67"/>
      <c r="E927" s="67"/>
      <c r="F927" s="67"/>
      <c r="G927" s="67"/>
      <c r="H927" s="67"/>
      <c r="I927" s="67"/>
      <c r="J927" s="67"/>
      <c r="K927" s="67"/>
      <c r="L927" s="67"/>
      <c r="M927" s="67"/>
      <c r="N927" s="67"/>
      <c r="O927" s="67"/>
      <c r="P927" s="67"/>
      <c r="Q927" s="67"/>
      <c r="R927" s="67"/>
      <c r="S927" s="67"/>
      <c r="T927" s="67"/>
      <c r="U927" s="67"/>
      <c r="V927" s="67"/>
      <c r="W927" s="67"/>
      <c r="X927" s="67"/>
      <c r="Y927" s="67"/>
      <c r="Z927" s="67"/>
      <c r="AA927" s="105"/>
      <c r="AB927" s="67"/>
      <c r="AC927" s="67"/>
      <c r="AD927" s="67"/>
      <c r="AE927" s="67"/>
      <c r="AF927" s="67"/>
    </row>
    <row r="928">
      <c r="A928" s="67"/>
      <c r="B928" s="67"/>
      <c r="C928" s="67"/>
      <c r="D928" s="67"/>
      <c r="E928" s="67"/>
      <c r="F928" s="67"/>
      <c r="G928" s="67"/>
      <c r="H928" s="67"/>
      <c r="I928" s="67"/>
      <c r="J928" s="67"/>
      <c r="K928" s="67"/>
      <c r="L928" s="67"/>
      <c r="M928" s="67"/>
      <c r="N928" s="67"/>
      <c r="O928" s="67"/>
      <c r="P928" s="67"/>
      <c r="Q928" s="67"/>
      <c r="R928" s="67"/>
      <c r="S928" s="67"/>
      <c r="T928" s="67"/>
      <c r="U928" s="67"/>
      <c r="V928" s="67"/>
      <c r="W928" s="67"/>
      <c r="X928" s="67"/>
      <c r="Y928" s="67"/>
      <c r="Z928" s="67"/>
      <c r="AA928" s="105"/>
      <c r="AB928" s="67"/>
      <c r="AC928" s="67"/>
      <c r="AD928" s="67"/>
      <c r="AE928" s="67"/>
      <c r="AF928" s="67"/>
    </row>
    <row r="929">
      <c r="A929" s="67"/>
      <c r="B929" s="67"/>
      <c r="C929" s="67"/>
      <c r="D929" s="67"/>
      <c r="E929" s="67"/>
      <c r="F929" s="67"/>
      <c r="G929" s="67"/>
      <c r="H929" s="67"/>
      <c r="I929" s="67"/>
      <c r="J929" s="67"/>
      <c r="K929" s="67"/>
      <c r="L929" s="67"/>
      <c r="M929" s="67"/>
      <c r="N929" s="67"/>
      <c r="O929" s="67"/>
      <c r="P929" s="67"/>
      <c r="Q929" s="67"/>
      <c r="R929" s="67"/>
      <c r="S929" s="67"/>
      <c r="T929" s="67"/>
      <c r="U929" s="67"/>
      <c r="V929" s="67"/>
      <c r="W929" s="67"/>
      <c r="X929" s="67"/>
      <c r="Y929" s="67"/>
      <c r="Z929" s="67"/>
      <c r="AA929" s="105"/>
      <c r="AB929" s="67"/>
      <c r="AC929" s="67"/>
      <c r="AD929" s="67"/>
      <c r="AE929" s="67"/>
      <c r="AF929" s="67"/>
    </row>
    <row r="930">
      <c r="A930" s="67"/>
      <c r="B930" s="67"/>
      <c r="C930" s="67"/>
      <c r="D930" s="67"/>
      <c r="E930" s="67"/>
      <c r="F930" s="67"/>
      <c r="G930" s="67"/>
      <c r="H930" s="67"/>
      <c r="I930" s="67"/>
      <c r="J930" s="67"/>
      <c r="K930" s="67"/>
      <c r="L930" s="67"/>
      <c r="M930" s="67"/>
      <c r="N930" s="67"/>
      <c r="O930" s="67"/>
      <c r="P930" s="67"/>
      <c r="Q930" s="67"/>
      <c r="R930" s="67"/>
      <c r="S930" s="67"/>
      <c r="T930" s="67"/>
      <c r="U930" s="67"/>
      <c r="V930" s="67"/>
      <c r="W930" s="67"/>
      <c r="X930" s="67"/>
      <c r="Y930" s="67"/>
      <c r="Z930" s="67"/>
      <c r="AA930" s="105"/>
      <c r="AB930" s="67"/>
      <c r="AC930" s="67"/>
      <c r="AD930" s="67"/>
      <c r="AE930" s="67"/>
      <c r="AF930" s="67"/>
    </row>
    <row r="931">
      <c r="A931" s="67"/>
      <c r="B931" s="67"/>
      <c r="C931" s="67"/>
      <c r="D931" s="67"/>
      <c r="E931" s="67"/>
      <c r="F931" s="67"/>
      <c r="G931" s="67"/>
      <c r="H931" s="67"/>
      <c r="I931" s="67"/>
      <c r="J931" s="67"/>
      <c r="K931" s="67"/>
      <c r="L931" s="67"/>
      <c r="M931" s="67"/>
      <c r="N931" s="67"/>
      <c r="O931" s="67"/>
      <c r="P931" s="67"/>
      <c r="Q931" s="67"/>
      <c r="R931" s="67"/>
      <c r="S931" s="67"/>
      <c r="T931" s="67"/>
      <c r="U931" s="67"/>
      <c r="V931" s="67"/>
      <c r="W931" s="67"/>
      <c r="X931" s="67"/>
      <c r="Y931" s="67"/>
      <c r="Z931" s="67"/>
      <c r="AA931" s="105"/>
      <c r="AB931" s="67"/>
      <c r="AC931" s="67"/>
      <c r="AD931" s="67"/>
      <c r="AE931" s="67"/>
      <c r="AF931" s="67"/>
    </row>
    <row r="932">
      <c r="A932" s="67"/>
      <c r="B932" s="67"/>
      <c r="C932" s="67"/>
      <c r="D932" s="67"/>
      <c r="E932" s="67"/>
      <c r="F932" s="67"/>
      <c r="G932" s="67"/>
      <c r="H932" s="67"/>
      <c r="I932" s="67"/>
      <c r="J932" s="67"/>
      <c r="K932" s="67"/>
      <c r="L932" s="67"/>
      <c r="M932" s="67"/>
      <c r="N932" s="67"/>
      <c r="O932" s="67"/>
      <c r="P932" s="67"/>
      <c r="Q932" s="67"/>
      <c r="R932" s="67"/>
      <c r="S932" s="67"/>
      <c r="T932" s="67"/>
      <c r="U932" s="67"/>
      <c r="V932" s="67"/>
      <c r="W932" s="67"/>
      <c r="X932" s="67"/>
      <c r="Y932" s="67"/>
      <c r="Z932" s="67"/>
      <c r="AA932" s="105"/>
      <c r="AB932" s="67"/>
      <c r="AC932" s="67"/>
      <c r="AD932" s="67"/>
      <c r="AE932" s="67"/>
      <c r="AF932" s="67"/>
    </row>
    <row r="933">
      <c r="A933" s="67"/>
      <c r="B933" s="67"/>
      <c r="C933" s="67"/>
      <c r="D933" s="67"/>
      <c r="E933" s="67"/>
      <c r="F933" s="67"/>
      <c r="G933" s="67"/>
      <c r="H933" s="67"/>
      <c r="I933" s="67"/>
      <c r="J933" s="67"/>
      <c r="K933" s="67"/>
      <c r="L933" s="67"/>
      <c r="M933" s="67"/>
      <c r="N933" s="67"/>
      <c r="O933" s="67"/>
      <c r="P933" s="67"/>
      <c r="Q933" s="67"/>
      <c r="R933" s="67"/>
      <c r="S933" s="67"/>
      <c r="T933" s="67"/>
      <c r="U933" s="67"/>
      <c r="V933" s="67"/>
      <c r="W933" s="67"/>
      <c r="X933" s="67"/>
      <c r="Y933" s="67"/>
      <c r="Z933" s="67"/>
      <c r="AA933" s="105"/>
      <c r="AB933" s="67"/>
      <c r="AC933" s="67"/>
      <c r="AD933" s="67"/>
      <c r="AE933" s="67"/>
      <c r="AF933" s="67"/>
    </row>
    <row r="934">
      <c r="A934" s="67"/>
      <c r="B934" s="67"/>
      <c r="C934" s="67"/>
      <c r="D934" s="67"/>
      <c r="E934" s="67"/>
      <c r="F934" s="67"/>
      <c r="G934" s="67"/>
      <c r="H934" s="67"/>
      <c r="I934" s="67"/>
      <c r="J934" s="67"/>
      <c r="K934" s="67"/>
      <c r="L934" s="67"/>
      <c r="M934" s="67"/>
      <c r="N934" s="67"/>
      <c r="O934" s="67"/>
      <c r="P934" s="67"/>
      <c r="Q934" s="67"/>
      <c r="R934" s="67"/>
      <c r="S934" s="67"/>
      <c r="T934" s="67"/>
      <c r="U934" s="67"/>
      <c r="V934" s="67"/>
      <c r="W934" s="67"/>
      <c r="X934" s="67"/>
      <c r="Y934" s="67"/>
      <c r="Z934" s="67"/>
      <c r="AA934" s="105"/>
      <c r="AB934" s="67"/>
      <c r="AC934" s="67"/>
      <c r="AD934" s="67"/>
      <c r="AE934" s="67"/>
      <c r="AF934" s="67"/>
    </row>
    <row r="935">
      <c r="A935" s="67"/>
      <c r="B935" s="67"/>
      <c r="C935" s="67"/>
      <c r="D935" s="67"/>
      <c r="E935" s="67"/>
      <c r="F935" s="67"/>
      <c r="G935" s="67"/>
      <c r="H935" s="67"/>
      <c r="I935" s="67"/>
      <c r="J935" s="67"/>
      <c r="K935" s="67"/>
      <c r="L935" s="67"/>
      <c r="M935" s="67"/>
      <c r="N935" s="67"/>
      <c r="O935" s="67"/>
      <c r="P935" s="67"/>
      <c r="Q935" s="67"/>
      <c r="R935" s="67"/>
      <c r="S935" s="67"/>
      <c r="T935" s="67"/>
      <c r="U935" s="67"/>
      <c r="V935" s="67"/>
      <c r="W935" s="67"/>
      <c r="X935" s="67"/>
      <c r="Y935" s="67"/>
      <c r="Z935" s="67"/>
      <c r="AA935" s="105"/>
      <c r="AB935" s="67"/>
      <c r="AC935" s="67"/>
      <c r="AD935" s="67"/>
      <c r="AE935" s="67"/>
      <c r="AF935" s="67"/>
    </row>
    <row r="936">
      <c r="A936" s="67"/>
      <c r="B936" s="67"/>
      <c r="C936" s="67"/>
      <c r="D936" s="67"/>
      <c r="E936" s="67"/>
      <c r="F936" s="67"/>
      <c r="G936" s="67"/>
      <c r="H936" s="67"/>
      <c r="I936" s="67"/>
      <c r="J936" s="67"/>
      <c r="K936" s="67"/>
      <c r="L936" s="67"/>
      <c r="M936" s="67"/>
      <c r="N936" s="67"/>
      <c r="O936" s="67"/>
      <c r="P936" s="67"/>
      <c r="Q936" s="67"/>
      <c r="R936" s="67"/>
      <c r="S936" s="67"/>
      <c r="T936" s="67"/>
      <c r="U936" s="67"/>
      <c r="V936" s="67"/>
      <c r="W936" s="67"/>
      <c r="X936" s="67"/>
      <c r="Y936" s="67"/>
      <c r="Z936" s="67"/>
      <c r="AA936" s="105"/>
      <c r="AB936" s="67"/>
      <c r="AC936" s="67"/>
      <c r="AD936" s="67"/>
      <c r="AE936" s="67"/>
      <c r="AF936" s="67"/>
    </row>
    <row r="937">
      <c r="A937" s="67"/>
      <c r="B937" s="67"/>
      <c r="C937" s="67"/>
      <c r="D937" s="67"/>
      <c r="E937" s="67"/>
      <c r="F937" s="67"/>
      <c r="G937" s="67"/>
      <c r="H937" s="67"/>
      <c r="I937" s="67"/>
      <c r="J937" s="67"/>
      <c r="K937" s="67"/>
      <c r="L937" s="67"/>
      <c r="M937" s="67"/>
      <c r="N937" s="67"/>
      <c r="O937" s="67"/>
      <c r="P937" s="67"/>
      <c r="Q937" s="67"/>
      <c r="R937" s="67"/>
      <c r="S937" s="67"/>
      <c r="T937" s="67"/>
      <c r="U937" s="67"/>
      <c r="V937" s="67"/>
      <c r="W937" s="67"/>
      <c r="X937" s="67"/>
      <c r="Y937" s="67"/>
      <c r="Z937" s="67"/>
      <c r="AA937" s="105"/>
      <c r="AB937" s="67"/>
      <c r="AC937" s="67"/>
      <c r="AD937" s="67"/>
      <c r="AE937" s="67"/>
      <c r="AF937" s="67"/>
    </row>
    <row r="938">
      <c r="A938" s="67"/>
      <c r="B938" s="67"/>
      <c r="C938" s="67"/>
      <c r="D938" s="67"/>
      <c r="E938" s="67"/>
      <c r="F938" s="67"/>
      <c r="G938" s="67"/>
      <c r="H938" s="67"/>
      <c r="I938" s="67"/>
      <c r="J938" s="67"/>
      <c r="K938" s="67"/>
      <c r="L938" s="67"/>
      <c r="M938" s="67"/>
      <c r="N938" s="67"/>
      <c r="O938" s="67"/>
      <c r="P938" s="67"/>
      <c r="Q938" s="67"/>
      <c r="R938" s="67"/>
      <c r="S938" s="67"/>
      <c r="T938" s="67"/>
      <c r="U938" s="67"/>
      <c r="V938" s="67"/>
      <c r="W938" s="67"/>
      <c r="X938" s="67"/>
      <c r="Y938" s="67"/>
      <c r="Z938" s="67"/>
      <c r="AA938" s="105"/>
      <c r="AB938" s="67"/>
      <c r="AC938" s="67"/>
      <c r="AD938" s="67"/>
      <c r="AE938" s="67"/>
      <c r="AF938" s="67"/>
    </row>
    <row r="939">
      <c r="A939" s="67"/>
      <c r="B939" s="67"/>
      <c r="C939" s="67"/>
      <c r="D939" s="67"/>
      <c r="E939" s="67"/>
      <c r="F939" s="67"/>
      <c r="G939" s="67"/>
      <c r="H939" s="67"/>
      <c r="I939" s="67"/>
      <c r="J939" s="67"/>
      <c r="K939" s="67"/>
      <c r="L939" s="67"/>
      <c r="M939" s="67"/>
      <c r="N939" s="67"/>
      <c r="O939" s="67"/>
      <c r="P939" s="67"/>
      <c r="Q939" s="67"/>
      <c r="R939" s="67"/>
      <c r="S939" s="67"/>
      <c r="T939" s="67"/>
      <c r="U939" s="67"/>
      <c r="V939" s="67"/>
      <c r="W939" s="67"/>
      <c r="X939" s="67"/>
      <c r="Y939" s="67"/>
      <c r="Z939" s="67"/>
      <c r="AA939" s="105"/>
      <c r="AB939" s="67"/>
      <c r="AC939" s="67"/>
      <c r="AD939" s="67"/>
      <c r="AE939" s="67"/>
      <c r="AF939" s="67"/>
    </row>
    <row r="940">
      <c r="A940" s="67"/>
      <c r="B940" s="67"/>
      <c r="C940" s="67"/>
      <c r="D940" s="67"/>
      <c r="E940" s="67"/>
      <c r="F940" s="67"/>
      <c r="G940" s="67"/>
      <c r="H940" s="67"/>
      <c r="I940" s="67"/>
      <c r="J940" s="67"/>
      <c r="K940" s="67"/>
      <c r="L940" s="67"/>
      <c r="M940" s="67"/>
      <c r="N940" s="67"/>
      <c r="O940" s="67"/>
      <c r="P940" s="67"/>
      <c r="Q940" s="67"/>
      <c r="R940" s="67"/>
      <c r="S940" s="67"/>
      <c r="T940" s="67"/>
      <c r="U940" s="67"/>
      <c r="V940" s="67"/>
      <c r="W940" s="67"/>
      <c r="X940" s="67"/>
      <c r="Y940" s="67"/>
      <c r="Z940" s="67"/>
      <c r="AA940" s="105"/>
      <c r="AB940" s="67"/>
      <c r="AC940" s="67"/>
      <c r="AD940" s="67"/>
      <c r="AE940" s="67"/>
      <c r="AF940" s="67"/>
    </row>
    <row r="941">
      <c r="A941" s="67"/>
      <c r="B941" s="67"/>
      <c r="C941" s="67"/>
      <c r="D941" s="67"/>
      <c r="E941" s="67"/>
      <c r="F941" s="67"/>
      <c r="G941" s="67"/>
      <c r="H941" s="67"/>
      <c r="I941" s="67"/>
      <c r="J941" s="67"/>
      <c r="K941" s="67"/>
      <c r="L941" s="67"/>
      <c r="M941" s="67"/>
      <c r="N941" s="67"/>
      <c r="O941" s="67"/>
      <c r="P941" s="67"/>
      <c r="Q941" s="67"/>
      <c r="R941" s="67"/>
      <c r="S941" s="67"/>
      <c r="T941" s="67"/>
      <c r="U941" s="67"/>
      <c r="V941" s="67"/>
      <c r="W941" s="67"/>
      <c r="X941" s="67"/>
      <c r="Y941" s="67"/>
      <c r="Z941" s="67"/>
      <c r="AA941" s="105"/>
      <c r="AB941" s="67"/>
      <c r="AC941" s="67"/>
      <c r="AD941" s="67"/>
      <c r="AE941" s="67"/>
      <c r="AF941" s="67"/>
    </row>
    <row r="942">
      <c r="A942" s="67"/>
      <c r="B942" s="67"/>
      <c r="C942" s="67"/>
      <c r="D942" s="67"/>
      <c r="E942" s="67"/>
      <c r="F942" s="67"/>
      <c r="G942" s="67"/>
      <c r="H942" s="67"/>
      <c r="I942" s="67"/>
      <c r="J942" s="67"/>
      <c r="K942" s="67"/>
      <c r="L942" s="67"/>
      <c r="M942" s="67"/>
      <c r="N942" s="67"/>
      <c r="O942" s="67"/>
      <c r="P942" s="67"/>
      <c r="Q942" s="67"/>
      <c r="R942" s="67"/>
      <c r="S942" s="67"/>
      <c r="T942" s="67"/>
      <c r="U942" s="67"/>
      <c r="V942" s="67"/>
      <c r="W942" s="67"/>
      <c r="X942" s="67"/>
      <c r="Y942" s="67"/>
      <c r="Z942" s="67"/>
      <c r="AA942" s="105"/>
      <c r="AB942" s="67"/>
      <c r="AC942" s="67"/>
      <c r="AD942" s="67"/>
      <c r="AE942" s="67"/>
      <c r="AF942" s="67"/>
    </row>
    <row r="943">
      <c r="A943" s="67"/>
      <c r="B943" s="67"/>
      <c r="C943" s="67"/>
      <c r="D943" s="67"/>
      <c r="E943" s="67"/>
      <c r="F943" s="67"/>
      <c r="G943" s="67"/>
      <c r="H943" s="67"/>
      <c r="I943" s="67"/>
      <c r="J943" s="67"/>
      <c r="K943" s="67"/>
      <c r="L943" s="67"/>
      <c r="M943" s="67"/>
      <c r="N943" s="67"/>
      <c r="O943" s="67"/>
      <c r="P943" s="67"/>
      <c r="Q943" s="67"/>
      <c r="R943" s="67"/>
      <c r="S943" s="67"/>
      <c r="T943" s="67"/>
      <c r="U943" s="67"/>
      <c r="V943" s="67"/>
      <c r="W943" s="67"/>
      <c r="X943" s="67"/>
      <c r="Y943" s="67"/>
      <c r="Z943" s="67"/>
      <c r="AA943" s="105"/>
      <c r="AB943" s="67"/>
      <c r="AC943" s="67"/>
      <c r="AD943" s="67"/>
      <c r="AE943" s="67"/>
      <c r="AF943" s="67"/>
    </row>
    <row r="944">
      <c r="A944" s="67"/>
      <c r="B944" s="67"/>
      <c r="C944" s="67"/>
      <c r="D944" s="67"/>
      <c r="E944" s="67"/>
      <c r="F944" s="67"/>
      <c r="G944" s="67"/>
      <c r="H944" s="67"/>
      <c r="I944" s="67"/>
      <c r="J944" s="67"/>
      <c r="K944" s="67"/>
      <c r="L944" s="67"/>
      <c r="M944" s="67"/>
      <c r="N944" s="67"/>
      <c r="O944" s="67"/>
      <c r="P944" s="67"/>
      <c r="Q944" s="67"/>
      <c r="R944" s="67"/>
      <c r="S944" s="67"/>
      <c r="T944" s="67"/>
      <c r="U944" s="67"/>
      <c r="V944" s="67"/>
      <c r="W944" s="67"/>
      <c r="X944" s="67"/>
      <c r="Y944" s="67"/>
      <c r="Z944" s="67"/>
      <c r="AA944" s="105"/>
      <c r="AB944" s="67"/>
      <c r="AC944" s="67"/>
      <c r="AD944" s="67"/>
      <c r="AE944" s="67"/>
      <c r="AF944" s="67"/>
    </row>
    <row r="945">
      <c r="A945" s="67"/>
      <c r="B945" s="67"/>
      <c r="C945" s="67"/>
      <c r="D945" s="67"/>
      <c r="E945" s="67"/>
      <c r="F945" s="67"/>
      <c r="G945" s="67"/>
      <c r="H945" s="67"/>
      <c r="I945" s="67"/>
      <c r="J945" s="67"/>
      <c r="K945" s="67"/>
      <c r="L945" s="67"/>
      <c r="M945" s="67"/>
      <c r="N945" s="67"/>
      <c r="O945" s="67"/>
      <c r="P945" s="67"/>
      <c r="Q945" s="67"/>
      <c r="R945" s="67"/>
      <c r="S945" s="67"/>
      <c r="T945" s="67"/>
      <c r="U945" s="67"/>
      <c r="V945" s="67"/>
      <c r="W945" s="67"/>
      <c r="X945" s="67"/>
      <c r="Y945" s="67"/>
      <c r="Z945" s="67"/>
      <c r="AA945" s="105"/>
      <c r="AB945" s="67"/>
      <c r="AC945" s="67"/>
      <c r="AD945" s="67"/>
      <c r="AE945" s="67"/>
      <c r="AF945" s="67"/>
    </row>
    <row r="946">
      <c r="A946" s="67"/>
      <c r="B946" s="67"/>
      <c r="C946" s="67"/>
      <c r="D946" s="67"/>
      <c r="E946" s="67"/>
      <c r="F946" s="67"/>
      <c r="G946" s="67"/>
      <c r="H946" s="67"/>
      <c r="I946" s="67"/>
      <c r="J946" s="67"/>
      <c r="K946" s="67"/>
      <c r="L946" s="67"/>
      <c r="M946" s="67"/>
      <c r="N946" s="67"/>
      <c r="O946" s="67"/>
      <c r="P946" s="67"/>
      <c r="Q946" s="67"/>
      <c r="R946" s="67"/>
      <c r="S946" s="67"/>
      <c r="T946" s="67"/>
      <c r="U946" s="67"/>
      <c r="V946" s="67"/>
      <c r="W946" s="67"/>
      <c r="X946" s="67"/>
      <c r="Y946" s="67"/>
      <c r="Z946" s="67"/>
      <c r="AA946" s="105"/>
      <c r="AB946" s="67"/>
      <c r="AC946" s="67"/>
      <c r="AD946" s="67"/>
      <c r="AE946" s="67"/>
      <c r="AF946" s="67"/>
    </row>
    <row r="947">
      <c r="A947" s="67"/>
      <c r="B947" s="67"/>
      <c r="C947" s="67"/>
      <c r="D947" s="67"/>
      <c r="E947" s="67"/>
      <c r="F947" s="67"/>
      <c r="G947" s="67"/>
      <c r="H947" s="67"/>
      <c r="I947" s="67"/>
      <c r="J947" s="67"/>
      <c r="K947" s="67"/>
      <c r="L947" s="67"/>
      <c r="M947" s="67"/>
      <c r="N947" s="67"/>
      <c r="O947" s="67"/>
      <c r="P947" s="67"/>
      <c r="Q947" s="67"/>
      <c r="R947" s="67"/>
      <c r="S947" s="67"/>
      <c r="T947" s="67"/>
      <c r="U947" s="67"/>
      <c r="V947" s="67"/>
      <c r="W947" s="67"/>
      <c r="X947" s="67"/>
      <c r="Y947" s="67"/>
      <c r="Z947" s="67"/>
      <c r="AA947" s="105"/>
      <c r="AB947" s="67"/>
      <c r="AC947" s="67"/>
      <c r="AD947" s="67"/>
      <c r="AE947" s="67"/>
      <c r="AF947" s="67"/>
    </row>
    <row r="948">
      <c r="A948" s="67"/>
      <c r="B948" s="67"/>
      <c r="C948" s="67"/>
      <c r="D948" s="67"/>
      <c r="E948" s="67"/>
      <c r="F948" s="67"/>
      <c r="G948" s="67"/>
      <c r="H948" s="67"/>
      <c r="I948" s="67"/>
      <c r="J948" s="67"/>
      <c r="K948" s="67"/>
      <c r="L948" s="67"/>
      <c r="M948" s="67"/>
      <c r="N948" s="67"/>
      <c r="O948" s="67"/>
      <c r="P948" s="67"/>
      <c r="Q948" s="67"/>
      <c r="R948" s="67"/>
      <c r="S948" s="67"/>
      <c r="T948" s="67"/>
      <c r="U948" s="67"/>
      <c r="V948" s="67"/>
      <c r="W948" s="67"/>
      <c r="X948" s="67"/>
      <c r="Y948" s="67"/>
      <c r="Z948" s="67"/>
      <c r="AA948" s="105"/>
      <c r="AB948" s="67"/>
      <c r="AC948" s="67"/>
      <c r="AD948" s="67"/>
      <c r="AE948" s="67"/>
      <c r="AF948" s="67"/>
    </row>
    <row r="949">
      <c r="A949" s="67"/>
      <c r="B949" s="67"/>
      <c r="C949" s="67"/>
      <c r="D949" s="67"/>
      <c r="E949" s="67"/>
      <c r="F949" s="67"/>
      <c r="G949" s="67"/>
      <c r="H949" s="67"/>
      <c r="I949" s="67"/>
      <c r="J949" s="67"/>
      <c r="K949" s="67"/>
      <c r="L949" s="67"/>
      <c r="M949" s="67"/>
      <c r="N949" s="67"/>
      <c r="O949" s="67"/>
      <c r="P949" s="67"/>
      <c r="Q949" s="67"/>
      <c r="R949" s="67"/>
      <c r="S949" s="67"/>
      <c r="T949" s="67"/>
      <c r="U949" s="67"/>
      <c r="V949" s="67"/>
      <c r="W949" s="67"/>
      <c r="X949" s="67"/>
      <c r="Y949" s="67"/>
      <c r="Z949" s="67"/>
      <c r="AA949" s="105"/>
      <c r="AB949" s="67"/>
      <c r="AC949" s="67"/>
      <c r="AD949" s="67"/>
      <c r="AE949" s="67"/>
      <c r="AF949" s="67"/>
    </row>
    <row r="950">
      <c r="A950" s="67"/>
      <c r="B950" s="67"/>
      <c r="C950" s="67"/>
      <c r="D950" s="67"/>
      <c r="E950" s="67"/>
      <c r="F950" s="67"/>
      <c r="G950" s="67"/>
      <c r="H950" s="67"/>
      <c r="I950" s="67"/>
      <c r="J950" s="67"/>
      <c r="K950" s="67"/>
      <c r="L950" s="67"/>
      <c r="M950" s="67"/>
      <c r="N950" s="67"/>
      <c r="O950" s="67"/>
      <c r="P950" s="67"/>
      <c r="Q950" s="67"/>
      <c r="R950" s="67"/>
      <c r="S950" s="67"/>
      <c r="T950" s="67"/>
      <c r="U950" s="67"/>
      <c r="V950" s="67"/>
      <c r="W950" s="67"/>
      <c r="X950" s="67"/>
      <c r="Y950" s="67"/>
      <c r="Z950" s="67"/>
      <c r="AA950" s="105"/>
      <c r="AB950" s="67"/>
      <c r="AC950" s="67"/>
      <c r="AD950" s="67"/>
      <c r="AE950" s="67"/>
      <c r="AF950" s="67"/>
    </row>
    <row r="951">
      <c r="A951" s="67"/>
      <c r="B951" s="67"/>
      <c r="C951" s="67"/>
      <c r="D951" s="67"/>
      <c r="E951" s="67"/>
      <c r="F951" s="67"/>
      <c r="G951" s="67"/>
      <c r="H951" s="67"/>
      <c r="I951" s="67"/>
      <c r="J951" s="67"/>
      <c r="K951" s="67"/>
      <c r="L951" s="67"/>
      <c r="M951" s="67"/>
      <c r="N951" s="67"/>
      <c r="O951" s="67"/>
      <c r="P951" s="67"/>
      <c r="Q951" s="67"/>
      <c r="R951" s="67"/>
      <c r="S951" s="67"/>
      <c r="T951" s="67"/>
      <c r="U951" s="67"/>
      <c r="V951" s="67"/>
      <c r="W951" s="67"/>
      <c r="X951" s="67"/>
      <c r="Y951" s="67"/>
      <c r="Z951" s="67"/>
      <c r="AA951" s="105"/>
      <c r="AB951" s="67"/>
      <c r="AC951" s="67"/>
      <c r="AD951" s="67"/>
      <c r="AE951" s="67"/>
      <c r="AF951" s="67"/>
    </row>
    <row r="952">
      <c r="A952" s="67"/>
      <c r="B952" s="67"/>
      <c r="C952" s="67"/>
      <c r="D952" s="67"/>
      <c r="E952" s="67"/>
      <c r="F952" s="67"/>
      <c r="G952" s="67"/>
      <c r="H952" s="67"/>
      <c r="I952" s="67"/>
      <c r="J952" s="67"/>
      <c r="K952" s="67"/>
      <c r="L952" s="67"/>
      <c r="M952" s="67"/>
      <c r="N952" s="67"/>
      <c r="O952" s="67"/>
      <c r="P952" s="67"/>
      <c r="Q952" s="67"/>
      <c r="R952" s="67"/>
      <c r="S952" s="67"/>
      <c r="T952" s="67"/>
      <c r="U952" s="67"/>
      <c r="V952" s="67"/>
      <c r="W952" s="67"/>
      <c r="X952" s="67"/>
      <c r="Y952" s="67"/>
      <c r="Z952" s="67"/>
      <c r="AA952" s="105"/>
      <c r="AB952" s="67"/>
      <c r="AC952" s="67"/>
      <c r="AD952" s="67"/>
      <c r="AE952" s="67"/>
      <c r="AF952" s="67"/>
    </row>
    <row r="953">
      <c r="A953" s="67"/>
      <c r="B953" s="67"/>
      <c r="C953" s="67"/>
      <c r="D953" s="67"/>
      <c r="E953" s="67"/>
      <c r="F953" s="67"/>
      <c r="G953" s="67"/>
      <c r="H953" s="67"/>
      <c r="I953" s="67"/>
      <c r="J953" s="67"/>
      <c r="K953" s="67"/>
      <c r="L953" s="67"/>
      <c r="M953" s="67"/>
      <c r="N953" s="67"/>
      <c r="O953" s="67"/>
      <c r="P953" s="67"/>
      <c r="Q953" s="67"/>
      <c r="R953" s="67"/>
      <c r="S953" s="67"/>
      <c r="T953" s="67"/>
      <c r="U953" s="67"/>
      <c r="V953" s="67"/>
      <c r="W953" s="67"/>
      <c r="X953" s="67"/>
      <c r="Y953" s="67"/>
      <c r="Z953" s="67"/>
      <c r="AA953" s="105"/>
      <c r="AB953" s="67"/>
      <c r="AC953" s="67"/>
      <c r="AD953" s="67"/>
      <c r="AE953" s="67"/>
      <c r="AF953" s="67"/>
    </row>
    <row r="954">
      <c r="A954" s="67"/>
      <c r="B954" s="67"/>
      <c r="C954" s="67"/>
      <c r="D954" s="67"/>
      <c r="E954" s="67"/>
      <c r="F954" s="67"/>
      <c r="G954" s="67"/>
      <c r="H954" s="67"/>
      <c r="I954" s="67"/>
      <c r="J954" s="67"/>
      <c r="K954" s="67"/>
      <c r="L954" s="67"/>
      <c r="M954" s="67"/>
      <c r="N954" s="67"/>
      <c r="O954" s="67"/>
      <c r="P954" s="67"/>
      <c r="Q954" s="67"/>
      <c r="R954" s="67"/>
      <c r="S954" s="67"/>
      <c r="T954" s="67"/>
      <c r="U954" s="67"/>
      <c r="V954" s="67"/>
      <c r="W954" s="67"/>
      <c r="X954" s="67"/>
      <c r="Y954" s="67"/>
      <c r="Z954" s="67"/>
      <c r="AA954" s="105"/>
      <c r="AB954" s="67"/>
      <c r="AC954" s="67"/>
      <c r="AD954" s="67"/>
      <c r="AE954" s="67"/>
      <c r="AF954" s="67"/>
    </row>
    <row r="955">
      <c r="A955" s="67"/>
      <c r="B955" s="67"/>
      <c r="C955" s="67"/>
      <c r="D955" s="67"/>
      <c r="E955" s="67"/>
      <c r="F955" s="67"/>
      <c r="G955" s="67"/>
      <c r="H955" s="67"/>
      <c r="I955" s="67"/>
      <c r="J955" s="67"/>
      <c r="K955" s="67"/>
      <c r="L955" s="67"/>
      <c r="M955" s="67"/>
      <c r="N955" s="67"/>
      <c r="O955" s="67"/>
      <c r="P955" s="67"/>
      <c r="Q955" s="67"/>
      <c r="R955" s="67"/>
      <c r="S955" s="67"/>
      <c r="T955" s="67"/>
      <c r="U955" s="67"/>
      <c r="V955" s="67"/>
      <c r="W955" s="67"/>
      <c r="X955" s="67"/>
      <c r="Y955" s="67"/>
      <c r="Z955" s="67"/>
      <c r="AA955" s="105"/>
      <c r="AB955" s="67"/>
      <c r="AC955" s="67"/>
      <c r="AD955" s="67"/>
      <c r="AE955" s="67"/>
      <c r="AF955" s="67"/>
    </row>
    <row r="956">
      <c r="A956" s="67"/>
      <c r="B956" s="67"/>
      <c r="C956" s="67"/>
      <c r="D956" s="67"/>
      <c r="E956" s="67"/>
      <c r="F956" s="67"/>
      <c r="G956" s="67"/>
      <c r="H956" s="67"/>
      <c r="I956" s="67"/>
      <c r="J956" s="67"/>
      <c r="K956" s="67"/>
      <c r="L956" s="67"/>
      <c r="M956" s="67"/>
      <c r="N956" s="67"/>
      <c r="O956" s="67"/>
      <c r="P956" s="67"/>
      <c r="Q956" s="67"/>
      <c r="R956" s="67"/>
      <c r="S956" s="67"/>
      <c r="T956" s="67"/>
      <c r="U956" s="67"/>
      <c r="V956" s="67"/>
      <c r="W956" s="67"/>
      <c r="X956" s="67"/>
      <c r="Y956" s="67"/>
      <c r="Z956" s="67"/>
      <c r="AA956" s="105"/>
      <c r="AB956" s="67"/>
      <c r="AC956" s="67"/>
      <c r="AD956" s="67"/>
      <c r="AE956" s="67"/>
      <c r="AF956" s="67"/>
    </row>
    <row r="957">
      <c r="A957" s="67"/>
      <c r="B957" s="67"/>
      <c r="C957" s="67"/>
      <c r="D957" s="67"/>
      <c r="E957" s="67"/>
      <c r="F957" s="67"/>
      <c r="G957" s="67"/>
      <c r="H957" s="67"/>
      <c r="I957" s="67"/>
      <c r="J957" s="67"/>
      <c r="K957" s="67"/>
      <c r="L957" s="67"/>
      <c r="M957" s="67"/>
      <c r="N957" s="67"/>
      <c r="O957" s="67"/>
      <c r="P957" s="67"/>
      <c r="Q957" s="67"/>
      <c r="R957" s="67"/>
      <c r="S957" s="67"/>
      <c r="T957" s="67"/>
      <c r="U957" s="67"/>
      <c r="V957" s="67"/>
      <c r="W957" s="67"/>
      <c r="X957" s="67"/>
      <c r="Y957" s="67"/>
      <c r="Z957" s="67"/>
      <c r="AA957" s="105"/>
      <c r="AB957" s="67"/>
      <c r="AC957" s="67"/>
      <c r="AD957" s="67"/>
      <c r="AE957" s="67"/>
      <c r="AF957" s="67"/>
    </row>
    <row r="958">
      <c r="A958" s="67"/>
      <c r="B958" s="67"/>
      <c r="C958" s="67"/>
      <c r="D958" s="67"/>
      <c r="E958" s="67"/>
      <c r="F958" s="67"/>
      <c r="G958" s="67"/>
      <c r="H958" s="67"/>
      <c r="I958" s="67"/>
      <c r="J958" s="67"/>
      <c r="K958" s="67"/>
      <c r="L958" s="67"/>
      <c r="M958" s="67"/>
      <c r="N958" s="67"/>
      <c r="O958" s="67"/>
      <c r="P958" s="67"/>
      <c r="Q958" s="67"/>
      <c r="R958" s="67"/>
      <c r="S958" s="67"/>
      <c r="T958" s="67"/>
      <c r="U958" s="67"/>
      <c r="V958" s="67"/>
      <c r="W958" s="67"/>
      <c r="X958" s="67"/>
      <c r="Y958" s="67"/>
      <c r="Z958" s="67"/>
      <c r="AA958" s="105"/>
      <c r="AB958" s="67"/>
      <c r="AC958" s="67"/>
      <c r="AD958" s="67"/>
      <c r="AE958" s="67"/>
      <c r="AF958" s="67"/>
    </row>
    <row r="959">
      <c r="A959" s="67"/>
      <c r="B959" s="67"/>
      <c r="C959" s="67"/>
      <c r="D959" s="67"/>
      <c r="E959" s="67"/>
      <c r="F959" s="67"/>
      <c r="G959" s="67"/>
      <c r="H959" s="67"/>
      <c r="I959" s="67"/>
      <c r="J959" s="67"/>
      <c r="K959" s="67"/>
      <c r="L959" s="67"/>
      <c r="M959" s="67"/>
      <c r="N959" s="67"/>
      <c r="O959" s="67"/>
      <c r="P959" s="67"/>
      <c r="Q959" s="67"/>
      <c r="R959" s="67"/>
      <c r="S959" s="67"/>
      <c r="T959" s="67"/>
      <c r="U959" s="67"/>
      <c r="V959" s="67"/>
      <c r="W959" s="67"/>
      <c r="X959" s="67"/>
      <c r="Y959" s="67"/>
      <c r="Z959" s="67"/>
      <c r="AA959" s="105"/>
      <c r="AB959" s="67"/>
      <c r="AC959" s="67"/>
      <c r="AD959" s="67"/>
      <c r="AE959" s="67"/>
      <c r="AF959" s="67"/>
    </row>
    <row r="960">
      <c r="A960" s="67"/>
      <c r="B960" s="67"/>
      <c r="C960" s="67"/>
      <c r="D960" s="67"/>
      <c r="E960" s="67"/>
      <c r="F960" s="67"/>
      <c r="G960" s="67"/>
      <c r="H960" s="67"/>
      <c r="I960" s="67"/>
      <c r="J960" s="67"/>
      <c r="K960" s="67"/>
      <c r="L960" s="67"/>
      <c r="M960" s="67"/>
      <c r="N960" s="67"/>
      <c r="O960" s="67"/>
      <c r="P960" s="67"/>
      <c r="Q960" s="67"/>
      <c r="R960" s="67"/>
      <c r="S960" s="67"/>
      <c r="T960" s="67"/>
      <c r="U960" s="67"/>
      <c r="V960" s="67"/>
      <c r="W960" s="67"/>
      <c r="X960" s="67"/>
      <c r="Y960" s="67"/>
      <c r="Z960" s="67"/>
      <c r="AA960" s="105"/>
      <c r="AB960" s="67"/>
      <c r="AC960" s="67"/>
      <c r="AD960" s="67"/>
      <c r="AE960" s="67"/>
      <c r="AF960" s="67"/>
    </row>
    <row r="961">
      <c r="A961" s="67"/>
      <c r="B961" s="67"/>
      <c r="C961" s="67"/>
      <c r="D961" s="67"/>
      <c r="E961" s="67"/>
      <c r="F961" s="67"/>
      <c r="G961" s="67"/>
      <c r="H961" s="67"/>
      <c r="I961" s="67"/>
      <c r="J961" s="67"/>
      <c r="K961" s="67"/>
      <c r="L961" s="67"/>
      <c r="M961" s="67"/>
      <c r="N961" s="67"/>
      <c r="O961" s="67"/>
      <c r="P961" s="67"/>
      <c r="Q961" s="67"/>
      <c r="R961" s="67"/>
      <c r="S961" s="67"/>
      <c r="T961" s="67"/>
      <c r="U961" s="67"/>
      <c r="V961" s="67"/>
      <c r="W961" s="67"/>
      <c r="X961" s="67"/>
      <c r="Y961" s="67"/>
      <c r="Z961" s="67"/>
      <c r="AA961" s="105"/>
      <c r="AB961" s="67"/>
      <c r="AC961" s="67"/>
      <c r="AD961" s="67"/>
      <c r="AE961" s="67"/>
      <c r="AF961" s="67"/>
    </row>
    <row r="962">
      <c r="A962" s="67"/>
      <c r="B962" s="67"/>
      <c r="C962" s="67"/>
      <c r="D962" s="67"/>
      <c r="E962" s="67"/>
      <c r="F962" s="67"/>
      <c r="G962" s="67"/>
      <c r="H962" s="67"/>
      <c r="I962" s="67"/>
      <c r="J962" s="67"/>
      <c r="K962" s="67"/>
      <c r="L962" s="67"/>
      <c r="M962" s="67"/>
      <c r="N962" s="67"/>
      <c r="O962" s="67"/>
      <c r="P962" s="67"/>
      <c r="Q962" s="67"/>
      <c r="R962" s="67"/>
      <c r="S962" s="67"/>
      <c r="T962" s="67"/>
      <c r="U962" s="67"/>
      <c r="V962" s="67"/>
      <c r="W962" s="67"/>
      <c r="X962" s="67"/>
      <c r="Y962" s="67"/>
      <c r="Z962" s="67"/>
      <c r="AA962" s="105"/>
      <c r="AB962" s="67"/>
      <c r="AC962" s="67"/>
      <c r="AD962" s="67"/>
      <c r="AE962" s="67"/>
      <c r="AF962" s="67"/>
    </row>
    <row r="963">
      <c r="A963" s="67"/>
      <c r="B963" s="67"/>
      <c r="C963" s="67"/>
      <c r="D963" s="67"/>
      <c r="E963" s="67"/>
      <c r="F963" s="67"/>
      <c r="G963" s="67"/>
      <c r="H963" s="67"/>
      <c r="I963" s="67"/>
      <c r="J963" s="67"/>
      <c r="K963" s="67"/>
      <c r="L963" s="67"/>
      <c r="M963" s="67"/>
      <c r="N963" s="67"/>
      <c r="O963" s="67"/>
      <c r="P963" s="67"/>
      <c r="Q963" s="67"/>
      <c r="R963" s="67"/>
      <c r="S963" s="67"/>
      <c r="T963" s="67"/>
      <c r="U963" s="67"/>
      <c r="V963" s="67"/>
      <c r="W963" s="67"/>
      <c r="X963" s="67"/>
      <c r="Y963" s="67"/>
      <c r="Z963" s="67"/>
      <c r="AA963" s="105"/>
      <c r="AB963" s="67"/>
      <c r="AC963" s="67"/>
      <c r="AD963" s="67"/>
      <c r="AE963" s="67"/>
      <c r="AF963" s="67"/>
    </row>
    <row r="964">
      <c r="A964" s="67"/>
      <c r="B964" s="67"/>
      <c r="C964" s="67"/>
      <c r="D964" s="67"/>
      <c r="E964" s="67"/>
      <c r="F964" s="67"/>
      <c r="G964" s="67"/>
      <c r="H964" s="67"/>
      <c r="I964" s="67"/>
      <c r="J964" s="67"/>
      <c r="K964" s="67"/>
      <c r="L964" s="67"/>
      <c r="M964" s="67"/>
      <c r="N964" s="67"/>
      <c r="O964" s="67"/>
      <c r="P964" s="67"/>
      <c r="Q964" s="67"/>
      <c r="R964" s="67"/>
      <c r="S964" s="67"/>
      <c r="T964" s="67"/>
      <c r="U964" s="67"/>
      <c r="V964" s="67"/>
      <c r="W964" s="67"/>
      <c r="X964" s="67"/>
      <c r="Y964" s="67"/>
      <c r="Z964" s="67"/>
      <c r="AA964" s="105"/>
      <c r="AB964" s="67"/>
      <c r="AC964" s="67"/>
      <c r="AD964" s="67"/>
      <c r="AE964" s="67"/>
      <c r="AF964" s="67"/>
    </row>
    <row r="965">
      <c r="A965" s="67"/>
      <c r="B965" s="67"/>
      <c r="C965" s="67"/>
      <c r="D965" s="67"/>
      <c r="E965" s="67"/>
      <c r="F965" s="67"/>
      <c r="G965" s="67"/>
      <c r="H965" s="67"/>
      <c r="I965" s="67"/>
      <c r="J965" s="67"/>
      <c r="K965" s="67"/>
      <c r="L965" s="67"/>
      <c r="M965" s="67"/>
      <c r="N965" s="67"/>
      <c r="O965" s="67"/>
      <c r="P965" s="67"/>
      <c r="Q965" s="67"/>
      <c r="R965" s="67"/>
      <c r="S965" s="67"/>
      <c r="T965" s="67"/>
      <c r="U965" s="67"/>
      <c r="V965" s="67"/>
      <c r="W965" s="67"/>
      <c r="X965" s="67"/>
      <c r="Y965" s="67"/>
      <c r="Z965" s="67"/>
      <c r="AA965" s="105"/>
      <c r="AB965" s="67"/>
      <c r="AC965" s="67"/>
      <c r="AD965" s="67"/>
      <c r="AE965" s="67"/>
      <c r="AF965" s="67"/>
    </row>
    <row r="966">
      <c r="A966" s="67"/>
      <c r="B966" s="67"/>
      <c r="C966" s="67"/>
      <c r="D966" s="67"/>
      <c r="E966" s="67"/>
      <c r="F966" s="67"/>
      <c r="G966" s="67"/>
      <c r="H966" s="67"/>
      <c r="I966" s="67"/>
      <c r="J966" s="67"/>
      <c r="K966" s="67"/>
      <c r="L966" s="67"/>
      <c r="M966" s="67"/>
      <c r="N966" s="67"/>
      <c r="O966" s="67"/>
      <c r="P966" s="67"/>
      <c r="Q966" s="67"/>
      <c r="R966" s="67"/>
      <c r="S966" s="67"/>
      <c r="T966" s="67"/>
      <c r="U966" s="67"/>
      <c r="V966" s="67"/>
      <c r="W966" s="67"/>
      <c r="X966" s="67"/>
      <c r="Y966" s="67"/>
      <c r="Z966" s="67"/>
      <c r="AA966" s="105"/>
      <c r="AB966" s="67"/>
      <c r="AC966" s="67"/>
      <c r="AD966" s="67"/>
      <c r="AE966" s="67"/>
      <c r="AF966" s="67"/>
    </row>
    <row r="967">
      <c r="A967" s="67"/>
      <c r="B967" s="67"/>
      <c r="C967" s="67"/>
      <c r="D967" s="67"/>
      <c r="E967" s="67"/>
      <c r="F967" s="67"/>
      <c r="G967" s="67"/>
      <c r="H967" s="67"/>
      <c r="I967" s="67"/>
      <c r="J967" s="67"/>
      <c r="K967" s="67"/>
      <c r="L967" s="67"/>
      <c r="M967" s="67"/>
      <c r="N967" s="67"/>
      <c r="O967" s="67"/>
      <c r="P967" s="67"/>
      <c r="Q967" s="67"/>
      <c r="R967" s="67"/>
      <c r="S967" s="67"/>
      <c r="T967" s="67"/>
      <c r="U967" s="67"/>
      <c r="V967" s="67"/>
      <c r="W967" s="67"/>
      <c r="X967" s="67"/>
      <c r="Y967" s="67"/>
      <c r="Z967" s="67"/>
      <c r="AA967" s="105"/>
      <c r="AB967" s="67"/>
      <c r="AC967" s="67"/>
      <c r="AD967" s="67"/>
      <c r="AE967" s="67"/>
      <c r="AF967" s="67"/>
    </row>
    <row r="968">
      <c r="A968" s="67"/>
      <c r="B968" s="67"/>
      <c r="C968" s="67"/>
      <c r="D968" s="67"/>
      <c r="E968" s="67"/>
      <c r="F968" s="67"/>
      <c r="G968" s="67"/>
      <c r="H968" s="67"/>
      <c r="I968" s="67"/>
      <c r="J968" s="67"/>
      <c r="K968" s="67"/>
      <c r="L968" s="67"/>
      <c r="M968" s="67"/>
      <c r="N968" s="67"/>
      <c r="O968" s="67"/>
      <c r="P968" s="67"/>
      <c r="Q968" s="67"/>
      <c r="R968" s="67"/>
      <c r="S968" s="67"/>
      <c r="T968" s="67"/>
      <c r="U968" s="67"/>
      <c r="V968" s="67"/>
      <c r="W968" s="67"/>
      <c r="X968" s="67"/>
      <c r="Y968" s="67"/>
      <c r="Z968" s="67"/>
      <c r="AA968" s="105"/>
      <c r="AB968" s="67"/>
      <c r="AC968" s="67"/>
      <c r="AD968" s="67"/>
      <c r="AE968" s="67"/>
      <c r="AF968" s="67"/>
    </row>
    <row r="969">
      <c r="A969" s="67"/>
      <c r="B969" s="67"/>
      <c r="C969" s="67"/>
      <c r="D969" s="67"/>
      <c r="E969" s="67"/>
      <c r="F969" s="67"/>
      <c r="G969" s="67"/>
      <c r="H969" s="67"/>
      <c r="I969" s="67"/>
      <c r="J969" s="67"/>
      <c r="K969" s="67"/>
      <c r="L969" s="67"/>
      <c r="M969" s="67"/>
      <c r="N969" s="67"/>
      <c r="O969" s="67"/>
      <c r="P969" s="67"/>
      <c r="Q969" s="67"/>
      <c r="R969" s="67"/>
      <c r="S969" s="67"/>
      <c r="T969" s="67"/>
      <c r="U969" s="67"/>
      <c r="V969" s="67"/>
      <c r="W969" s="67"/>
      <c r="X969" s="67"/>
      <c r="Y969" s="67"/>
      <c r="Z969" s="67"/>
      <c r="AA969" s="105"/>
      <c r="AB969" s="67"/>
      <c r="AC969" s="67"/>
      <c r="AD969" s="67"/>
      <c r="AE969" s="67"/>
      <c r="AF969" s="67"/>
    </row>
    <row r="970">
      <c r="A970" s="67"/>
      <c r="B970" s="67"/>
      <c r="C970" s="67"/>
      <c r="D970" s="67"/>
      <c r="E970" s="67"/>
      <c r="F970" s="67"/>
      <c r="G970" s="67"/>
      <c r="H970" s="67"/>
      <c r="I970" s="67"/>
      <c r="J970" s="67"/>
      <c r="K970" s="67"/>
      <c r="L970" s="67"/>
      <c r="M970" s="67"/>
      <c r="N970" s="67"/>
      <c r="O970" s="67"/>
      <c r="P970" s="67"/>
      <c r="Q970" s="67"/>
      <c r="R970" s="67"/>
      <c r="S970" s="67"/>
      <c r="T970" s="67"/>
      <c r="U970" s="67"/>
      <c r="V970" s="67"/>
      <c r="W970" s="67"/>
      <c r="X970" s="67"/>
      <c r="Y970" s="67"/>
      <c r="Z970" s="67"/>
      <c r="AA970" s="105"/>
      <c r="AB970" s="67"/>
      <c r="AC970" s="67"/>
      <c r="AD970" s="67"/>
      <c r="AE970" s="67"/>
      <c r="AF970" s="67"/>
    </row>
    <row r="971">
      <c r="A971" s="67"/>
      <c r="B971" s="67"/>
      <c r="C971" s="67"/>
      <c r="D971" s="67"/>
      <c r="E971" s="67"/>
      <c r="F971" s="67"/>
      <c r="G971" s="67"/>
      <c r="H971" s="67"/>
      <c r="I971" s="67"/>
      <c r="J971" s="67"/>
      <c r="K971" s="67"/>
      <c r="L971" s="67"/>
      <c r="M971" s="67"/>
      <c r="N971" s="67"/>
      <c r="O971" s="67"/>
      <c r="P971" s="67"/>
      <c r="Q971" s="67"/>
      <c r="R971" s="67"/>
      <c r="S971" s="67"/>
      <c r="T971" s="67"/>
      <c r="U971" s="67"/>
      <c r="V971" s="67"/>
      <c r="W971" s="67"/>
      <c r="X971" s="67"/>
      <c r="Y971" s="67"/>
      <c r="Z971" s="67"/>
      <c r="AA971" s="105"/>
      <c r="AB971" s="67"/>
      <c r="AC971" s="67"/>
      <c r="AD971" s="67"/>
      <c r="AE971" s="67"/>
      <c r="AF971" s="67"/>
    </row>
    <row r="972">
      <c r="A972" s="67"/>
      <c r="B972" s="67"/>
      <c r="C972" s="67"/>
      <c r="D972" s="67"/>
      <c r="E972" s="67"/>
      <c r="F972" s="67"/>
      <c r="G972" s="67"/>
      <c r="H972" s="67"/>
      <c r="I972" s="67"/>
      <c r="J972" s="67"/>
      <c r="K972" s="67"/>
      <c r="L972" s="67"/>
      <c r="M972" s="67"/>
      <c r="N972" s="67"/>
      <c r="O972" s="67"/>
      <c r="P972" s="67"/>
      <c r="Q972" s="67"/>
      <c r="R972" s="67"/>
      <c r="S972" s="67"/>
      <c r="T972" s="67"/>
      <c r="U972" s="67"/>
      <c r="V972" s="67"/>
      <c r="W972" s="67"/>
      <c r="X972" s="67"/>
      <c r="Y972" s="67"/>
      <c r="Z972" s="67"/>
      <c r="AA972" s="105"/>
      <c r="AB972" s="67"/>
      <c r="AC972" s="67"/>
      <c r="AD972" s="67"/>
      <c r="AE972" s="67"/>
      <c r="AF972" s="67"/>
    </row>
    <row r="973">
      <c r="A973" s="67"/>
      <c r="B973" s="67"/>
      <c r="C973" s="67"/>
      <c r="D973" s="67"/>
      <c r="E973" s="67"/>
      <c r="F973" s="67"/>
      <c r="G973" s="67"/>
      <c r="H973" s="67"/>
      <c r="I973" s="67"/>
      <c r="J973" s="67"/>
      <c r="K973" s="67"/>
      <c r="L973" s="67"/>
      <c r="M973" s="67"/>
      <c r="N973" s="67"/>
      <c r="O973" s="67"/>
      <c r="P973" s="67"/>
      <c r="Q973" s="67"/>
      <c r="R973" s="67"/>
      <c r="S973" s="67"/>
      <c r="T973" s="67"/>
      <c r="U973" s="67"/>
      <c r="V973" s="67"/>
      <c r="W973" s="67"/>
      <c r="X973" s="67"/>
      <c r="Y973" s="67"/>
      <c r="Z973" s="67"/>
      <c r="AA973" s="105"/>
      <c r="AB973" s="67"/>
      <c r="AC973" s="67"/>
      <c r="AD973" s="67"/>
      <c r="AE973" s="67"/>
      <c r="AF973" s="67"/>
    </row>
    <row r="974">
      <c r="A974" s="67"/>
      <c r="B974" s="67"/>
      <c r="C974" s="67"/>
      <c r="D974" s="67"/>
      <c r="E974" s="67"/>
      <c r="F974" s="67"/>
      <c r="G974" s="67"/>
      <c r="H974" s="67"/>
      <c r="I974" s="67"/>
      <c r="J974" s="67"/>
      <c r="K974" s="67"/>
      <c r="L974" s="67"/>
      <c r="M974" s="67"/>
      <c r="N974" s="67"/>
      <c r="O974" s="67"/>
      <c r="P974" s="67"/>
      <c r="Q974" s="67"/>
      <c r="R974" s="67"/>
      <c r="S974" s="67"/>
      <c r="T974" s="67"/>
      <c r="U974" s="67"/>
      <c r="V974" s="67"/>
      <c r="W974" s="67"/>
      <c r="X974" s="67"/>
      <c r="Y974" s="67"/>
      <c r="Z974" s="67"/>
      <c r="AA974" s="105"/>
      <c r="AB974" s="67"/>
      <c r="AC974" s="67"/>
      <c r="AD974" s="67"/>
      <c r="AE974" s="67"/>
      <c r="AF974" s="67"/>
    </row>
    <row r="975">
      <c r="A975" s="67"/>
      <c r="B975" s="67"/>
      <c r="C975" s="67"/>
      <c r="D975" s="67"/>
      <c r="E975" s="67"/>
      <c r="F975" s="67"/>
      <c r="G975" s="67"/>
      <c r="H975" s="67"/>
      <c r="I975" s="67"/>
      <c r="J975" s="67"/>
      <c r="K975" s="67"/>
      <c r="L975" s="67"/>
      <c r="M975" s="67"/>
      <c r="N975" s="67"/>
      <c r="O975" s="67"/>
      <c r="P975" s="67"/>
      <c r="Q975" s="67"/>
      <c r="R975" s="67"/>
      <c r="S975" s="67"/>
      <c r="T975" s="67"/>
      <c r="U975" s="67"/>
      <c r="V975" s="67"/>
      <c r="W975" s="67"/>
      <c r="X975" s="67"/>
      <c r="Y975" s="67"/>
      <c r="Z975" s="67"/>
      <c r="AA975" s="105"/>
      <c r="AB975" s="67"/>
      <c r="AC975" s="67"/>
      <c r="AD975" s="67"/>
      <c r="AE975" s="67"/>
      <c r="AF975" s="67"/>
    </row>
    <row r="976">
      <c r="A976" s="67"/>
      <c r="B976" s="67"/>
      <c r="C976" s="67"/>
      <c r="D976" s="67"/>
      <c r="E976" s="67"/>
      <c r="F976" s="67"/>
      <c r="G976" s="67"/>
      <c r="H976" s="67"/>
      <c r="I976" s="67"/>
      <c r="J976" s="67"/>
      <c r="K976" s="67"/>
      <c r="L976" s="67"/>
      <c r="M976" s="67"/>
      <c r="N976" s="67"/>
      <c r="O976" s="67"/>
      <c r="P976" s="67"/>
      <c r="Q976" s="67"/>
      <c r="R976" s="67"/>
      <c r="S976" s="67"/>
      <c r="T976" s="67"/>
      <c r="U976" s="67"/>
      <c r="V976" s="67"/>
      <c r="W976" s="67"/>
      <c r="X976" s="67"/>
      <c r="Y976" s="67"/>
      <c r="Z976" s="67"/>
      <c r="AA976" s="105"/>
      <c r="AB976" s="67"/>
      <c r="AC976" s="67"/>
      <c r="AD976" s="67"/>
      <c r="AE976" s="67"/>
      <c r="AF976" s="67"/>
    </row>
    <row r="977">
      <c r="A977" s="67"/>
      <c r="B977" s="67"/>
      <c r="C977" s="67"/>
      <c r="D977" s="67"/>
      <c r="E977" s="67"/>
      <c r="F977" s="67"/>
      <c r="G977" s="67"/>
      <c r="H977" s="67"/>
      <c r="I977" s="67"/>
      <c r="J977" s="67"/>
      <c r="K977" s="67"/>
      <c r="L977" s="67"/>
      <c r="M977" s="67"/>
      <c r="N977" s="67"/>
      <c r="O977" s="67"/>
      <c r="P977" s="67"/>
      <c r="Q977" s="67"/>
      <c r="R977" s="67"/>
      <c r="S977" s="67"/>
      <c r="T977" s="67"/>
      <c r="U977" s="67"/>
      <c r="V977" s="67"/>
      <c r="W977" s="67"/>
      <c r="X977" s="67"/>
      <c r="Y977" s="67"/>
      <c r="Z977" s="67"/>
      <c r="AA977" s="105"/>
      <c r="AB977" s="67"/>
      <c r="AC977" s="67"/>
      <c r="AD977" s="67"/>
      <c r="AE977" s="67"/>
      <c r="AF977" s="67"/>
    </row>
    <row r="978">
      <c r="A978" s="67"/>
      <c r="B978" s="67"/>
      <c r="C978" s="67"/>
      <c r="D978" s="67"/>
      <c r="E978" s="67"/>
      <c r="F978" s="67"/>
      <c r="G978" s="67"/>
      <c r="H978" s="67"/>
      <c r="I978" s="67"/>
      <c r="J978" s="67"/>
      <c r="K978" s="67"/>
      <c r="L978" s="67"/>
      <c r="M978" s="67"/>
      <c r="N978" s="67"/>
      <c r="O978" s="67"/>
      <c r="P978" s="67"/>
      <c r="Q978" s="67"/>
      <c r="R978" s="67"/>
      <c r="S978" s="67"/>
      <c r="T978" s="67"/>
      <c r="U978" s="67"/>
      <c r="V978" s="67"/>
      <c r="W978" s="67"/>
      <c r="X978" s="67"/>
      <c r="Y978" s="67"/>
      <c r="Z978" s="67"/>
      <c r="AA978" s="105"/>
      <c r="AB978" s="67"/>
      <c r="AC978" s="67"/>
      <c r="AD978" s="67"/>
      <c r="AE978" s="67"/>
      <c r="AF978" s="67"/>
    </row>
    <row r="979">
      <c r="A979" s="67"/>
      <c r="B979" s="67"/>
      <c r="C979" s="67"/>
      <c r="D979" s="67"/>
      <c r="E979" s="67"/>
      <c r="F979" s="67"/>
      <c r="G979" s="67"/>
      <c r="H979" s="67"/>
      <c r="I979" s="67"/>
      <c r="J979" s="67"/>
      <c r="K979" s="67"/>
      <c r="L979" s="67"/>
      <c r="M979" s="67"/>
      <c r="N979" s="67"/>
      <c r="O979" s="67"/>
      <c r="P979" s="67"/>
      <c r="Q979" s="67"/>
      <c r="R979" s="67"/>
      <c r="S979" s="67"/>
      <c r="T979" s="67"/>
      <c r="U979" s="67"/>
      <c r="V979" s="67"/>
      <c r="W979" s="67"/>
      <c r="X979" s="67"/>
      <c r="Y979" s="67"/>
      <c r="Z979" s="67"/>
      <c r="AA979" s="105"/>
      <c r="AB979" s="67"/>
      <c r="AC979" s="67"/>
      <c r="AD979" s="67"/>
      <c r="AE979" s="67"/>
      <c r="AF979" s="67"/>
    </row>
    <row r="980">
      <c r="A980" s="67"/>
      <c r="B980" s="67"/>
      <c r="C980" s="67"/>
      <c r="D980" s="67"/>
      <c r="E980" s="67"/>
      <c r="F980" s="67"/>
      <c r="G980" s="67"/>
      <c r="H980" s="67"/>
      <c r="I980" s="67"/>
      <c r="J980" s="67"/>
      <c r="K980" s="67"/>
      <c r="L980" s="67"/>
      <c r="M980" s="67"/>
      <c r="N980" s="67"/>
      <c r="O980" s="67"/>
      <c r="P980" s="67"/>
      <c r="Q980" s="67"/>
      <c r="R980" s="67"/>
      <c r="S980" s="67"/>
      <c r="T980" s="67"/>
      <c r="U980" s="67"/>
      <c r="V980" s="67"/>
      <c r="W980" s="67"/>
      <c r="X980" s="67"/>
      <c r="Y980" s="67"/>
      <c r="Z980" s="67"/>
      <c r="AA980" s="105"/>
      <c r="AB980" s="67"/>
      <c r="AC980" s="67"/>
      <c r="AD980" s="67"/>
      <c r="AE980" s="67"/>
      <c r="AF980" s="67"/>
    </row>
    <row r="981">
      <c r="A981" s="67"/>
      <c r="B981" s="67"/>
      <c r="C981" s="67"/>
      <c r="D981" s="67"/>
      <c r="E981" s="67"/>
      <c r="F981" s="67"/>
      <c r="G981" s="67"/>
      <c r="H981" s="67"/>
      <c r="I981" s="67"/>
      <c r="J981" s="67"/>
      <c r="K981" s="67"/>
      <c r="L981" s="67"/>
      <c r="M981" s="67"/>
      <c r="N981" s="67"/>
      <c r="O981" s="67"/>
      <c r="P981" s="67"/>
      <c r="Q981" s="67"/>
      <c r="R981" s="67"/>
      <c r="S981" s="67"/>
      <c r="T981" s="67"/>
      <c r="U981" s="67"/>
      <c r="V981" s="67"/>
      <c r="W981" s="67"/>
      <c r="X981" s="67"/>
      <c r="Y981" s="67"/>
      <c r="Z981" s="67"/>
      <c r="AA981" s="105"/>
      <c r="AB981" s="67"/>
      <c r="AC981" s="67"/>
      <c r="AD981" s="67"/>
      <c r="AE981" s="67"/>
      <c r="AF981" s="67"/>
    </row>
    <row r="982">
      <c r="A982" s="67"/>
      <c r="B982" s="67"/>
      <c r="C982" s="67"/>
      <c r="D982" s="67"/>
      <c r="E982" s="67"/>
      <c r="F982" s="67"/>
      <c r="G982" s="67"/>
      <c r="H982" s="67"/>
      <c r="I982" s="67"/>
      <c r="J982" s="67"/>
      <c r="K982" s="67"/>
      <c r="L982" s="67"/>
      <c r="M982" s="67"/>
      <c r="N982" s="67"/>
      <c r="O982" s="67"/>
      <c r="P982" s="67"/>
      <c r="Q982" s="67"/>
      <c r="R982" s="67"/>
      <c r="S982" s="67"/>
      <c r="T982" s="67"/>
      <c r="U982" s="67"/>
      <c r="V982" s="67"/>
      <c r="W982" s="67"/>
      <c r="X982" s="67"/>
      <c r="Y982" s="67"/>
      <c r="Z982" s="67"/>
      <c r="AA982" s="105"/>
      <c r="AB982" s="67"/>
      <c r="AC982" s="67"/>
      <c r="AD982" s="67"/>
      <c r="AE982" s="67"/>
      <c r="AF982" s="67"/>
    </row>
    <row r="983">
      <c r="A983" s="67"/>
      <c r="B983" s="67"/>
      <c r="C983" s="67"/>
      <c r="D983" s="67"/>
      <c r="E983" s="67"/>
      <c r="F983" s="67"/>
      <c r="G983" s="67"/>
      <c r="H983" s="67"/>
      <c r="I983" s="67"/>
      <c r="J983" s="67"/>
      <c r="K983" s="67"/>
      <c r="L983" s="67"/>
      <c r="M983" s="67"/>
      <c r="N983" s="67"/>
      <c r="O983" s="67"/>
      <c r="P983" s="67"/>
      <c r="Q983" s="67"/>
      <c r="R983" s="67"/>
      <c r="S983" s="67"/>
      <c r="T983" s="67"/>
      <c r="U983" s="67"/>
      <c r="V983" s="67"/>
      <c r="W983" s="67"/>
      <c r="X983" s="67"/>
      <c r="Y983" s="67"/>
      <c r="Z983" s="67"/>
      <c r="AA983" s="105"/>
      <c r="AB983" s="67"/>
      <c r="AC983" s="67"/>
      <c r="AD983" s="67"/>
      <c r="AE983" s="67"/>
      <c r="AF983" s="67"/>
    </row>
    <row r="984">
      <c r="A984" s="67"/>
      <c r="B984" s="67"/>
      <c r="C984" s="67"/>
      <c r="D984" s="67"/>
      <c r="E984" s="67"/>
      <c r="F984" s="67"/>
      <c r="G984" s="67"/>
      <c r="H984" s="67"/>
      <c r="I984" s="67"/>
      <c r="J984" s="67"/>
      <c r="K984" s="67"/>
      <c r="L984" s="67"/>
      <c r="M984" s="67"/>
      <c r="N984" s="67"/>
      <c r="O984" s="67"/>
      <c r="P984" s="67"/>
      <c r="Q984" s="67"/>
      <c r="R984" s="67"/>
      <c r="S984" s="67"/>
      <c r="T984" s="67"/>
      <c r="U984" s="67"/>
      <c r="V984" s="67"/>
      <c r="W984" s="67"/>
      <c r="X984" s="67"/>
      <c r="Y984" s="67"/>
      <c r="Z984" s="67"/>
      <c r="AA984" s="105"/>
      <c r="AB984" s="67"/>
      <c r="AC984" s="67"/>
      <c r="AD984" s="67"/>
      <c r="AE984" s="67"/>
      <c r="AF984" s="67"/>
    </row>
    <row r="985">
      <c r="A985" s="67"/>
      <c r="B985" s="67"/>
      <c r="C985" s="67"/>
      <c r="D985" s="67"/>
      <c r="E985" s="67"/>
      <c r="F985" s="67"/>
      <c r="G985" s="67"/>
      <c r="H985" s="67"/>
      <c r="I985" s="67"/>
      <c r="J985" s="67"/>
      <c r="K985" s="67"/>
      <c r="L985" s="67"/>
      <c r="M985" s="67"/>
      <c r="N985" s="67"/>
      <c r="O985" s="67"/>
      <c r="P985" s="67"/>
      <c r="Q985" s="67"/>
      <c r="R985" s="67"/>
      <c r="S985" s="67"/>
      <c r="T985" s="67"/>
      <c r="U985" s="67"/>
      <c r="V985" s="67"/>
      <c r="W985" s="67"/>
      <c r="X985" s="67"/>
      <c r="Y985" s="67"/>
      <c r="Z985" s="67"/>
      <c r="AA985" s="105"/>
      <c r="AB985" s="67"/>
      <c r="AC985" s="67"/>
      <c r="AD985" s="67"/>
      <c r="AE985" s="67"/>
      <c r="AF985" s="67"/>
    </row>
    <row r="986">
      <c r="A986" s="67"/>
      <c r="B986" s="67"/>
      <c r="C986" s="67"/>
      <c r="D986" s="67"/>
      <c r="E986" s="67"/>
      <c r="F986" s="67"/>
      <c r="G986" s="67"/>
      <c r="H986" s="67"/>
      <c r="I986" s="67"/>
      <c r="J986" s="67"/>
      <c r="K986" s="67"/>
      <c r="L986" s="67"/>
      <c r="M986" s="67"/>
      <c r="N986" s="67"/>
      <c r="O986" s="67"/>
      <c r="P986" s="67"/>
      <c r="Q986" s="67"/>
      <c r="R986" s="67"/>
      <c r="S986" s="67"/>
      <c r="T986" s="67"/>
      <c r="U986" s="67"/>
      <c r="V986" s="67"/>
      <c r="W986" s="67"/>
      <c r="X986" s="67"/>
      <c r="Y986" s="67"/>
      <c r="Z986" s="67"/>
      <c r="AA986" s="105"/>
      <c r="AB986" s="67"/>
      <c r="AC986" s="67"/>
      <c r="AD986" s="67"/>
      <c r="AE986" s="67"/>
      <c r="AF986" s="67"/>
    </row>
    <row r="987">
      <c r="A987" s="67"/>
      <c r="B987" s="67"/>
      <c r="C987" s="67"/>
      <c r="D987" s="67"/>
      <c r="E987" s="67"/>
      <c r="F987" s="67"/>
      <c r="G987" s="67"/>
      <c r="H987" s="67"/>
      <c r="I987" s="67"/>
      <c r="J987" s="67"/>
      <c r="K987" s="67"/>
      <c r="L987" s="67"/>
      <c r="M987" s="67"/>
      <c r="N987" s="67"/>
      <c r="O987" s="67"/>
      <c r="P987" s="67"/>
      <c r="Q987" s="67"/>
      <c r="R987" s="67"/>
      <c r="S987" s="67"/>
      <c r="T987" s="67"/>
      <c r="U987" s="67"/>
      <c r="V987" s="67"/>
      <c r="W987" s="67"/>
      <c r="X987" s="67"/>
      <c r="Y987" s="67"/>
      <c r="Z987" s="67"/>
      <c r="AA987" s="105"/>
      <c r="AB987" s="67"/>
      <c r="AC987" s="67"/>
      <c r="AD987" s="67"/>
      <c r="AE987" s="67"/>
      <c r="AF987" s="67"/>
    </row>
    <row r="988">
      <c r="A988" s="67"/>
      <c r="B988" s="67"/>
      <c r="C988" s="67"/>
      <c r="D988" s="67"/>
      <c r="E988" s="67"/>
      <c r="F988" s="67"/>
      <c r="G988" s="67"/>
      <c r="H988" s="67"/>
      <c r="I988" s="67"/>
      <c r="J988" s="67"/>
      <c r="K988" s="67"/>
      <c r="L988" s="67"/>
      <c r="M988" s="67"/>
      <c r="N988" s="67"/>
      <c r="O988" s="67"/>
      <c r="P988" s="67"/>
      <c r="Q988" s="67"/>
      <c r="R988" s="67"/>
      <c r="S988" s="67"/>
      <c r="T988" s="67"/>
      <c r="U988" s="67"/>
      <c r="V988" s="67"/>
      <c r="W988" s="67"/>
      <c r="X988" s="67"/>
      <c r="Y988" s="67"/>
      <c r="Z988" s="67"/>
      <c r="AA988" s="105"/>
      <c r="AB988" s="67"/>
      <c r="AC988" s="67"/>
      <c r="AD988" s="67"/>
      <c r="AE988" s="67"/>
      <c r="AF988" s="67"/>
    </row>
    <row r="989">
      <c r="A989" s="67"/>
      <c r="B989" s="67"/>
      <c r="C989" s="67"/>
      <c r="D989" s="67"/>
      <c r="E989" s="67"/>
      <c r="F989" s="67"/>
      <c r="G989" s="67"/>
      <c r="H989" s="67"/>
      <c r="I989" s="67"/>
      <c r="J989" s="67"/>
      <c r="K989" s="67"/>
      <c r="L989" s="67"/>
      <c r="M989" s="67"/>
      <c r="N989" s="67"/>
      <c r="O989" s="67"/>
      <c r="P989" s="67"/>
      <c r="Q989" s="67"/>
      <c r="R989" s="67"/>
      <c r="S989" s="67"/>
      <c r="T989" s="67"/>
      <c r="U989" s="67"/>
      <c r="V989" s="67"/>
      <c r="W989" s="67"/>
      <c r="X989" s="67"/>
      <c r="Y989" s="67"/>
      <c r="Z989" s="67"/>
      <c r="AA989" s="105"/>
      <c r="AB989" s="67"/>
      <c r="AC989" s="67"/>
      <c r="AD989" s="67"/>
      <c r="AE989" s="67"/>
      <c r="AF989" s="67"/>
    </row>
    <row r="990">
      <c r="A990" s="67"/>
      <c r="B990" s="67"/>
      <c r="C990" s="67"/>
      <c r="D990" s="67"/>
      <c r="E990" s="67"/>
      <c r="F990" s="67"/>
      <c r="G990" s="67"/>
      <c r="H990" s="67"/>
      <c r="I990" s="67"/>
      <c r="J990" s="67"/>
      <c r="K990" s="67"/>
      <c r="L990" s="67"/>
      <c r="M990" s="67"/>
      <c r="N990" s="67"/>
      <c r="O990" s="67"/>
      <c r="P990" s="67"/>
      <c r="Q990" s="67"/>
      <c r="R990" s="67"/>
      <c r="S990" s="67"/>
      <c r="T990" s="67"/>
      <c r="U990" s="67"/>
      <c r="V990" s="67"/>
      <c r="W990" s="67"/>
      <c r="X990" s="67"/>
      <c r="Y990" s="67"/>
      <c r="Z990" s="67"/>
      <c r="AA990" s="105"/>
      <c r="AB990" s="67"/>
      <c r="AC990" s="67"/>
      <c r="AD990" s="67"/>
      <c r="AE990" s="67"/>
      <c r="AF990" s="67"/>
    </row>
    <row r="991">
      <c r="A991" s="67"/>
      <c r="B991" s="67"/>
      <c r="C991" s="67"/>
      <c r="D991" s="67"/>
      <c r="E991" s="67"/>
      <c r="F991" s="67"/>
      <c r="G991" s="67"/>
      <c r="H991" s="67"/>
      <c r="I991" s="67"/>
      <c r="J991" s="67"/>
      <c r="K991" s="67"/>
      <c r="L991" s="67"/>
      <c r="M991" s="67"/>
      <c r="N991" s="67"/>
      <c r="O991" s="67"/>
      <c r="P991" s="67"/>
      <c r="Q991" s="67"/>
      <c r="R991" s="67"/>
      <c r="S991" s="67"/>
      <c r="T991" s="67"/>
      <c r="U991" s="67"/>
      <c r="V991" s="67"/>
      <c r="W991" s="67"/>
      <c r="X991" s="67"/>
      <c r="Y991" s="67"/>
      <c r="Z991" s="67"/>
      <c r="AA991" s="105"/>
      <c r="AB991" s="67"/>
      <c r="AC991" s="67"/>
      <c r="AD991" s="67"/>
      <c r="AE991" s="67"/>
      <c r="AF991" s="67"/>
    </row>
    <row r="992">
      <c r="A992" s="67"/>
      <c r="B992" s="67"/>
      <c r="C992" s="67"/>
      <c r="D992" s="67"/>
      <c r="E992" s="67"/>
      <c r="F992" s="67"/>
      <c r="G992" s="67"/>
      <c r="H992" s="67"/>
      <c r="I992" s="67"/>
      <c r="J992" s="67"/>
      <c r="K992" s="67"/>
      <c r="L992" s="67"/>
      <c r="M992" s="67"/>
      <c r="N992" s="67"/>
      <c r="O992" s="67"/>
      <c r="P992" s="67"/>
      <c r="Q992" s="67"/>
      <c r="R992" s="67"/>
      <c r="S992" s="67"/>
      <c r="T992" s="67"/>
      <c r="U992" s="67"/>
      <c r="V992" s="67"/>
      <c r="W992" s="67"/>
      <c r="X992" s="67"/>
      <c r="Y992" s="67"/>
      <c r="Z992" s="67"/>
      <c r="AA992" s="105"/>
      <c r="AB992" s="67"/>
      <c r="AC992" s="67"/>
      <c r="AD992" s="67"/>
      <c r="AE992" s="67"/>
      <c r="AF992" s="67"/>
    </row>
    <row r="993">
      <c r="A993" s="67"/>
      <c r="B993" s="67"/>
      <c r="C993" s="67"/>
      <c r="D993" s="67"/>
      <c r="E993" s="67"/>
      <c r="F993" s="67"/>
      <c r="G993" s="67"/>
      <c r="H993" s="67"/>
      <c r="I993" s="67"/>
      <c r="J993" s="67"/>
      <c r="K993" s="67"/>
      <c r="L993" s="67"/>
      <c r="M993" s="67"/>
      <c r="N993" s="67"/>
      <c r="O993" s="67"/>
      <c r="P993" s="67"/>
      <c r="Q993" s="67"/>
      <c r="R993" s="67"/>
      <c r="S993" s="67"/>
      <c r="T993" s="67"/>
      <c r="U993" s="67"/>
      <c r="V993" s="67"/>
      <c r="W993" s="67"/>
      <c r="X993" s="67"/>
      <c r="Y993" s="67"/>
      <c r="Z993" s="67"/>
      <c r="AA993" s="105"/>
      <c r="AB993" s="67"/>
      <c r="AC993" s="67"/>
      <c r="AD993" s="67"/>
      <c r="AE993" s="67"/>
      <c r="AF993" s="67"/>
    </row>
    <row r="994">
      <c r="A994" s="67"/>
      <c r="B994" s="67"/>
      <c r="C994" s="67"/>
      <c r="D994" s="67"/>
      <c r="E994" s="67"/>
      <c r="F994" s="67"/>
      <c r="G994" s="67"/>
      <c r="H994" s="67"/>
      <c r="I994" s="67"/>
      <c r="J994" s="67"/>
      <c r="K994" s="67"/>
      <c r="L994" s="67"/>
      <c r="M994" s="67"/>
      <c r="N994" s="67"/>
      <c r="O994" s="67"/>
      <c r="P994" s="67"/>
      <c r="Q994" s="67"/>
      <c r="R994" s="67"/>
      <c r="S994" s="67"/>
      <c r="T994" s="67"/>
      <c r="U994" s="67"/>
      <c r="V994" s="67"/>
      <c r="W994" s="67"/>
      <c r="X994" s="67"/>
      <c r="Y994" s="67"/>
      <c r="Z994" s="67"/>
      <c r="AA994" s="105"/>
      <c r="AB994" s="67"/>
      <c r="AC994" s="67"/>
      <c r="AD994" s="67"/>
      <c r="AE994" s="67"/>
      <c r="AF994" s="67"/>
    </row>
    <row r="995">
      <c r="A995" s="67"/>
      <c r="B995" s="67"/>
      <c r="C995" s="67"/>
      <c r="D995" s="67"/>
      <c r="E995" s="67"/>
      <c r="F995" s="67"/>
      <c r="G995" s="67"/>
      <c r="H995" s="67"/>
      <c r="I995" s="67"/>
      <c r="J995" s="67"/>
      <c r="K995" s="67"/>
      <c r="L995" s="67"/>
      <c r="M995" s="67"/>
      <c r="N995" s="67"/>
      <c r="O995" s="67"/>
      <c r="P995" s="67"/>
      <c r="Q995" s="67"/>
      <c r="R995" s="67"/>
      <c r="S995" s="67"/>
      <c r="T995" s="67"/>
      <c r="U995" s="67"/>
      <c r="V995" s="67"/>
      <c r="W995" s="67"/>
      <c r="X995" s="67"/>
      <c r="Y995" s="67"/>
      <c r="Z995" s="67"/>
      <c r="AA995" s="105"/>
      <c r="AB995" s="67"/>
      <c r="AC995" s="67"/>
      <c r="AD995" s="67"/>
      <c r="AE995" s="67"/>
      <c r="AF995" s="67"/>
    </row>
    <row r="996">
      <c r="A996" s="67"/>
      <c r="B996" s="67"/>
      <c r="C996" s="67"/>
      <c r="D996" s="67"/>
      <c r="E996" s="67"/>
      <c r="F996" s="67"/>
      <c r="G996" s="67"/>
      <c r="H996" s="67"/>
      <c r="I996" s="67"/>
      <c r="J996" s="67"/>
      <c r="K996" s="67"/>
      <c r="L996" s="67"/>
      <c r="M996" s="67"/>
      <c r="N996" s="67"/>
      <c r="O996" s="67"/>
      <c r="P996" s="67"/>
      <c r="Q996" s="67"/>
      <c r="R996" s="67"/>
      <c r="S996" s="67"/>
      <c r="T996" s="67"/>
      <c r="U996" s="67"/>
      <c r="V996" s="67"/>
      <c r="W996" s="67"/>
      <c r="X996" s="67"/>
      <c r="Y996" s="67"/>
      <c r="Z996" s="67"/>
      <c r="AA996" s="105"/>
      <c r="AB996" s="67"/>
      <c r="AC996" s="67"/>
      <c r="AD996" s="67"/>
      <c r="AE996" s="67"/>
      <c r="AF996" s="67"/>
    </row>
    <row r="997">
      <c r="A997" s="67"/>
      <c r="B997" s="67"/>
      <c r="C997" s="67"/>
      <c r="D997" s="67"/>
      <c r="E997" s="67"/>
      <c r="F997" s="67"/>
      <c r="G997" s="67"/>
      <c r="H997" s="67"/>
      <c r="I997" s="67"/>
      <c r="J997" s="67"/>
      <c r="K997" s="67"/>
      <c r="L997" s="67"/>
      <c r="M997" s="67"/>
      <c r="N997" s="67"/>
      <c r="O997" s="67"/>
      <c r="P997" s="67"/>
      <c r="Q997" s="67"/>
      <c r="R997" s="67"/>
      <c r="S997" s="67"/>
      <c r="T997" s="67"/>
      <c r="U997" s="67"/>
      <c r="V997" s="67"/>
      <c r="W997" s="67"/>
      <c r="X997" s="67"/>
      <c r="Y997" s="67"/>
      <c r="Z997" s="67"/>
      <c r="AA997" s="105"/>
      <c r="AB997" s="67"/>
      <c r="AC997" s="67"/>
      <c r="AD997" s="67"/>
      <c r="AE997" s="67"/>
      <c r="AF997" s="67"/>
    </row>
    <row r="998">
      <c r="A998" s="67"/>
      <c r="B998" s="67"/>
      <c r="C998" s="67"/>
      <c r="D998" s="67"/>
      <c r="E998" s="67"/>
      <c r="F998" s="67"/>
      <c r="G998" s="67"/>
      <c r="H998" s="67"/>
      <c r="I998" s="67"/>
      <c r="J998" s="67"/>
      <c r="K998" s="67"/>
      <c r="L998" s="67"/>
      <c r="M998" s="67"/>
      <c r="N998" s="67"/>
      <c r="O998" s="67"/>
      <c r="P998" s="67"/>
      <c r="Q998" s="67"/>
      <c r="R998" s="67"/>
      <c r="S998" s="67"/>
      <c r="T998" s="67"/>
      <c r="U998" s="67"/>
      <c r="V998" s="67"/>
      <c r="W998" s="67"/>
      <c r="X998" s="67"/>
      <c r="Y998" s="67"/>
      <c r="Z998" s="67"/>
      <c r="AA998" s="105"/>
      <c r="AB998" s="67"/>
      <c r="AC998" s="67"/>
      <c r="AD998" s="67"/>
      <c r="AE998" s="67"/>
      <c r="AF998" s="67"/>
    </row>
    <row r="999">
      <c r="A999" s="67"/>
      <c r="B999" s="67"/>
      <c r="C999" s="67"/>
      <c r="D999" s="67"/>
      <c r="E999" s="67"/>
      <c r="F999" s="67"/>
      <c r="G999" s="67"/>
      <c r="H999" s="67"/>
      <c r="I999" s="67"/>
      <c r="J999" s="67"/>
      <c r="K999" s="67"/>
      <c r="L999" s="67"/>
      <c r="M999" s="67"/>
      <c r="N999" s="67"/>
      <c r="O999" s="67"/>
      <c r="P999" s="67"/>
      <c r="Q999" s="67"/>
      <c r="R999" s="67"/>
      <c r="S999" s="67"/>
      <c r="T999" s="67"/>
      <c r="U999" s="67"/>
      <c r="V999" s="67"/>
      <c r="W999" s="67"/>
      <c r="X999" s="67"/>
      <c r="Y999" s="67"/>
      <c r="Z999" s="67"/>
      <c r="AA999" s="105"/>
      <c r="AB999" s="67"/>
      <c r="AC999" s="67"/>
      <c r="AD999" s="67"/>
      <c r="AE999" s="67"/>
      <c r="AF999" s="67"/>
    </row>
    <row r="1000">
      <c r="A1000" s="67"/>
      <c r="B1000" s="67"/>
      <c r="C1000" s="67"/>
      <c r="D1000" s="67"/>
      <c r="E1000" s="67"/>
      <c r="F1000" s="67"/>
      <c r="G1000" s="67"/>
      <c r="H1000" s="67"/>
      <c r="I1000" s="67"/>
      <c r="J1000" s="67"/>
      <c r="K1000" s="67"/>
      <c r="L1000" s="67"/>
      <c r="M1000" s="67"/>
      <c r="N1000" s="67"/>
      <c r="O1000" s="67"/>
      <c r="P1000" s="67"/>
      <c r="Q1000" s="67"/>
      <c r="R1000" s="67"/>
      <c r="S1000" s="67"/>
      <c r="T1000" s="67"/>
      <c r="U1000" s="67"/>
      <c r="V1000" s="67"/>
      <c r="W1000" s="67"/>
      <c r="X1000" s="67"/>
      <c r="Y1000" s="67"/>
      <c r="Z1000" s="67"/>
      <c r="AA1000" s="105"/>
      <c r="AB1000" s="67"/>
      <c r="AC1000" s="67"/>
      <c r="AD1000" s="67"/>
      <c r="AE1000" s="67"/>
      <c r="AF1000" s="67"/>
    </row>
    <row r="1001">
      <c r="A1001" s="67"/>
      <c r="B1001" s="67"/>
      <c r="C1001" s="67"/>
      <c r="D1001" s="67"/>
      <c r="E1001" s="67"/>
      <c r="F1001" s="67"/>
      <c r="G1001" s="67"/>
      <c r="H1001" s="67"/>
      <c r="I1001" s="67"/>
      <c r="J1001" s="67"/>
      <c r="K1001" s="67"/>
      <c r="L1001" s="67"/>
      <c r="M1001" s="67"/>
      <c r="N1001" s="67"/>
      <c r="O1001" s="67"/>
      <c r="P1001" s="67"/>
      <c r="Q1001" s="67"/>
      <c r="R1001" s="67"/>
      <c r="S1001" s="67"/>
      <c r="T1001" s="67"/>
      <c r="U1001" s="67"/>
      <c r="V1001" s="67"/>
      <c r="W1001" s="67"/>
      <c r="X1001" s="67"/>
      <c r="Y1001" s="67"/>
      <c r="Z1001" s="67"/>
      <c r="AA1001" s="105"/>
      <c r="AB1001" s="67"/>
      <c r="AC1001" s="67"/>
      <c r="AD1001" s="67"/>
      <c r="AE1001" s="67"/>
      <c r="AF1001" s="67"/>
    </row>
    <row r="1002">
      <c r="A1002" s="67"/>
      <c r="B1002" s="67"/>
      <c r="C1002" s="67"/>
      <c r="D1002" s="67"/>
      <c r="E1002" s="67"/>
      <c r="F1002" s="67"/>
      <c r="G1002" s="67"/>
      <c r="H1002" s="67"/>
      <c r="I1002" s="67"/>
      <c r="J1002" s="67"/>
      <c r="K1002" s="67"/>
      <c r="L1002" s="67"/>
      <c r="M1002" s="67"/>
      <c r="N1002" s="67"/>
      <c r="O1002" s="67"/>
      <c r="P1002" s="67"/>
      <c r="Q1002" s="67"/>
      <c r="R1002" s="67"/>
      <c r="S1002" s="67"/>
      <c r="T1002" s="67"/>
      <c r="U1002" s="67"/>
      <c r="V1002" s="67"/>
      <c r="W1002" s="67"/>
      <c r="X1002" s="67"/>
      <c r="Y1002" s="67"/>
      <c r="Z1002" s="67"/>
      <c r="AA1002" s="105"/>
      <c r="AB1002" s="67"/>
      <c r="AC1002" s="67"/>
      <c r="AD1002" s="67"/>
      <c r="AE1002" s="67"/>
      <c r="AF1002" s="67"/>
    </row>
    <row r="1003">
      <c r="A1003" s="67"/>
      <c r="B1003" s="67"/>
      <c r="C1003" s="67"/>
      <c r="D1003" s="67"/>
      <c r="E1003" s="67"/>
      <c r="F1003" s="67"/>
      <c r="G1003" s="67"/>
      <c r="H1003" s="67"/>
      <c r="I1003" s="67"/>
      <c r="J1003" s="67"/>
      <c r="K1003" s="67"/>
      <c r="L1003" s="67"/>
      <c r="M1003" s="67"/>
      <c r="N1003" s="67"/>
      <c r="O1003" s="67"/>
      <c r="P1003" s="67"/>
      <c r="Q1003" s="67"/>
      <c r="R1003" s="67"/>
      <c r="S1003" s="67"/>
      <c r="T1003" s="67"/>
      <c r="U1003" s="67"/>
      <c r="V1003" s="67"/>
      <c r="W1003" s="67"/>
      <c r="X1003" s="67"/>
      <c r="Y1003" s="67"/>
      <c r="Z1003" s="67"/>
      <c r="AA1003" s="105"/>
      <c r="AB1003" s="67"/>
      <c r="AC1003" s="67"/>
      <c r="AD1003" s="67"/>
      <c r="AE1003" s="67"/>
      <c r="AF1003" s="67"/>
    </row>
  </sheetData>
  <mergeCells count="2">
    <mergeCell ref="B1:W1"/>
    <mergeCell ref="Y1:AA1"/>
  </mergeCells>
  <hyperlinks>
    <hyperlink r:id="rId1" ref="B5"/>
    <hyperlink r:id="rId2" ref="F5"/>
    <hyperlink r:id="rId3" ref="J5"/>
    <hyperlink r:id="rId4" ref="N5"/>
    <hyperlink r:id="rId5" ref="R5"/>
    <hyperlink r:id="rId6" ref="V5"/>
    <hyperlink r:id="rId7" ref="Z5"/>
    <hyperlink r:id="rId8" ref="B6"/>
    <hyperlink r:id="rId9" ref="F6"/>
    <hyperlink r:id="rId10" ref="J6"/>
    <hyperlink r:id="rId11" ref="N6"/>
    <hyperlink r:id="rId12" ref="R6"/>
    <hyperlink r:id="rId13" ref="V6"/>
    <hyperlink r:id="rId14" ref="Z6"/>
    <hyperlink r:id="rId15" ref="B7"/>
    <hyperlink r:id="rId16" ref="F7"/>
    <hyperlink r:id="rId17" ref="J7"/>
    <hyperlink r:id="rId18" ref="N7"/>
    <hyperlink r:id="rId19" ref="R7"/>
    <hyperlink r:id="rId20" ref="V7"/>
    <hyperlink r:id="rId21" ref="Z7"/>
    <hyperlink r:id="rId22" ref="B8"/>
    <hyperlink r:id="rId23" ref="F8"/>
    <hyperlink r:id="rId24" ref="J8"/>
    <hyperlink r:id="rId25" ref="N8"/>
    <hyperlink r:id="rId26" ref="R8"/>
    <hyperlink r:id="rId27" ref="V8"/>
    <hyperlink r:id="rId28" ref="Z8"/>
    <hyperlink r:id="rId29" ref="B9"/>
    <hyperlink r:id="rId30" ref="F9"/>
    <hyperlink r:id="rId31" ref="J9"/>
    <hyperlink r:id="rId32" ref="N9"/>
    <hyperlink r:id="rId33" ref="R9"/>
    <hyperlink r:id="rId34" ref="V9"/>
    <hyperlink r:id="rId35" ref="Z9"/>
    <hyperlink r:id="rId36" ref="B10"/>
    <hyperlink r:id="rId37" ref="F10"/>
    <hyperlink r:id="rId38" ref="J10"/>
    <hyperlink r:id="rId39" ref="N10"/>
    <hyperlink r:id="rId40" ref="R10"/>
    <hyperlink r:id="rId41" ref="V10"/>
    <hyperlink r:id="rId42" ref="Z10"/>
    <hyperlink r:id="rId43" ref="B11"/>
    <hyperlink r:id="rId44" ref="F11"/>
    <hyperlink r:id="rId45" ref="J11"/>
    <hyperlink r:id="rId46" ref="N11"/>
    <hyperlink r:id="rId47" ref="R11"/>
    <hyperlink r:id="rId48" ref="V11"/>
    <hyperlink r:id="rId49" ref="Z11"/>
    <hyperlink r:id="rId50" ref="B12"/>
    <hyperlink r:id="rId51" ref="F12"/>
    <hyperlink r:id="rId52" ref="J12"/>
    <hyperlink r:id="rId53" ref="N12"/>
    <hyperlink r:id="rId54" ref="R12"/>
    <hyperlink r:id="rId55" ref="V12"/>
    <hyperlink r:id="rId56" ref="Z12"/>
    <hyperlink r:id="rId57" ref="B13"/>
    <hyperlink r:id="rId58" ref="F13"/>
    <hyperlink r:id="rId59" ref="J13"/>
    <hyperlink r:id="rId60" ref="N13"/>
    <hyperlink r:id="rId61" ref="R13"/>
    <hyperlink r:id="rId62" ref="V13"/>
    <hyperlink r:id="rId63" ref="Z13"/>
    <hyperlink r:id="rId64" ref="B14"/>
    <hyperlink r:id="rId65" ref="F14"/>
    <hyperlink r:id="rId66" ref="J14"/>
    <hyperlink r:id="rId67" ref="N14"/>
    <hyperlink r:id="rId68" ref="R14"/>
    <hyperlink r:id="rId69" ref="V14"/>
    <hyperlink r:id="rId70" ref="Z14"/>
    <hyperlink r:id="rId71" ref="B15"/>
    <hyperlink r:id="rId72" ref="F15"/>
    <hyperlink r:id="rId73" ref="J15"/>
    <hyperlink r:id="rId74" ref="N15"/>
    <hyperlink r:id="rId75" ref="R15"/>
    <hyperlink r:id="rId76" ref="V15"/>
    <hyperlink r:id="rId77" ref="Z15"/>
    <hyperlink r:id="rId78" ref="B16"/>
    <hyperlink r:id="rId79" ref="F16"/>
    <hyperlink r:id="rId80" ref="J16"/>
    <hyperlink r:id="rId81" ref="N16"/>
    <hyperlink r:id="rId82" ref="R16"/>
    <hyperlink r:id="rId83" ref="V16"/>
    <hyperlink r:id="rId84" ref="Z16"/>
    <hyperlink r:id="rId85" ref="B17"/>
    <hyperlink r:id="rId86" ref="F17"/>
    <hyperlink r:id="rId87" ref="J17"/>
    <hyperlink r:id="rId88" ref="N17"/>
    <hyperlink r:id="rId89" ref="R17"/>
    <hyperlink r:id="rId90" ref="V17"/>
    <hyperlink r:id="rId91" ref="Z17"/>
    <hyperlink r:id="rId92" ref="B18"/>
    <hyperlink r:id="rId93" ref="F18"/>
    <hyperlink r:id="rId94" ref="J18"/>
    <hyperlink r:id="rId95" ref="N18"/>
    <hyperlink r:id="rId96" ref="R18"/>
    <hyperlink r:id="rId97" ref="V18"/>
    <hyperlink r:id="rId98" ref="Z18"/>
    <hyperlink r:id="rId99" ref="B19"/>
    <hyperlink r:id="rId100" ref="F19"/>
    <hyperlink r:id="rId101" ref="J19"/>
    <hyperlink r:id="rId102" ref="N19"/>
    <hyperlink r:id="rId103" ref="R19"/>
    <hyperlink r:id="rId104" ref="V19"/>
    <hyperlink r:id="rId105" ref="Z19"/>
    <hyperlink r:id="rId106" ref="B20"/>
    <hyperlink r:id="rId107" ref="F20"/>
    <hyperlink r:id="rId108" ref="J20"/>
    <hyperlink r:id="rId109" ref="N20"/>
    <hyperlink r:id="rId110" ref="R20"/>
    <hyperlink r:id="rId111" ref="V20"/>
    <hyperlink r:id="rId112" ref="Z20"/>
    <hyperlink r:id="rId113" ref="F21"/>
    <hyperlink r:id="rId114" ref="J21"/>
    <hyperlink r:id="rId115" ref="N21"/>
    <hyperlink r:id="rId116" ref="R21"/>
    <hyperlink r:id="rId117" ref="V21"/>
    <hyperlink r:id="rId118" ref="Z21"/>
    <hyperlink r:id="rId119" ref="F22"/>
    <hyperlink r:id="rId120" ref="J22"/>
    <hyperlink r:id="rId121" ref="N22"/>
    <hyperlink r:id="rId122" ref="R22"/>
    <hyperlink r:id="rId123" ref="V22"/>
    <hyperlink r:id="rId124" ref="Z22"/>
    <hyperlink r:id="rId125" ref="F23"/>
    <hyperlink r:id="rId126" ref="J23"/>
    <hyperlink r:id="rId127" ref="N23"/>
    <hyperlink r:id="rId128" ref="R23"/>
    <hyperlink r:id="rId129" ref="V23"/>
    <hyperlink r:id="rId130" ref="Z23"/>
    <hyperlink r:id="rId131" ref="F24"/>
    <hyperlink r:id="rId132" ref="J24"/>
    <hyperlink r:id="rId133" ref="N24"/>
    <hyperlink r:id="rId134" ref="R24"/>
    <hyperlink r:id="rId135" ref="V24"/>
    <hyperlink r:id="rId136" ref="Z24"/>
    <hyperlink r:id="rId137" ref="F25"/>
    <hyperlink r:id="rId138" ref="J25"/>
    <hyperlink r:id="rId139" ref="N25"/>
    <hyperlink r:id="rId140" ref="R25"/>
    <hyperlink r:id="rId141" ref="V25"/>
    <hyperlink r:id="rId142" ref="Z25"/>
    <hyperlink r:id="rId143" ref="F26"/>
    <hyperlink r:id="rId144" ref="J26"/>
    <hyperlink r:id="rId145" ref="N26"/>
    <hyperlink r:id="rId146" ref="R26"/>
    <hyperlink r:id="rId147" ref="V26"/>
    <hyperlink r:id="rId148" ref="Z26"/>
    <hyperlink r:id="rId149" ref="F27"/>
    <hyperlink r:id="rId150" ref="J27"/>
    <hyperlink r:id="rId151" ref="N27"/>
    <hyperlink r:id="rId152" ref="R27"/>
    <hyperlink r:id="rId153" ref="V27"/>
    <hyperlink r:id="rId154" ref="Z27"/>
    <hyperlink r:id="rId155" ref="F28"/>
    <hyperlink r:id="rId156" ref="J28"/>
    <hyperlink r:id="rId157" ref="N28"/>
    <hyperlink r:id="rId158" ref="R28"/>
    <hyperlink r:id="rId159" ref="V28"/>
    <hyperlink r:id="rId160" ref="Z28"/>
    <hyperlink r:id="rId161" ref="F29"/>
    <hyperlink r:id="rId162" ref="J29"/>
    <hyperlink r:id="rId163" ref="N29"/>
    <hyperlink r:id="rId164" ref="R29"/>
    <hyperlink r:id="rId165" ref="V29"/>
    <hyperlink r:id="rId166" ref="Z29"/>
    <hyperlink r:id="rId167" ref="F30"/>
    <hyperlink r:id="rId168" ref="J30"/>
    <hyperlink r:id="rId169" ref="N30"/>
    <hyperlink r:id="rId170" ref="R30"/>
    <hyperlink r:id="rId171" ref="V30"/>
    <hyperlink r:id="rId172" ref="Z30"/>
    <hyperlink r:id="rId173" ref="F31"/>
    <hyperlink r:id="rId174" ref="J31"/>
    <hyperlink r:id="rId175" ref="N31"/>
    <hyperlink r:id="rId176" ref="R31"/>
    <hyperlink r:id="rId177" ref="V31"/>
    <hyperlink r:id="rId178" ref="Z31"/>
    <hyperlink r:id="rId179" ref="F32"/>
    <hyperlink r:id="rId180" ref="J32"/>
    <hyperlink r:id="rId181" ref="N32"/>
    <hyperlink r:id="rId182" ref="R32"/>
    <hyperlink r:id="rId183" ref="V32"/>
    <hyperlink r:id="rId184" ref="Z32"/>
    <hyperlink r:id="rId185" ref="F33"/>
    <hyperlink r:id="rId186" ref="J33"/>
    <hyperlink r:id="rId187" ref="N33"/>
    <hyperlink r:id="rId188" ref="R33"/>
    <hyperlink r:id="rId189" ref="V33"/>
    <hyperlink r:id="rId190" ref="Z33"/>
    <hyperlink r:id="rId191" ref="F34"/>
    <hyperlink r:id="rId192" ref="J34"/>
    <hyperlink r:id="rId193" ref="N34"/>
    <hyperlink r:id="rId194" ref="R34"/>
    <hyperlink r:id="rId195" ref="V34"/>
    <hyperlink r:id="rId196" ref="Z34"/>
    <hyperlink r:id="rId197" ref="F35"/>
    <hyperlink r:id="rId198" ref="J35"/>
    <hyperlink r:id="rId199" ref="N35"/>
    <hyperlink r:id="rId200" ref="R35"/>
    <hyperlink r:id="rId201" ref="V35"/>
    <hyperlink r:id="rId202" ref="Z35"/>
    <hyperlink r:id="rId203" ref="F36"/>
    <hyperlink r:id="rId204" ref="J36"/>
    <hyperlink r:id="rId205" ref="N36"/>
    <hyperlink r:id="rId206" ref="R36"/>
    <hyperlink r:id="rId207" ref="V36"/>
    <hyperlink r:id="rId208" ref="Z36"/>
    <hyperlink r:id="rId209" ref="J37"/>
    <hyperlink r:id="rId210" ref="N37"/>
    <hyperlink r:id="rId211" ref="R37"/>
    <hyperlink r:id="rId212" ref="V37"/>
    <hyperlink r:id="rId213" ref="Z37"/>
    <hyperlink r:id="rId214" ref="J38"/>
    <hyperlink r:id="rId215" ref="N38"/>
    <hyperlink r:id="rId216" ref="R38"/>
    <hyperlink r:id="rId217" ref="V38"/>
    <hyperlink r:id="rId218" ref="Z38"/>
    <hyperlink r:id="rId219" ref="J39"/>
    <hyperlink r:id="rId220" ref="N39"/>
    <hyperlink r:id="rId221" ref="R39"/>
    <hyperlink r:id="rId222" ref="V39"/>
    <hyperlink r:id="rId223" ref="Z39"/>
    <hyperlink r:id="rId224" ref="J40"/>
    <hyperlink r:id="rId225" ref="N40"/>
    <hyperlink r:id="rId226" ref="R40"/>
    <hyperlink r:id="rId227" ref="V40"/>
    <hyperlink r:id="rId228" ref="Z40"/>
    <hyperlink r:id="rId229" ref="J41"/>
    <hyperlink r:id="rId230" ref="N41"/>
    <hyperlink r:id="rId231" ref="R41"/>
    <hyperlink r:id="rId232" ref="V41"/>
    <hyperlink r:id="rId233" ref="Z41"/>
    <hyperlink r:id="rId234" ref="J42"/>
    <hyperlink r:id="rId235" ref="N42"/>
    <hyperlink r:id="rId236" ref="V42"/>
    <hyperlink r:id="rId237" ref="Z42"/>
    <hyperlink r:id="rId238" ref="J43"/>
    <hyperlink r:id="rId239" ref="N43"/>
    <hyperlink r:id="rId240" ref="V43"/>
    <hyperlink r:id="rId241" ref="Z43"/>
    <hyperlink r:id="rId242" ref="J44"/>
    <hyperlink r:id="rId243" ref="N44"/>
    <hyperlink r:id="rId244" ref="Z44"/>
    <hyperlink r:id="rId245" ref="J45"/>
    <hyperlink r:id="rId246" ref="N45"/>
    <hyperlink r:id="rId247" ref="Z45"/>
    <hyperlink r:id="rId248" ref="J46"/>
    <hyperlink r:id="rId249" ref="N46"/>
    <hyperlink r:id="rId250" ref="Z46"/>
    <hyperlink r:id="rId251" ref="J47"/>
    <hyperlink r:id="rId252" ref="Z47"/>
    <hyperlink r:id="rId253" ref="J48"/>
    <hyperlink r:id="rId254" ref="Z48"/>
    <hyperlink r:id="rId255" ref="J49"/>
    <hyperlink r:id="rId256" ref="Z49"/>
    <hyperlink r:id="rId257" ref="J50"/>
    <hyperlink r:id="rId258" ref="Z50"/>
    <hyperlink r:id="rId259" ref="J51"/>
    <hyperlink r:id="rId260" ref="Z51"/>
    <hyperlink r:id="rId261" ref="J52"/>
    <hyperlink r:id="rId262" ref="Z52"/>
    <hyperlink r:id="rId263" ref="J53"/>
    <hyperlink r:id="rId264" ref="Z53"/>
    <hyperlink r:id="rId265" ref="J54"/>
    <hyperlink r:id="rId266" ref="Z54"/>
    <hyperlink r:id="rId267" ref="J55"/>
    <hyperlink r:id="rId268" ref="Z55"/>
    <hyperlink r:id="rId269" ref="J56"/>
    <hyperlink r:id="rId270" ref="Z56"/>
    <hyperlink r:id="rId271" ref="J57"/>
    <hyperlink r:id="rId272" ref="Z57"/>
    <hyperlink r:id="rId273" ref="J58"/>
    <hyperlink r:id="rId274" ref="Z58"/>
    <hyperlink r:id="rId275" ref="Z59"/>
    <hyperlink r:id="rId276" ref="Z60"/>
    <hyperlink r:id="rId277" ref="Z61"/>
    <hyperlink r:id="rId278" ref="B62"/>
    <hyperlink r:id="rId279" ref="F62"/>
    <hyperlink r:id="rId280" ref="J62"/>
    <hyperlink r:id="rId281" ref="N62"/>
    <hyperlink r:id="rId282" ref="R62"/>
    <hyperlink r:id="rId283" ref="V62"/>
    <hyperlink r:id="rId284" ref="Z62"/>
    <hyperlink r:id="rId285" ref="B63"/>
    <hyperlink r:id="rId286" ref="F63"/>
    <hyperlink r:id="rId287" ref="J63"/>
    <hyperlink r:id="rId288" ref="N63"/>
    <hyperlink r:id="rId289" ref="R63"/>
    <hyperlink r:id="rId290" ref="V63"/>
    <hyperlink r:id="rId291" ref="Z63"/>
    <hyperlink r:id="rId292" ref="B64"/>
    <hyperlink r:id="rId293" ref="F64"/>
    <hyperlink r:id="rId294" ref="J64"/>
    <hyperlink r:id="rId295" ref="N64"/>
    <hyperlink r:id="rId296" ref="V64"/>
    <hyperlink r:id="rId297" ref="Z64"/>
    <hyperlink r:id="rId298" ref="B65"/>
    <hyperlink r:id="rId299" ref="F65"/>
    <hyperlink r:id="rId300" ref="J65"/>
    <hyperlink r:id="rId301" ref="N65"/>
    <hyperlink r:id="rId302" ref="V65"/>
    <hyperlink r:id="rId303" ref="Z65"/>
    <hyperlink r:id="rId304" ref="B66"/>
    <hyperlink r:id="rId305" ref="F66"/>
    <hyperlink r:id="rId306" ref="J66"/>
    <hyperlink r:id="rId307" ref="N66"/>
    <hyperlink r:id="rId308" ref="R66"/>
    <hyperlink r:id="rId309" ref="V66"/>
    <hyperlink r:id="rId310" ref="Z66"/>
    <hyperlink r:id="rId311" ref="B67"/>
    <hyperlink r:id="rId312" ref="F67"/>
    <hyperlink r:id="rId313" ref="J67"/>
    <hyperlink r:id="rId314" ref="N67"/>
    <hyperlink r:id="rId315" ref="R67"/>
    <hyperlink r:id="rId316" ref="V67"/>
    <hyperlink r:id="rId317" ref="Z67"/>
    <hyperlink r:id="rId318" ref="B68"/>
    <hyperlink r:id="rId319" ref="F68"/>
    <hyperlink r:id="rId320" ref="J68"/>
    <hyperlink r:id="rId321" ref="N68"/>
    <hyperlink r:id="rId322" ref="R68"/>
    <hyperlink r:id="rId323" ref="V68"/>
    <hyperlink r:id="rId324" ref="Z68"/>
    <hyperlink r:id="rId325" ref="B69"/>
    <hyperlink r:id="rId326" ref="F69"/>
    <hyperlink r:id="rId327" ref="J69"/>
    <hyperlink r:id="rId328" ref="N69"/>
    <hyperlink r:id="rId329" ref="R69"/>
    <hyperlink r:id="rId330" ref="V69"/>
    <hyperlink r:id="rId331" ref="Z69"/>
    <hyperlink r:id="rId332" ref="B70"/>
    <hyperlink r:id="rId333" ref="F70"/>
    <hyperlink r:id="rId334" ref="J70"/>
    <hyperlink r:id="rId335" ref="N70"/>
    <hyperlink r:id="rId336" ref="R70"/>
    <hyperlink r:id="rId337" ref="Z70"/>
    <hyperlink r:id="rId338" ref="B71"/>
    <hyperlink r:id="rId339" ref="F71"/>
    <hyperlink r:id="rId340" ref="J71"/>
    <hyperlink r:id="rId341" ref="N71"/>
    <hyperlink r:id="rId342" ref="Z71"/>
    <hyperlink r:id="rId343" ref="B72"/>
    <hyperlink r:id="rId344" ref="F72"/>
    <hyperlink r:id="rId345" ref="J72"/>
    <hyperlink r:id="rId346" ref="N72"/>
    <hyperlink r:id="rId347" ref="Z72"/>
    <hyperlink r:id="rId348" ref="B73"/>
    <hyperlink r:id="rId349" ref="F73"/>
    <hyperlink r:id="rId350" ref="J73"/>
    <hyperlink r:id="rId351" ref="N73"/>
    <hyperlink r:id="rId352" ref="Z73"/>
    <hyperlink r:id="rId353" ref="B74"/>
    <hyperlink r:id="rId354" ref="F74"/>
    <hyperlink r:id="rId355" ref="J74"/>
    <hyperlink r:id="rId356" ref="N74"/>
    <hyperlink r:id="rId357" ref="R74"/>
    <hyperlink r:id="rId358" ref="V74"/>
    <hyperlink r:id="rId359" ref="Z74"/>
    <hyperlink r:id="rId360" ref="B75"/>
    <hyperlink r:id="rId361" ref="F75"/>
    <hyperlink r:id="rId362" ref="J75"/>
    <hyperlink r:id="rId363" ref="N75"/>
    <hyperlink r:id="rId364" ref="R75"/>
    <hyperlink r:id="rId365" ref="V75"/>
    <hyperlink r:id="rId366" ref="Z75"/>
    <hyperlink r:id="rId367" ref="B76"/>
    <hyperlink r:id="rId368" ref="F76"/>
    <hyperlink r:id="rId369" ref="J76"/>
    <hyperlink r:id="rId370" ref="N76"/>
    <hyperlink r:id="rId371" ref="R76"/>
    <hyperlink r:id="rId372" ref="Z76"/>
    <hyperlink r:id="rId373" ref="B77"/>
    <hyperlink r:id="rId374" ref="F77"/>
    <hyperlink r:id="rId375" ref="J77"/>
    <hyperlink r:id="rId376" ref="N77"/>
    <hyperlink r:id="rId377" ref="R77"/>
    <hyperlink r:id="rId378" ref="Z77"/>
    <hyperlink r:id="rId379" ref="B78"/>
    <hyperlink r:id="rId380" ref="F78"/>
    <hyperlink r:id="rId381" ref="J78"/>
    <hyperlink r:id="rId382" ref="N78"/>
    <hyperlink r:id="rId383" ref="Z78"/>
    <hyperlink r:id="rId384" ref="B79"/>
    <hyperlink r:id="rId385" ref="F79"/>
    <hyperlink r:id="rId386" ref="J79"/>
    <hyperlink r:id="rId387" ref="N79"/>
    <hyperlink r:id="rId388" ref="Z79"/>
    <hyperlink r:id="rId389" ref="B80"/>
    <hyperlink r:id="rId390" ref="F80"/>
    <hyperlink r:id="rId391" ref="J80"/>
    <hyperlink r:id="rId392" ref="N80"/>
    <hyperlink r:id="rId393" ref="R80"/>
    <hyperlink r:id="rId394" ref="V80"/>
    <hyperlink r:id="rId395" ref="Z80"/>
    <hyperlink r:id="rId396" ref="B81"/>
    <hyperlink r:id="rId397" ref="F81"/>
    <hyperlink r:id="rId398" ref="N81"/>
    <hyperlink r:id="rId399" ref="R81"/>
    <hyperlink r:id="rId400" ref="V81"/>
    <hyperlink r:id="rId401" ref="Z81"/>
    <hyperlink r:id="rId402" ref="B82"/>
    <hyperlink r:id="rId403" ref="F82"/>
    <hyperlink r:id="rId404" ref="N82"/>
    <hyperlink r:id="rId405" ref="R82"/>
    <hyperlink r:id="rId406" ref="Z82"/>
    <hyperlink r:id="rId407" ref="B83"/>
    <hyperlink r:id="rId408" ref="F83"/>
    <hyperlink r:id="rId409" ref="N83"/>
    <hyperlink r:id="rId410" ref="R83"/>
    <hyperlink r:id="rId411" ref="Z83"/>
    <hyperlink r:id="rId412" ref="B84"/>
    <hyperlink r:id="rId413" ref="F84"/>
    <hyperlink r:id="rId414" ref="N84"/>
    <hyperlink r:id="rId415" ref="B85"/>
    <hyperlink r:id="rId416" ref="F85"/>
    <hyperlink r:id="rId417" ref="N85"/>
    <hyperlink r:id="rId418" ref="Z85"/>
    <hyperlink r:id="rId419" ref="B86"/>
    <hyperlink r:id="rId420" ref="F86"/>
    <hyperlink r:id="rId421" ref="N86"/>
    <hyperlink r:id="rId422" ref="Z86"/>
    <hyperlink r:id="rId423" ref="B87"/>
    <hyperlink r:id="rId424" ref="F87"/>
    <hyperlink r:id="rId425" ref="N87"/>
    <hyperlink r:id="rId426" ref="Z87"/>
    <hyperlink r:id="rId427" ref="B88"/>
    <hyperlink r:id="rId428" ref="F88"/>
    <hyperlink r:id="rId429" ref="Z88"/>
    <hyperlink r:id="rId430" ref="B89"/>
    <hyperlink r:id="rId431" ref="F89"/>
    <hyperlink r:id="rId432" ref="Z89"/>
    <hyperlink r:id="rId433" ref="B90"/>
    <hyperlink r:id="rId434" ref="F90"/>
    <hyperlink r:id="rId435" ref="J90"/>
    <hyperlink r:id="rId436" ref="N90"/>
    <hyperlink r:id="rId437" ref="V90"/>
    <hyperlink r:id="rId438" ref="Z90"/>
    <hyperlink r:id="rId439" ref="B91"/>
    <hyperlink r:id="rId440" ref="F91"/>
    <hyperlink r:id="rId441" ref="J91"/>
    <hyperlink r:id="rId442" ref="N91"/>
    <hyperlink r:id="rId443" ref="V91"/>
    <hyperlink r:id="rId444" ref="Z91"/>
    <hyperlink r:id="rId445" ref="B92"/>
    <hyperlink r:id="rId446" ref="F92"/>
    <hyperlink r:id="rId447" ref="J92"/>
    <hyperlink r:id="rId448" ref="N92"/>
    <hyperlink r:id="rId449" ref="R92"/>
    <hyperlink r:id="rId450" ref="V92"/>
    <hyperlink r:id="rId451" ref="Z92"/>
    <hyperlink r:id="rId452" ref="B93"/>
    <hyperlink r:id="rId453" ref="F93"/>
    <hyperlink r:id="rId454" ref="J93"/>
    <hyperlink r:id="rId455" ref="N93"/>
    <hyperlink r:id="rId456" ref="R93"/>
    <hyperlink r:id="rId457" ref="V93"/>
    <hyperlink r:id="rId458" ref="Z93"/>
    <hyperlink r:id="rId459" ref="B94"/>
    <hyperlink r:id="rId460" ref="F94"/>
    <hyperlink r:id="rId461" ref="J94"/>
    <hyperlink r:id="rId462" ref="N94"/>
    <hyperlink r:id="rId463" ref="R94"/>
    <hyperlink r:id="rId464" ref="V94"/>
    <hyperlink r:id="rId465" ref="Z94"/>
    <hyperlink r:id="rId466" ref="B95"/>
    <hyperlink r:id="rId467" ref="F95"/>
    <hyperlink r:id="rId468" ref="J95"/>
    <hyperlink r:id="rId469" ref="N95"/>
    <hyperlink r:id="rId470" ref="R95"/>
    <hyperlink r:id="rId471" ref="V95"/>
    <hyperlink r:id="rId472" ref="Z95"/>
    <hyperlink r:id="rId473" ref="B96"/>
    <hyperlink r:id="rId474" ref="F96"/>
    <hyperlink r:id="rId475" ref="J96"/>
    <hyperlink r:id="rId476" ref="N96"/>
    <hyperlink r:id="rId477" ref="R96"/>
    <hyperlink r:id="rId478" ref="V96"/>
    <hyperlink r:id="rId479" ref="Z96"/>
    <hyperlink r:id="rId480" ref="B97"/>
    <hyperlink r:id="rId481" ref="F97"/>
    <hyperlink r:id="rId482" ref="J97"/>
    <hyperlink r:id="rId483" ref="N97"/>
    <hyperlink r:id="rId484" ref="R97"/>
    <hyperlink r:id="rId485" ref="Z97"/>
    <hyperlink r:id="rId486" ref="B98"/>
    <hyperlink r:id="rId487" ref="F98"/>
    <hyperlink r:id="rId488" ref="J98"/>
    <hyperlink r:id="rId489" ref="N98"/>
    <hyperlink r:id="rId490" ref="R98"/>
    <hyperlink r:id="rId491" ref="Z98"/>
    <hyperlink r:id="rId492" ref="B99"/>
    <hyperlink r:id="rId493" ref="F99"/>
    <hyperlink r:id="rId494" ref="J99"/>
    <hyperlink r:id="rId495" ref="N99"/>
    <hyperlink r:id="rId496" ref="R99"/>
    <hyperlink r:id="rId497" ref="Z99"/>
    <hyperlink r:id="rId498" ref="B100"/>
    <hyperlink r:id="rId499" ref="F100"/>
    <hyperlink r:id="rId500" ref="J100"/>
    <hyperlink r:id="rId501" ref="N100"/>
    <hyperlink r:id="rId502" ref="Z100"/>
    <hyperlink r:id="rId503" ref="B101"/>
    <hyperlink r:id="rId504" ref="F101"/>
    <hyperlink r:id="rId505" ref="J101"/>
    <hyperlink r:id="rId506" ref="N101"/>
    <hyperlink r:id="rId507" ref="Z101"/>
    <hyperlink r:id="rId508" ref="B102"/>
    <hyperlink r:id="rId509" ref="F102"/>
    <hyperlink r:id="rId510" ref="J102"/>
    <hyperlink r:id="rId511" ref="N102"/>
    <hyperlink r:id="rId512" ref="Z102"/>
    <hyperlink r:id="rId513" ref="B103"/>
    <hyperlink r:id="rId514" ref="F103"/>
    <hyperlink r:id="rId515" ref="J103"/>
    <hyperlink r:id="rId516" ref="N103"/>
    <hyperlink r:id="rId517" ref="Z103"/>
    <hyperlink r:id="rId518" ref="B104"/>
    <hyperlink r:id="rId519" ref="F104"/>
    <hyperlink r:id="rId520" ref="J104"/>
    <hyperlink r:id="rId521" ref="N104"/>
    <hyperlink r:id="rId522" ref="Z104"/>
    <hyperlink r:id="rId523" ref="B105"/>
    <hyperlink r:id="rId524" ref="J105"/>
    <hyperlink r:id="rId525" ref="Z105"/>
    <hyperlink r:id="rId526" ref="B106"/>
    <hyperlink r:id="rId527" ref="F106"/>
    <hyperlink r:id="rId528" ref="J106"/>
    <hyperlink r:id="rId529" ref="Z106"/>
    <hyperlink r:id="rId530" ref="B107"/>
    <hyperlink r:id="rId531" ref="F107"/>
    <hyperlink r:id="rId532" ref="J107"/>
    <hyperlink r:id="rId533" ref="Z107"/>
    <hyperlink r:id="rId534" ref="B108"/>
    <hyperlink r:id="rId535" ref="F108"/>
    <hyperlink r:id="rId536" ref="J108"/>
    <hyperlink r:id="rId537" ref="N108"/>
    <hyperlink r:id="rId538" ref="R108"/>
    <hyperlink r:id="rId539" ref="Z108"/>
    <hyperlink r:id="rId540" ref="B109"/>
    <hyperlink r:id="rId541" ref="F109"/>
    <hyperlink r:id="rId542" ref="J109"/>
    <hyperlink r:id="rId543" ref="N109"/>
    <hyperlink r:id="rId544" ref="R109"/>
    <hyperlink r:id="rId545" ref="Z109"/>
    <hyperlink r:id="rId546" ref="B110"/>
    <hyperlink r:id="rId547" ref="F110"/>
    <hyperlink r:id="rId548" ref="J110"/>
    <hyperlink r:id="rId549" ref="N110"/>
    <hyperlink r:id="rId550" ref="R110"/>
    <hyperlink r:id="rId551" ref="Z110"/>
    <hyperlink r:id="rId552" ref="B111"/>
    <hyperlink r:id="rId553" ref="F111"/>
    <hyperlink r:id="rId554" ref="J111"/>
    <hyperlink r:id="rId555" ref="R111"/>
    <hyperlink r:id="rId556" ref="V111"/>
    <hyperlink r:id="rId557" ref="Z111"/>
    <hyperlink r:id="rId558" ref="B112"/>
    <hyperlink r:id="rId559" ref="F112"/>
    <hyperlink r:id="rId560" ref="J112"/>
    <hyperlink r:id="rId561" ref="R112"/>
    <hyperlink r:id="rId562" ref="V112"/>
    <hyperlink r:id="rId563" ref="Z112"/>
    <hyperlink r:id="rId564" ref="B113"/>
    <hyperlink r:id="rId565" ref="F113"/>
    <hyperlink r:id="rId566" ref="J113"/>
    <hyperlink r:id="rId567" ref="R113"/>
    <hyperlink r:id="rId568" ref="V113"/>
    <hyperlink r:id="rId569" ref="Z113"/>
    <hyperlink r:id="rId570" ref="B114"/>
    <hyperlink r:id="rId571" ref="F114"/>
    <hyperlink r:id="rId572" ref="J114"/>
    <hyperlink r:id="rId573" ref="R114"/>
    <hyperlink r:id="rId574" ref="V114"/>
    <hyperlink r:id="rId575" ref="Z114"/>
    <hyperlink r:id="rId576" ref="B115"/>
    <hyperlink r:id="rId577" ref="F115"/>
    <hyperlink r:id="rId578" ref="J115"/>
    <hyperlink r:id="rId579" ref="R115"/>
    <hyperlink r:id="rId580" ref="V115"/>
    <hyperlink r:id="rId581" ref="Z115"/>
    <hyperlink r:id="rId582" ref="B116"/>
    <hyperlink r:id="rId583" ref="F116"/>
    <hyperlink r:id="rId584" ref="J116"/>
    <hyperlink r:id="rId585" ref="R116"/>
    <hyperlink r:id="rId586" ref="V116"/>
    <hyperlink r:id="rId587" ref="Z116"/>
    <hyperlink r:id="rId588" ref="B117"/>
    <hyperlink r:id="rId589" ref="F117"/>
    <hyperlink r:id="rId590" ref="J117"/>
    <hyperlink r:id="rId591" ref="R117"/>
    <hyperlink r:id="rId592" ref="V117"/>
    <hyperlink r:id="rId593" ref="Z117"/>
    <hyperlink r:id="rId594" ref="B118"/>
    <hyperlink r:id="rId595" ref="F118"/>
    <hyperlink r:id="rId596" ref="J118"/>
    <hyperlink r:id="rId597" ref="R118"/>
    <hyperlink r:id="rId598" ref="V118"/>
    <hyperlink r:id="rId599" ref="Z118"/>
    <hyperlink r:id="rId600" ref="B119"/>
    <hyperlink r:id="rId601" ref="F119"/>
    <hyperlink r:id="rId602" ref="J119"/>
    <hyperlink r:id="rId603" ref="R119"/>
    <hyperlink r:id="rId604" ref="V119"/>
    <hyperlink r:id="rId605" ref="Z119"/>
    <hyperlink r:id="rId606" ref="B120"/>
    <hyperlink r:id="rId607" ref="F120"/>
    <hyperlink r:id="rId608" ref="J120"/>
    <hyperlink r:id="rId609" ref="R120"/>
    <hyperlink r:id="rId610" ref="V120"/>
    <hyperlink r:id="rId611" ref="Z120"/>
    <hyperlink r:id="rId612" ref="B121"/>
    <hyperlink r:id="rId613" ref="F121"/>
    <hyperlink r:id="rId614" ref="J121"/>
    <hyperlink r:id="rId615" ref="R121"/>
    <hyperlink r:id="rId616" ref="V121"/>
    <hyperlink r:id="rId617" ref="Z121"/>
    <hyperlink r:id="rId618" ref="B122"/>
    <hyperlink r:id="rId619" ref="F122"/>
    <hyperlink r:id="rId620" ref="J122"/>
    <hyperlink r:id="rId621" ref="R122"/>
    <hyperlink r:id="rId622" ref="V122"/>
    <hyperlink r:id="rId623" ref="Z122"/>
    <hyperlink r:id="rId624" ref="B123"/>
    <hyperlink r:id="rId625" ref="F123"/>
    <hyperlink r:id="rId626" ref="J123"/>
    <hyperlink r:id="rId627" ref="R123"/>
    <hyperlink r:id="rId628" ref="V123"/>
    <hyperlink r:id="rId629" ref="Z123"/>
    <hyperlink r:id="rId630" ref="B124"/>
    <hyperlink r:id="rId631" ref="F124"/>
    <hyperlink r:id="rId632" ref="J124"/>
    <hyperlink r:id="rId633" ref="R124"/>
    <hyperlink r:id="rId634" ref="V124"/>
    <hyperlink r:id="rId635" ref="Z124"/>
    <hyperlink r:id="rId636" ref="F125"/>
    <hyperlink r:id="rId637" ref="J125"/>
    <hyperlink r:id="rId638" ref="R125"/>
    <hyperlink r:id="rId639" ref="V125"/>
    <hyperlink r:id="rId640" ref="Z125"/>
    <hyperlink r:id="rId641" ref="B126"/>
    <hyperlink r:id="rId642" ref="F126"/>
    <hyperlink r:id="rId643" ref="J126"/>
    <hyperlink r:id="rId644" ref="R126"/>
    <hyperlink r:id="rId645" ref="V126"/>
    <hyperlink r:id="rId646" ref="Z126"/>
    <hyperlink r:id="rId647" ref="B127"/>
    <hyperlink r:id="rId648" ref="F127"/>
    <hyperlink r:id="rId649" ref="J127"/>
    <hyperlink r:id="rId650" ref="R127"/>
    <hyperlink r:id="rId651" ref="V127"/>
    <hyperlink r:id="rId652" ref="Z127"/>
    <hyperlink r:id="rId653" ref="B128"/>
    <hyperlink r:id="rId654" ref="F128"/>
    <hyperlink r:id="rId655" ref="J128"/>
    <hyperlink r:id="rId656" ref="R128"/>
    <hyperlink r:id="rId657" ref="V128"/>
    <hyperlink r:id="rId658" ref="Z128"/>
    <hyperlink r:id="rId659" ref="B129"/>
    <hyperlink r:id="rId660" ref="F129"/>
    <hyperlink r:id="rId661" ref="J129"/>
    <hyperlink r:id="rId662" ref="R129"/>
    <hyperlink r:id="rId663" ref="V129"/>
    <hyperlink r:id="rId664" ref="Z129"/>
    <hyperlink r:id="rId665" ref="B130"/>
    <hyperlink r:id="rId666" ref="F130"/>
    <hyperlink r:id="rId667" ref="J130"/>
    <hyperlink r:id="rId668" ref="R130"/>
    <hyperlink r:id="rId669" ref="V130"/>
    <hyperlink r:id="rId670" ref="Z130"/>
    <hyperlink r:id="rId671" ref="B131"/>
    <hyperlink r:id="rId672" ref="F131"/>
    <hyperlink r:id="rId673" ref="J131"/>
    <hyperlink r:id="rId674" ref="R131"/>
    <hyperlink r:id="rId675" ref="V131"/>
    <hyperlink r:id="rId676" ref="Z131"/>
    <hyperlink r:id="rId677" ref="B132"/>
    <hyperlink r:id="rId678" ref="F132"/>
    <hyperlink r:id="rId679" ref="J132"/>
    <hyperlink r:id="rId680" ref="R132"/>
    <hyperlink r:id="rId681" ref="V132"/>
    <hyperlink r:id="rId682" ref="Z132"/>
    <hyperlink r:id="rId683" ref="B133"/>
    <hyperlink r:id="rId684" ref="F133"/>
    <hyperlink r:id="rId685" ref="J133"/>
    <hyperlink r:id="rId686" ref="R133"/>
    <hyperlink r:id="rId687" ref="Z133"/>
    <hyperlink r:id="rId688" ref="B134"/>
    <hyperlink r:id="rId689" ref="F134"/>
    <hyperlink r:id="rId690" ref="J134"/>
    <hyperlink r:id="rId691" ref="R134"/>
    <hyperlink r:id="rId692" ref="Z134"/>
    <hyperlink r:id="rId693" ref="B135"/>
    <hyperlink r:id="rId694" ref="F135"/>
    <hyperlink r:id="rId695" ref="J135"/>
    <hyperlink r:id="rId696" ref="R135"/>
    <hyperlink r:id="rId697" ref="Z135"/>
    <hyperlink r:id="rId698" ref="B136"/>
    <hyperlink r:id="rId699" ref="F136"/>
    <hyperlink r:id="rId700" ref="J136"/>
    <hyperlink r:id="rId701" ref="R136"/>
    <hyperlink r:id="rId702" ref="Z136"/>
    <hyperlink r:id="rId703" ref="B137"/>
    <hyperlink r:id="rId704" ref="F137"/>
    <hyperlink r:id="rId705" ref="J137"/>
    <hyperlink r:id="rId706" ref="R137"/>
    <hyperlink r:id="rId707" ref="Z137"/>
    <hyperlink r:id="rId708" ref="B138"/>
    <hyperlink r:id="rId709" ref="F138"/>
    <hyperlink r:id="rId710" ref="J138"/>
    <hyperlink r:id="rId711" ref="R138"/>
    <hyperlink r:id="rId712" ref="Z138"/>
    <hyperlink r:id="rId713" ref="B139"/>
    <hyperlink r:id="rId714" ref="F139"/>
    <hyperlink r:id="rId715" ref="J139"/>
    <hyperlink r:id="rId716" ref="R139"/>
    <hyperlink r:id="rId717" ref="Z139"/>
    <hyperlink r:id="rId718" ref="F140"/>
    <hyperlink r:id="rId719" ref="J140"/>
    <hyperlink r:id="rId720" ref="R140"/>
    <hyperlink r:id="rId721" ref="B141"/>
    <hyperlink r:id="rId722" ref="F141"/>
    <hyperlink r:id="rId723" ref="J141"/>
    <hyperlink r:id="rId724" ref="R141"/>
    <hyperlink r:id="rId725" ref="B142"/>
    <hyperlink r:id="rId726" ref="F142"/>
    <hyperlink r:id="rId727" ref="J142"/>
    <hyperlink r:id="rId728" ref="R142"/>
    <hyperlink r:id="rId729" ref="B143"/>
    <hyperlink r:id="rId730" ref="F143"/>
    <hyperlink r:id="rId731" ref="J143"/>
    <hyperlink r:id="rId732" ref="R143"/>
    <hyperlink r:id="rId733" ref="B144"/>
    <hyperlink r:id="rId734" ref="F144"/>
    <hyperlink r:id="rId735" ref="J144"/>
    <hyperlink r:id="rId736" ref="R144"/>
    <hyperlink r:id="rId737" ref="B145"/>
    <hyperlink r:id="rId738" ref="F145"/>
    <hyperlink r:id="rId739" ref="J145"/>
    <hyperlink r:id="rId740" ref="R145"/>
    <hyperlink r:id="rId741" ref="B146"/>
    <hyperlink r:id="rId742" ref="F146"/>
    <hyperlink r:id="rId743" ref="J146"/>
    <hyperlink r:id="rId744" ref="R146"/>
    <hyperlink r:id="rId745" ref="B147"/>
    <hyperlink r:id="rId746" ref="F147"/>
    <hyperlink r:id="rId747" ref="J147"/>
    <hyperlink r:id="rId748" ref="R147"/>
    <hyperlink r:id="rId749" ref="B148"/>
    <hyperlink r:id="rId750" ref="F148"/>
    <hyperlink r:id="rId751" ref="J148"/>
    <hyperlink r:id="rId752" ref="R148"/>
    <hyperlink r:id="rId753" ref="B149"/>
    <hyperlink r:id="rId754" ref="F149"/>
    <hyperlink r:id="rId755" ref="J149"/>
    <hyperlink r:id="rId756" ref="R149"/>
    <hyperlink r:id="rId757" ref="B150"/>
    <hyperlink r:id="rId758" ref="F150"/>
    <hyperlink r:id="rId759" ref="J150"/>
    <hyperlink r:id="rId760" ref="R150"/>
    <hyperlink r:id="rId761" ref="B151"/>
    <hyperlink r:id="rId762" ref="F151"/>
    <hyperlink r:id="rId763" ref="J151"/>
    <hyperlink r:id="rId764" ref="R151"/>
    <hyperlink r:id="rId765" ref="B152"/>
    <hyperlink r:id="rId766" ref="F152"/>
    <hyperlink r:id="rId767" ref="J152"/>
    <hyperlink r:id="rId768" ref="R152"/>
    <hyperlink r:id="rId769" ref="B153"/>
    <hyperlink r:id="rId770" ref="F153"/>
    <hyperlink r:id="rId771" ref="J153"/>
    <hyperlink r:id="rId772" ref="R153"/>
    <hyperlink r:id="rId773" ref="B154"/>
    <hyperlink r:id="rId774" ref="F154"/>
    <hyperlink r:id="rId775" ref="J154"/>
    <hyperlink r:id="rId776" ref="R154"/>
    <hyperlink r:id="rId777" ref="B155"/>
    <hyperlink r:id="rId778" ref="F155"/>
    <hyperlink r:id="rId779" ref="J155"/>
    <hyperlink r:id="rId780" ref="B156"/>
    <hyperlink r:id="rId781" ref="F156"/>
    <hyperlink r:id="rId782" ref="J156"/>
    <hyperlink r:id="rId783" ref="B157"/>
    <hyperlink r:id="rId784" ref="F157"/>
    <hyperlink r:id="rId785" ref="J157"/>
    <hyperlink r:id="rId786" ref="B158"/>
    <hyperlink r:id="rId787" ref="F158"/>
    <hyperlink r:id="rId788" ref="B159"/>
    <hyperlink r:id="rId789" ref="F159"/>
    <hyperlink r:id="rId790" ref="J159"/>
    <hyperlink r:id="rId791" ref="V159"/>
    <hyperlink r:id="rId792" ref="B160"/>
    <hyperlink r:id="rId793" ref="F160"/>
    <hyperlink r:id="rId794" ref="V160"/>
    <hyperlink r:id="rId795" ref="B161"/>
    <hyperlink r:id="rId796" ref="F161"/>
    <hyperlink r:id="rId797" ref="V161"/>
    <hyperlink r:id="rId798" ref="B162"/>
    <hyperlink r:id="rId799" ref="F162"/>
    <hyperlink r:id="rId800" ref="V162"/>
    <hyperlink r:id="rId801" ref="B163"/>
    <hyperlink r:id="rId802" ref="F163"/>
    <hyperlink r:id="rId803" ref="V163"/>
    <hyperlink r:id="rId804" ref="B164"/>
    <hyperlink r:id="rId805" ref="F164"/>
    <hyperlink r:id="rId806" ref="V164"/>
    <hyperlink r:id="rId807" ref="B165"/>
    <hyperlink r:id="rId808" ref="F165"/>
    <hyperlink r:id="rId809" ref="V165"/>
    <hyperlink r:id="rId810" ref="B166"/>
    <hyperlink r:id="rId811" ref="F166"/>
    <hyperlink r:id="rId812" ref="V166"/>
    <hyperlink r:id="rId813" ref="B167"/>
    <hyperlink r:id="rId814" ref="F167"/>
    <hyperlink r:id="rId815" ref="V167"/>
    <hyperlink r:id="rId816" ref="B168"/>
    <hyperlink r:id="rId817" ref="F168"/>
    <hyperlink r:id="rId818" ref="V168"/>
    <hyperlink r:id="rId819" ref="B169"/>
    <hyperlink r:id="rId820" ref="F169"/>
    <hyperlink r:id="rId821" ref="V169"/>
    <hyperlink r:id="rId822" ref="B170"/>
    <hyperlink r:id="rId823" ref="F170"/>
    <hyperlink r:id="rId824" ref="B171"/>
    <hyperlink r:id="rId825" ref="F171"/>
    <hyperlink r:id="rId826" ref="B172"/>
    <hyperlink r:id="rId827" ref="F172"/>
    <hyperlink r:id="rId828" ref="B173"/>
    <hyperlink r:id="rId829" ref="F173"/>
    <hyperlink r:id="rId830" ref="B174"/>
    <hyperlink r:id="rId831" ref="F174"/>
    <hyperlink r:id="rId832" ref="B175"/>
    <hyperlink r:id="rId833" ref="F175"/>
    <hyperlink r:id="rId834" ref="B176"/>
    <hyperlink r:id="rId835" ref="F176"/>
    <hyperlink r:id="rId836" ref="B177"/>
    <hyperlink r:id="rId837" ref="F177"/>
    <hyperlink r:id="rId838" ref="B178"/>
    <hyperlink r:id="rId839" ref="F178"/>
    <hyperlink r:id="rId840" ref="B179"/>
    <hyperlink r:id="rId841" ref="F179"/>
    <hyperlink r:id="rId842" ref="B180"/>
    <hyperlink r:id="rId843" ref="F180"/>
    <hyperlink r:id="rId844" ref="B181"/>
    <hyperlink r:id="rId845" ref="F181"/>
    <hyperlink r:id="rId846" ref="B182"/>
    <hyperlink r:id="rId847" ref="F182"/>
    <hyperlink r:id="rId848" ref="B183"/>
    <hyperlink r:id="rId849" ref="F183"/>
    <hyperlink r:id="rId850" ref="B184"/>
    <hyperlink r:id="rId851" ref="F184"/>
    <hyperlink r:id="rId852" ref="B185"/>
    <hyperlink r:id="rId853" ref="F185"/>
    <hyperlink r:id="rId854" ref="B186"/>
    <hyperlink r:id="rId855" ref="F186"/>
    <hyperlink r:id="rId856" ref="B187"/>
    <hyperlink r:id="rId857" ref="F187"/>
    <hyperlink r:id="rId858" ref="B188"/>
    <hyperlink r:id="rId859" ref="F188"/>
    <hyperlink r:id="rId860" ref="B189"/>
    <hyperlink r:id="rId861" ref="F189"/>
    <hyperlink r:id="rId862" ref="B190"/>
    <hyperlink r:id="rId863" ref="F190"/>
    <hyperlink r:id="rId864" ref="B191"/>
    <hyperlink r:id="rId865" ref="F191"/>
    <hyperlink r:id="rId866" ref="F192"/>
    <hyperlink r:id="rId867" ref="F193"/>
    <hyperlink r:id="rId868" ref="F194"/>
    <hyperlink r:id="rId869" ref="F195"/>
    <hyperlink r:id="rId870" ref="F196"/>
    <hyperlink r:id="rId871" ref="F197"/>
    <hyperlink r:id="rId872" ref="F198"/>
    <hyperlink r:id="rId873" ref="F199"/>
    <hyperlink r:id="rId874" ref="F200"/>
    <hyperlink r:id="rId875" ref="F201"/>
    <hyperlink r:id="rId876" ref="F202"/>
    <hyperlink r:id="rId877" ref="F203"/>
    <hyperlink r:id="rId878" ref="F204"/>
    <hyperlink r:id="rId879" ref="F205"/>
    <hyperlink r:id="rId880" ref="F206"/>
    <hyperlink r:id="rId881" ref="F207"/>
    <hyperlink r:id="rId882" ref="F208"/>
    <hyperlink r:id="rId883" ref="F209"/>
    <hyperlink r:id="rId884" ref="F210"/>
    <hyperlink r:id="rId885" ref="F211"/>
    <hyperlink r:id="rId886" ref="F212"/>
    <hyperlink r:id="rId887" ref="F213"/>
    <hyperlink r:id="rId888" ref="F214"/>
    <hyperlink r:id="rId889" ref="F215"/>
    <hyperlink r:id="rId890" ref="F216"/>
    <hyperlink r:id="rId891" ref="F217"/>
    <hyperlink r:id="rId892" ref="F218"/>
    <hyperlink r:id="rId893" ref="F219"/>
    <hyperlink r:id="rId894" ref="F220"/>
    <hyperlink r:id="rId895" ref="F221"/>
    <hyperlink r:id="rId896" ref="F222"/>
    <hyperlink r:id="rId897" ref="F223"/>
    <hyperlink r:id="rId898" ref="F224"/>
    <hyperlink r:id="rId899" ref="F225"/>
    <hyperlink r:id="rId900" ref="F226"/>
    <hyperlink r:id="rId901" ref="F227"/>
    <hyperlink r:id="rId902" ref="F228"/>
    <hyperlink r:id="rId903" ref="F229"/>
    <hyperlink r:id="rId904" ref="F230"/>
    <hyperlink r:id="rId905" ref="F231"/>
    <hyperlink r:id="rId906" ref="F232"/>
    <hyperlink r:id="rId907" ref="F233"/>
    <hyperlink r:id="rId908" ref="F234"/>
    <hyperlink r:id="rId909" ref="F235"/>
    <hyperlink r:id="rId910" ref="F236"/>
    <hyperlink r:id="rId911" ref="F237"/>
    <hyperlink r:id="rId912" ref="F238"/>
    <hyperlink r:id="rId913" ref="F239"/>
    <hyperlink r:id="rId914" ref="F240"/>
    <hyperlink r:id="rId915" ref="F241"/>
    <hyperlink r:id="rId916" ref="F242"/>
    <hyperlink r:id="rId917" ref="F243"/>
    <hyperlink r:id="rId918" ref="F244"/>
    <hyperlink r:id="rId919" ref="F245"/>
    <hyperlink r:id="rId920" ref="F246"/>
    <hyperlink r:id="rId921" ref="F247"/>
    <hyperlink r:id="rId922" ref="F248"/>
    <hyperlink r:id="rId923" ref="F249"/>
    <hyperlink r:id="rId924" ref="F250"/>
    <hyperlink r:id="rId925" ref="F251"/>
    <hyperlink r:id="rId926" ref="F252"/>
    <hyperlink r:id="rId927" ref="F253"/>
    <hyperlink r:id="rId928" ref="F254"/>
    <hyperlink r:id="rId929" ref="F255"/>
    <hyperlink r:id="rId930" ref="F256"/>
    <hyperlink r:id="rId931" ref="F257"/>
    <hyperlink r:id="rId932" ref="F258"/>
    <hyperlink r:id="rId933" ref="F259"/>
    <hyperlink r:id="rId934" ref="F260"/>
    <hyperlink r:id="rId935" ref="F261"/>
    <hyperlink r:id="rId936" ref="F262"/>
    <hyperlink r:id="rId937" ref="F263"/>
    <hyperlink r:id="rId938" ref="F264"/>
    <hyperlink r:id="rId939" ref="F265"/>
    <hyperlink r:id="rId940" ref="F266"/>
    <hyperlink r:id="rId941" ref="F267"/>
    <hyperlink r:id="rId942" ref="F268"/>
    <hyperlink r:id="rId943" ref="F269"/>
    <hyperlink r:id="rId944" ref="F270"/>
    <hyperlink r:id="rId945" ref="F271"/>
    <hyperlink r:id="rId946" ref="F272"/>
    <hyperlink r:id="rId947" ref="F273"/>
    <hyperlink r:id="rId948" ref="F274"/>
    <hyperlink r:id="rId949" ref="F275"/>
    <hyperlink r:id="rId950" ref="F276"/>
    <hyperlink r:id="rId951" ref="F277"/>
    <hyperlink r:id="rId952" ref="F278"/>
    <hyperlink r:id="rId953" ref="F279"/>
    <hyperlink r:id="rId954" ref="F280"/>
    <hyperlink r:id="rId955" ref="F281"/>
    <hyperlink r:id="rId956" ref="F282"/>
    <hyperlink r:id="rId957" ref="F283"/>
    <hyperlink r:id="rId958" ref="F284"/>
    <hyperlink r:id="rId959" ref="F285"/>
    <hyperlink r:id="rId960" ref="F286"/>
    <hyperlink r:id="rId961" ref="F287"/>
    <hyperlink r:id="rId962" ref="F288"/>
    <hyperlink r:id="rId963" ref="F289"/>
    <hyperlink r:id="rId964" ref="F290"/>
    <hyperlink r:id="rId965" ref="F291"/>
    <hyperlink r:id="rId966" ref="F292"/>
    <hyperlink r:id="rId967" ref="F293"/>
    <hyperlink r:id="rId968" ref="F294"/>
    <hyperlink r:id="rId969" ref="F295"/>
    <hyperlink r:id="rId970" ref="F296"/>
    <hyperlink r:id="rId971" ref="F297"/>
    <hyperlink r:id="rId972" ref="F298"/>
    <hyperlink r:id="rId973" ref="F299"/>
    <hyperlink r:id="rId974" ref="F300"/>
    <hyperlink r:id="rId975" ref="F301"/>
    <hyperlink r:id="rId976" ref="F302"/>
    <hyperlink r:id="rId977" ref="F303"/>
    <hyperlink r:id="rId978" ref="F304"/>
    <hyperlink r:id="rId979" ref="F305"/>
    <hyperlink r:id="rId980" ref="F306"/>
    <hyperlink r:id="rId981" ref="F307"/>
    <hyperlink r:id="rId982" ref="F308"/>
    <hyperlink r:id="rId983" ref="F309"/>
    <hyperlink r:id="rId984" ref="F310"/>
    <hyperlink r:id="rId985" ref="F311"/>
    <hyperlink r:id="rId986" ref="F312"/>
    <hyperlink r:id="rId987" ref="F313"/>
    <hyperlink r:id="rId988" ref="F314"/>
    <hyperlink r:id="rId989" ref="F315"/>
    <hyperlink r:id="rId990" ref="F316"/>
    <hyperlink r:id="rId991" ref="F317"/>
    <hyperlink r:id="rId992" ref="F318"/>
    <hyperlink r:id="rId993" ref="F319"/>
    <hyperlink r:id="rId994" ref="F320"/>
    <hyperlink r:id="rId995" ref="F321"/>
    <hyperlink r:id="rId996" ref="F322"/>
    <hyperlink r:id="rId997" ref="F323"/>
    <hyperlink r:id="rId998" ref="F324"/>
    <hyperlink r:id="rId999" ref="F325"/>
    <hyperlink r:id="rId1000" ref="F326"/>
    <hyperlink r:id="rId1001" ref="F327"/>
    <hyperlink r:id="rId1002" ref="F328"/>
    <hyperlink r:id="rId1003" ref="F329"/>
    <hyperlink r:id="rId1004" ref="F330"/>
    <hyperlink r:id="rId1005" ref="F331"/>
    <hyperlink r:id="rId1006" ref="F332"/>
    <hyperlink r:id="rId1007" ref="F333"/>
    <hyperlink r:id="rId1008" ref="F334"/>
    <hyperlink r:id="rId1009" ref="F335"/>
    <hyperlink r:id="rId1010" ref="F336"/>
    <hyperlink r:id="rId1011" ref="F337"/>
    <hyperlink r:id="rId1012" ref="F338"/>
    <hyperlink r:id="rId1013" ref="F339"/>
    <hyperlink r:id="rId1014" ref="F340"/>
    <hyperlink r:id="rId1015" ref="F341"/>
    <hyperlink r:id="rId1016" ref="F342"/>
    <hyperlink r:id="rId1017" ref="F343"/>
    <hyperlink r:id="rId1018" ref="F344"/>
    <hyperlink r:id="rId1019" ref="F345"/>
    <hyperlink r:id="rId1020" ref="F346"/>
    <hyperlink r:id="rId1021" ref="F347"/>
    <hyperlink r:id="rId1022" ref="F348"/>
    <hyperlink r:id="rId1023" ref="F349"/>
    <hyperlink r:id="rId1024" ref="F350"/>
    <hyperlink r:id="rId1025" ref="F351"/>
    <hyperlink r:id="rId1026" ref="F352"/>
    <hyperlink r:id="rId1027" ref="F353"/>
    <hyperlink r:id="rId1028" ref="F354"/>
    <hyperlink r:id="rId1029" ref="F355"/>
    <hyperlink r:id="rId1030" ref="F356"/>
    <hyperlink r:id="rId1031" ref="F357"/>
    <hyperlink r:id="rId1032" ref="F359"/>
  </hyperlinks>
  <drawing r:id="rId1033"/>
</worksheet>
</file>

<file path=xl/worksheets/sheet8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 outlineLevelCol="1"/>
  <cols>
    <col customWidth="1" min="1" max="1" width="6.0"/>
    <col customWidth="1" min="2" max="2" width="14.63"/>
    <col collapsed="1" customWidth="1" min="3" max="3" width="5.63"/>
    <col hidden="1" min="4" max="4" width="12.63" outlineLevel="1"/>
    <col customWidth="1" min="5" max="5" width="6.0"/>
    <col customWidth="1" min="6" max="6" width="17.13"/>
    <col collapsed="1" customWidth="1" min="7" max="7" width="5.63"/>
    <col hidden="1" min="8" max="8" width="12.63" outlineLevel="1"/>
    <col customWidth="1" min="9" max="9" width="6.0"/>
    <col customWidth="1" min="10" max="10" width="17.25"/>
    <col collapsed="1" customWidth="1" min="11" max="11" width="5.63"/>
    <col hidden="1" min="12" max="12" width="12.63" outlineLevel="1"/>
    <col customWidth="1" min="13" max="13" width="6.0"/>
    <col customWidth="1" min="14" max="14" width="14.63"/>
    <col customWidth="1" min="15" max="15" width="5.63"/>
    <col customWidth="1" min="16" max="16" width="6.0"/>
    <col customWidth="1" min="17" max="17" width="14.63"/>
    <col customWidth="1" min="18" max="18" width="5.5"/>
    <col customWidth="1" min="19" max="19" width="7.5"/>
    <col customWidth="1" min="21" max="21" width="5.5"/>
  </cols>
  <sheetData>
    <row r="1" ht="36.0" customHeight="1">
      <c r="A1" s="348"/>
      <c r="B1" s="349" t="s">
        <v>2460</v>
      </c>
      <c r="T1" s="350">
        <f>C4+G4+K4+O4+R4+U4+K18+O18+C45+G45+K45+O45+R45+U45</f>
        <v>277</v>
      </c>
      <c r="V1" s="351"/>
      <c r="W1" s="351"/>
      <c r="X1" s="351"/>
      <c r="Y1" s="351"/>
    </row>
    <row r="2">
      <c r="A2" s="348"/>
      <c r="B2" s="352" t="s">
        <v>2461</v>
      </c>
      <c r="C2" s="353"/>
      <c r="D2" s="354"/>
      <c r="E2" s="355"/>
      <c r="F2" s="351"/>
      <c r="G2" s="353"/>
      <c r="H2" s="356"/>
      <c r="I2" s="355"/>
      <c r="J2" s="351"/>
      <c r="K2" s="353"/>
      <c r="L2" s="354"/>
      <c r="M2" s="355"/>
      <c r="N2" s="351"/>
      <c r="O2" s="353"/>
      <c r="P2" s="355"/>
      <c r="Q2" s="351"/>
      <c r="R2" s="353"/>
      <c r="S2" s="351"/>
      <c r="T2" s="351"/>
      <c r="U2" s="353"/>
      <c r="V2" s="351"/>
      <c r="W2" s="351"/>
      <c r="X2" s="351"/>
      <c r="Y2" s="351"/>
    </row>
    <row r="3">
      <c r="A3" s="348"/>
      <c r="B3" s="357"/>
      <c r="C3" s="358"/>
      <c r="D3" s="354"/>
      <c r="E3" s="355"/>
      <c r="F3" s="351"/>
      <c r="G3" s="353"/>
      <c r="H3" s="356"/>
      <c r="I3" s="355"/>
      <c r="J3" s="351"/>
      <c r="K3" s="353"/>
      <c r="L3" s="354"/>
      <c r="M3" s="355"/>
      <c r="N3" s="351"/>
      <c r="O3" s="353"/>
      <c r="P3" s="355"/>
      <c r="Q3" s="351"/>
      <c r="R3" s="353"/>
      <c r="S3" s="351"/>
      <c r="T3" s="351"/>
      <c r="U3" s="353"/>
      <c r="V3" s="351"/>
      <c r="W3" s="351"/>
      <c r="X3" s="351"/>
      <c r="Y3" s="351"/>
    </row>
    <row r="4">
      <c r="A4" s="348"/>
      <c r="B4" s="359" t="s">
        <v>2462</v>
      </c>
      <c r="C4" s="360">
        <f>SUM(A5:A25)</f>
        <v>20</v>
      </c>
      <c r="D4" s="357"/>
      <c r="E4" s="361"/>
      <c r="F4" s="359" t="s">
        <v>107</v>
      </c>
      <c r="G4" s="362">
        <f>SUM(E5:E42)</f>
        <v>38</v>
      </c>
      <c r="H4" s="363"/>
      <c r="I4" s="355"/>
      <c r="J4" s="364" t="s">
        <v>1499</v>
      </c>
      <c r="K4" s="362">
        <f>SUM(I5:I15)</f>
        <v>9</v>
      </c>
      <c r="L4" s="354"/>
      <c r="M4" s="365"/>
      <c r="N4" s="364" t="s">
        <v>1443</v>
      </c>
      <c r="O4" s="362">
        <f>SUM(M5:M11)</f>
        <v>7</v>
      </c>
      <c r="P4" s="365"/>
      <c r="Q4" s="364" t="s">
        <v>1385</v>
      </c>
      <c r="R4" s="362">
        <f>SUM(P5:P42)</f>
        <v>38</v>
      </c>
      <c r="S4" s="355"/>
      <c r="T4" s="366" t="s">
        <v>383</v>
      </c>
      <c r="U4" s="362">
        <f>SUM(S5:S27)</f>
        <v>23</v>
      </c>
      <c r="V4" s="351"/>
      <c r="W4" s="344" t="s">
        <v>1356</v>
      </c>
      <c r="X4" s="367" t="s">
        <v>2463</v>
      </c>
      <c r="Y4" s="351"/>
    </row>
    <row r="5">
      <c r="A5" s="365">
        <v>1.0</v>
      </c>
      <c r="B5" s="344" t="s">
        <v>1359</v>
      </c>
      <c r="C5" s="367">
        <v>861.0</v>
      </c>
      <c r="D5" s="363">
        <v>9.9043988E7</v>
      </c>
      <c r="E5" s="365">
        <v>1.0</v>
      </c>
      <c r="F5" s="344" t="s">
        <v>1356</v>
      </c>
      <c r="G5" s="367" t="s">
        <v>2463</v>
      </c>
      <c r="H5" s="363"/>
      <c r="I5" s="365">
        <v>1.0</v>
      </c>
      <c r="J5" s="344" t="s">
        <v>1410</v>
      </c>
      <c r="K5" s="367">
        <v>482.0</v>
      </c>
      <c r="L5" s="354"/>
      <c r="M5" s="365">
        <v>1.0</v>
      </c>
      <c r="N5" s="344" t="s">
        <v>2203</v>
      </c>
      <c r="O5" s="367" t="s">
        <v>868</v>
      </c>
      <c r="P5" s="365">
        <v>1.0</v>
      </c>
      <c r="Q5" s="344" t="s">
        <v>2464</v>
      </c>
      <c r="R5" s="367">
        <v>374.0</v>
      </c>
      <c r="S5" s="365">
        <v>1.0</v>
      </c>
      <c r="T5" s="344" t="s">
        <v>1640</v>
      </c>
      <c r="U5" s="367">
        <v>178.0</v>
      </c>
      <c r="V5" s="351"/>
      <c r="W5" s="344" t="s">
        <v>1357</v>
      </c>
      <c r="X5" s="367" t="s">
        <v>2465</v>
      </c>
      <c r="Y5" s="351"/>
    </row>
    <row r="6">
      <c r="A6" s="365">
        <v>1.0</v>
      </c>
      <c r="B6" s="344" t="s">
        <v>1387</v>
      </c>
      <c r="C6" s="367">
        <v>588.0</v>
      </c>
      <c r="D6" s="363">
        <v>9.1114498E7</v>
      </c>
      <c r="E6" s="365">
        <v>1.0</v>
      </c>
      <c r="F6" s="344" t="s">
        <v>1357</v>
      </c>
      <c r="G6" s="367" t="s">
        <v>2465</v>
      </c>
      <c r="H6" s="363"/>
      <c r="I6" s="365">
        <v>1.0</v>
      </c>
      <c r="J6" s="344" t="s">
        <v>1498</v>
      </c>
      <c r="K6" s="367">
        <v>300.0</v>
      </c>
      <c r="L6" s="354">
        <v>9.191062E7</v>
      </c>
      <c r="M6" s="365">
        <v>1.0</v>
      </c>
      <c r="N6" s="344" t="s">
        <v>1442</v>
      </c>
      <c r="O6" s="367">
        <v>403.0</v>
      </c>
      <c r="P6" s="365">
        <v>1.0</v>
      </c>
      <c r="Q6" s="344" t="s">
        <v>1459</v>
      </c>
      <c r="R6" s="367">
        <v>362.0</v>
      </c>
      <c r="S6" s="365">
        <v>1.0</v>
      </c>
      <c r="T6" s="344" t="s">
        <v>1736</v>
      </c>
      <c r="U6" s="367">
        <v>140.0</v>
      </c>
      <c r="V6" s="351"/>
      <c r="W6" s="344" t="s">
        <v>1381</v>
      </c>
      <c r="X6" s="367">
        <v>602.0</v>
      </c>
      <c r="Y6" s="351"/>
    </row>
    <row r="7">
      <c r="A7" s="365">
        <v>1.0</v>
      </c>
      <c r="B7" s="344" t="s">
        <v>1523</v>
      </c>
      <c r="C7" s="367">
        <v>258.0</v>
      </c>
      <c r="D7" s="363"/>
      <c r="E7" s="365">
        <v>1.0</v>
      </c>
      <c r="F7" s="344" t="s">
        <v>1381</v>
      </c>
      <c r="G7" s="367">
        <v>602.0</v>
      </c>
      <c r="H7" s="363"/>
      <c r="I7" s="365">
        <v>1.0</v>
      </c>
      <c r="J7" s="344" t="s">
        <v>1759</v>
      </c>
      <c r="K7" s="367">
        <v>127.0</v>
      </c>
      <c r="L7" s="354"/>
      <c r="M7" s="365">
        <v>1.0</v>
      </c>
      <c r="N7" s="344" t="s">
        <v>2055</v>
      </c>
      <c r="O7" s="367" t="s">
        <v>455</v>
      </c>
      <c r="P7" s="365">
        <v>1.0</v>
      </c>
      <c r="Q7" s="344" t="s">
        <v>1642</v>
      </c>
      <c r="R7" s="367">
        <v>177.0</v>
      </c>
      <c r="S7" s="365">
        <v>1.0</v>
      </c>
      <c r="T7" s="344" t="s">
        <v>2034</v>
      </c>
      <c r="U7" s="367" t="s">
        <v>2466</v>
      </c>
      <c r="V7" s="351"/>
      <c r="W7" s="344" t="s">
        <v>1384</v>
      </c>
      <c r="X7" s="367">
        <v>595.0</v>
      </c>
      <c r="Y7" s="351"/>
    </row>
    <row r="8">
      <c r="A8" s="365">
        <v>1.0</v>
      </c>
      <c r="B8" s="344" t="s">
        <v>1552</v>
      </c>
      <c r="C8" s="367">
        <v>234.0</v>
      </c>
      <c r="D8" s="363"/>
      <c r="E8" s="365">
        <v>1.0</v>
      </c>
      <c r="F8" s="344" t="s">
        <v>2467</v>
      </c>
      <c r="G8" s="367">
        <v>176.0</v>
      </c>
      <c r="H8" s="363"/>
      <c r="I8" s="365">
        <v>1.0</v>
      </c>
      <c r="J8" s="344" t="s">
        <v>1682</v>
      </c>
      <c r="K8" s="367">
        <v>162.0</v>
      </c>
      <c r="L8" s="354">
        <v>9.1095951E7</v>
      </c>
      <c r="M8" s="365">
        <v>1.0</v>
      </c>
      <c r="N8" s="175" t="s">
        <v>2337</v>
      </c>
      <c r="O8" s="367" t="s">
        <v>1240</v>
      </c>
      <c r="P8" s="365">
        <v>1.0</v>
      </c>
      <c r="Q8" s="344" t="s">
        <v>1710</v>
      </c>
      <c r="R8" s="367">
        <v>147.0</v>
      </c>
      <c r="S8" s="365">
        <v>1.0</v>
      </c>
      <c r="T8" s="344" t="s">
        <v>2015</v>
      </c>
      <c r="U8" s="367" t="s">
        <v>2468</v>
      </c>
      <c r="V8" s="351"/>
      <c r="W8" s="344" t="s">
        <v>1391</v>
      </c>
      <c r="X8" s="367">
        <v>563.0</v>
      </c>
      <c r="Y8" s="351"/>
    </row>
    <row r="9">
      <c r="A9" s="365">
        <v>1.0</v>
      </c>
      <c r="B9" s="344" t="s">
        <v>1705</v>
      </c>
      <c r="C9" s="367">
        <v>149.0</v>
      </c>
      <c r="D9" s="363">
        <v>8.8011938E7</v>
      </c>
      <c r="E9" s="365">
        <v>1.0</v>
      </c>
      <c r="F9" s="344" t="s">
        <v>2469</v>
      </c>
      <c r="G9" s="367">
        <v>449.0</v>
      </c>
      <c r="H9" s="363"/>
      <c r="I9" s="365">
        <v>1.0</v>
      </c>
      <c r="J9" s="344" t="s">
        <v>1866</v>
      </c>
      <c r="K9" s="367">
        <v>103.0</v>
      </c>
      <c r="L9" s="354"/>
      <c r="M9" s="365">
        <v>1.0</v>
      </c>
      <c r="N9" s="175" t="s">
        <v>2298</v>
      </c>
      <c r="O9" s="367" t="s">
        <v>1127</v>
      </c>
      <c r="P9" s="365">
        <v>1.0</v>
      </c>
      <c r="Q9" s="344" t="s">
        <v>1706</v>
      </c>
      <c r="R9" s="367">
        <v>149.0</v>
      </c>
      <c r="S9" s="365">
        <v>1.0</v>
      </c>
      <c r="T9" s="344" t="s">
        <v>2232</v>
      </c>
      <c r="U9" s="367">
        <v>22.0</v>
      </c>
      <c r="V9" s="351"/>
      <c r="W9" s="344" t="s">
        <v>1448</v>
      </c>
      <c r="X9" s="367">
        <v>351.0</v>
      </c>
      <c r="Y9" s="351"/>
    </row>
    <row r="10">
      <c r="A10" s="365">
        <v>1.0</v>
      </c>
      <c r="B10" s="344" t="s">
        <v>1473</v>
      </c>
      <c r="C10" s="367">
        <v>331.0</v>
      </c>
      <c r="D10" s="363">
        <v>9.9829595E7</v>
      </c>
      <c r="E10" s="365">
        <v>1.0</v>
      </c>
      <c r="F10" s="344" t="s">
        <v>1449</v>
      </c>
      <c r="G10" s="367">
        <v>388.0</v>
      </c>
      <c r="H10" s="363"/>
      <c r="I10" s="365">
        <v>1.0</v>
      </c>
      <c r="J10" s="344" t="s">
        <v>1971</v>
      </c>
      <c r="K10" s="367" t="s">
        <v>2470</v>
      </c>
      <c r="L10" s="354"/>
      <c r="M10" s="365">
        <v>1.0</v>
      </c>
      <c r="N10" s="368" t="s">
        <v>1637</v>
      </c>
      <c r="O10" s="369">
        <v>178.0</v>
      </c>
      <c r="P10" s="365">
        <v>1.0</v>
      </c>
      <c r="Q10" s="344" t="s">
        <v>2471</v>
      </c>
      <c r="R10" s="367" t="s">
        <v>2472</v>
      </c>
      <c r="S10" s="365">
        <v>1.0</v>
      </c>
      <c r="T10" s="344" t="s">
        <v>1389</v>
      </c>
      <c r="U10" s="367">
        <v>584.0</v>
      </c>
      <c r="V10" s="351"/>
      <c r="W10" s="368" t="s">
        <v>1445</v>
      </c>
      <c r="X10" s="369">
        <v>403.0</v>
      </c>
      <c r="Y10" s="351"/>
    </row>
    <row r="11">
      <c r="A11" s="365">
        <v>1.0</v>
      </c>
      <c r="B11" s="344" t="s">
        <v>1527</v>
      </c>
      <c r="C11" s="367">
        <v>262.0</v>
      </c>
      <c r="D11" s="363"/>
      <c r="E11" s="365">
        <v>1.0</v>
      </c>
      <c r="F11" s="344" t="s">
        <v>1716</v>
      </c>
      <c r="G11" s="367">
        <v>145.0</v>
      </c>
      <c r="H11" s="363"/>
      <c r="I11" s="365">
        <v>1.0</v>
      </c>
      <c r="J11" s="344" t="s">
        <v>1979</v>
      </c>
      <c r="K11" s="367" t="s">
        <v>272</v>
      </c>
      <c r="L11" s="354"/>
      <c r="M11" s="365">
        <v>1.0</v>
      </c>
      <c r="N11" s="370" t="s">
        <v>2146</v>
      </c>
      <c r="O11" s="371" t="s">
        <v>706</v>
      </c>
      <c r="P11" s="365">
        <v>1.0</v>
      </c>
      <c r="Q11" s="344" t="s">
        <v>1723</v>
      </c>
      <c r="R11" s="367">
        <v>143.0</v>
      </c>
      <c r="S11" s="365">
        <v>1.0</v>
      </c>
      <c r="T11" s="368" t="s">
        <v>2233</v>
      </c>
      <c r="U11" s="369">
        <v>22.0</v>
      </c>
      <c r="V11" s="351"/>
      <c r="W11" s="344" t="s">
        <v>1455</v>
      </c>
      <c r="X11" s="367">
        <v>365.0</v>
      </c>
      <c r="Y11" s="351"/>
    </row>
    <row r="12">
      <c r="A12" s="365">
        <v>1.0</v>
      </c>
      <c r="B12" s="344" t="s">
        <v>1543</v>
      </c>
      <c r="C12" s="367">
        <v>243.0</v>
      </c>
      <c r="D12" s="363"/>
      <c r="E12" s="365">
        <v>1.0</v>
      </c>
      <c r="F12" s="344" t="s">
        <v>1448</v>
      </c>
      <c r="G12" s="367">
        <v>351.0</v>
      </c>
      <c r="H12" s="363"/>
      <c r="I12" s="365">
        <v>1.0</v>
      </c>
      <c r="J12" s="344" t="s">
        <v>2017</v>
      </c>
      <c r="K12" s="367" t="s">
        <v>2473</v>
      </c>
      <c r="L12" s="354">
        <v>9.9036657E7</v>
      </c>
      <c r="M12" s="365"/>
      <c r="O12" s="14"/>
      <c r="P12" s="365">
        <v>1.0</v>
      </c>
      <c r="Q12" s="344" t="s">
        <v>1765</v>
      </c>
      <c r="R12" s="367">
        <v>125.0</v>
      </c>
      <c r="S12" s="365">
        <v>1.0</v>
      </c>
      <c r="T12" s="368" t="s">
        <v>1852</v>
      </c>
      <c r="U12" s="369">
        <v>106.0</v>
      </c>
      <c r="V12" s="351"/>
      <c r="W12" s="344" t="s">
        <v>1446</v>
      </c>
      <c r="X12" s="367">
        <v>394.0</v>
      </c>
      <c r="Y12" s="351"/>
    </row>
    <row r="13">
      <c r="A13" s="365">
        <v>1.0</v>
      </c>
      <c r="B13" s="344" t="s">
        <v>1563</v>
      </c>
      <c r="C13" s="367">
        <v>166.0</v>
      </c>
      <c r="D13" s="363"/>
      <c r="E13" s="365">
        <v>1.0</v>
      </c>
      <c r="F13" s="344" t="s">
        <v>1513</v>
      </c>
      <c r="G13" s="367">
        <v>275.0</v>
      </c>
      <c r="H13" s="363"/>
      <c r="I13" s="365">
        <v>1.0</v>
      </c>
      <c r="J13" s="368" t="s">
        <v>2011</v>
      </c>
      <c r="K13" s="369">
        <v>57.1</v>
      </c>
      <c r="L13" s="354"/>
      <c r="M13" s="365"/>
      <c r="O13" s="14"/>
      <c r="P13" s="365">
        <v>1.0</v>
      </c>
      <c r="Q13" s="344" t="s">
        <v>1396</v>
      </c>
      <c r="R13" s="367" t="s">
        <v>734</v>
      </c>
      <c r="S13" s="365">
        <v>1.0</v>
      </c>
      <c r="T13" s="368" t="s">
        <v>1972</v>
      </c>
      <c r="U13" s="369" t="s">
        <v>2470</v>
      </c>
      <c r="V13" s="351"/>
      <c r="W13" s="344" t="s">
        <v>2464</v>
      </c>
      <c r="X13" s="367">
        <v>374.0</v>
      </c>
      <c r="Y13" s="351"/>
    </row>
    <row r="14">
      <c r="A14" s="365"/>
      <c r="B14" s="344" t="s">
        <v>1840</v>
      </c>
      <c r="C14" s="367">
        <v>109.0</v>
      </c>
      <c r="D14" s="363"/>
      <c r="E14" s="365">
        <v>1.0</v>
      </c>
      <c r="F14" s="344" t="s">
        <v>1887</v>
      </c>
      <c r="G14" s="367" t="s">
        <v>2474</v>
      </c>
      <c r="H14" s="363"/>
      <c r="I14" s="365"/>
      <c r="J14" s="372"/>
      <c r="K14" s="369"/>
      <c r="L14" s="354"/>
      <c r="M14" s="365"/>
      <c r="N14" s="373"/>
      <c r="O14" s="371"/>
      <c r="P14" s="365">
        <v>1.0</v>
      </c>
      <c r="Q14" s="344" t="s">
        <v>1619</v>
      </c>
      <c r="R14" s="367">
        <v>190.0</v>
      </c>
      <c r="S14" s="365">
        <v>1.0</v>
      </c>
      <c r="T14" s="368" t="s">
        <v>2295</v>
      </c>
      <c r="U14" s="369" t="s">
        <v>1091</v>
      </c>
      <c r="V14" s="351"/>
      <c r="W14" s="344" t="s">
        <v>1452</v>
      </c>
      <c r="X14" s="367">
        <v>382.0</v>
      </c>
      <c r="Y14" s="351"/>
    </row>
    <row r="15">
      <c r="A15" s="365">
        <v>1.0</v>
      </c>
      <c r="B15" s="368" t="s">
        <v>1806</v>
      </c>
      <c r="C15" s="369">
        <v>114.0</v>
      </c>
      <c r="D15" s="363"/>
      <c r="E15" s="365">
        <v>1.0</v>
      </c>
      <c r="F15" s="344" t="s">
        <v>1877</v>
      </c>
      <c r="G15" s="367" t="s">
        <v>50</v>
      </c>
      <c r="H15" s="363"/>
      <c r="I15" s="365"/>
      <c r="J15" s="357"/>
      <c r="K15" s="374"/>
      <c r="L15" s="354"/>
      <c r="M15" s="365"/>
      <c r="N15" s="357"/>
      <c r="O15" s="374"/>
      <c r="P15" s="365">
        <v>1.0</v>
      </c>
      <c r="Q15" s="344" t="s">
        <v>2144</v>
      </c>
      <c r="R15" s="367" t="s">
        <v>2475</v>
      </c>
      <c r="S15" s="365">
        <v>1.0</v>
      </c>
      <c r="T15" s="368" t="s">
        <v>2196</v>
      </c>
      <c r="U15" s="369" t="s">
        <v>852</v>
      </c>
      <c r="V15" s="351"/>
      <c r="W15" s="351"/>
      <c r="X15" s="351"/>
      <c r="Y15" s="351"/>
    </row>
    <row r="16">
      <c r="A16" s="365">
        <v>1.0</v>
      </c>
      <c r="B16" s="368" t="s">
        <v>1553</v>
      </c>
      <c r="C16" s="369">
        <v>234.0</v>
      </c>
      <c r="D16" s="363"/>
      <c r="E16" s="365">
        <v>1.0</v>
      </c>
      <c r="F16" s="344" t="s">
        <v>1812</v>
      </c>
      <c r="G16" s="367">
        <v>113.0</v>
      </c>
      <c r="H16" s="363"/>
      <c r="I16" s="357"/>
      <c r="J16" s="357"/>
      <c r="K16" s="374"/>
      <c r="L16" s="354"/>
      <c r="M16" s="357"/>
      <c r="N16" s="357"/>
      <c r="O16" s="374"/>
      <c r="P16" s="365">
        <v>1.0</v>
      </c>
      <c r="Q16" s="344" t="s">
        <v>2309</v>
      </c>
      <c r="R16" s="367" t="s">
        <v>1140</v>
      </c>
      <c r="S16" s="365">
        <v>1.0</v>
      </c>
      <c r="T16" s="368" t="s">
        <v>1973</v>
      </c>
      <c r="U16" s="369" t="s">
        <v>2476</v>
      </c>
      <c r="V16" s="351"/>
      <c r="W16" s="351"/>
      <c r="X16" s="351"/>
      <c r="Y16" s="351"/>
    </row>
    <row r="17">
      <c r="A17" s="365">
        <v>1.0</v>
      </c>
      <c r="B17" s="368" t="s">
        <v>2341</v>
      </c>
      <c r="C17" s="369" t="s">
        <v>1237</v>
      </c>
      <c r="D17" s="363"/>
      <c r="E17" s="365">
        <v>1.0</v>
      </c>
      <c r="F17" s="344" t="s">
        <v>1752</v>
      </c>
      <c r="G17" s="367">
        <v>129.0</v>
      </c>
      <c r="H17" s="363"/>
      <c r="I17" s="357"/>
      <c r="J17" s="357"/>
      <c r="K17" s="374"/>
      <c r="L17" s="354"/>
      <c r="M17" s="357"/>
      <c r="N17" s="357"/>
      <c r="O17" s="374"/>
      <c r="P17" s="365">
        <v>1.0</v>
      </c>
      <c r="Q17" s="344" t="s">
        <v>1766</v>
      </c>
      <c r="R17" s="367">
        <v>125.0</v>
      </c>
      <c r="S17" s="365">
        <v>1.0</v>
      </c>
      <c r="T17" s="368" t="s">
        <v>2195</v>
      </c>
      <c r="U17" s="369" t="s">
        <v>850</v>
      </c>
      <c r="V17" s="351"/>
      <c r="W17" s="351"/>
      <c r="X17" s="351"/>
      <c r="Y17" s="351"/>
    </row>
    <row r="18">
      <c r="A18" s="365">
        <v>1.0</v>
      </c>
      <c r="B18" s="368" t="s">
        <v>1444</v>
      </c>
      <c r="C18" s="369">
        <v>399.0</v>
      </c>
      <c r="D18" s="363"/>
      <c r="E18" s="365">
        <v>1.0</v>
      </c>
      <c r="F18" s="344" t="s">
        <v>2047</v>
      </c>
      <c r="G18" s="367" t="s">
        <v>2477</v>
      </c>
      <c r="H18" s="363"/>
      <c r="I18" s="365"/>
      <c r="J18" s="375" t="s">
        <v>109</v>
      </c>
      <c r="K18" s="362">
        <f>SUM(I19:I36)</f>
        <v>18</v>
      </c>
      <c r="L18" s="354"/>
      <c r="M18" s="365"/>
      <c r="N18" s="359" t="s">
        <v>100</v>
      </c>
      <c r="O18" s="362">
        <f>SUM(M19:M33)</f>
        <v>15</v>
      </c>
      <c r="P18" s="365">
        <v>1.0</v>
      </c>
      <c r="Q18" s="344" t="s">
        <v>1384</v>
      </c>
      <c r="R18" s="367">
        <v>595.0</v>
      </c>
      <c r="S18" s="365">
        <v>1.0</v>
      </c>
      <c r="T18" s="368" t="s">
        <v>2028</v>
      </c>
      <c r="U18" s="369" t="s">
        <v>2478</v>
      </c>
      <c r="V18" s="351"/>
      <c r="W18" s="351"/>
      <c r="X18" s="351"/>
      <c r="Y18" s="351"/>
    </row>
    <row r="19">
      <c r="A19" s="365">
        <v>1.0</v>
      </c>
      <c r="B19" s="344" t="s">
        <v>1505</v>
      </c>
      <c r="C19" s="367" t="s">
        <v>810</v>
      </c>
      <c r="D19" s="363"/>
      <c r="E19" s="365">
        <v>1.0</v>
      </c>
      <c r="F19" s="344" t="s">
        <v>1922</v>
      </c>
      <c r="G19" s="367" t="s">
        <v>2479</v>
      </c>
      <c r="H19" s="363"/>
      <c r="I19" s="365">
        <v>1.0</v>
      </c>
      <c r="J19" s="175" t="s">
        <v>1408</v>
      </c>
      <c r="K19" s="367">
        <v>482.0</v>
      </c>
      <c r="L19" s="354"/>
      <c r="M19" s="365">
        <v>1.0</v>
      </c>
      <c r="N19" s="376" t="s">
        <v>1938</v>
      </c>
      <c r="O19" s="377">
        <v>79.0</v>
      </c>
      <c r="P19" s="365">
        <v>1.0</v>
      </c>
      <c r="Q19" s="344" t="s">
        <v>1974</v>
      </c>
      <c r="R19" s="367" t="s">
        <v>2480</v>
      </c>
      <c r="S19" s="365">
        <v>1.0</v>
      </c>
      <c r="T19" s="368" t="s">
        <v>1834</v>
      </c>
      <c r="U19" s="369">
        <v>110.0</v>
      </c>
      <c r="V19" s="351"/>
      <c r="W19" s="351"/>
      <c r="X19" s="351"/>
      <c r="Y19" s="351"/>
    </row>
    <row r="20">
      <c r="A20" s="365">
        <v>1.0</v>
      </c>
      <c r="B20" s="344" t="s">
        <v>1426</v>
      </c>
      <c r="C20" s="367">
        <v>437.0</v>
      </c>
      <c r="D20" s="363"/>
      <c r="E20" s="365">
        <v>1.0</v>
      </c>
      <c r="F20" s="344" t="s">
        <v>1494</v>
      </c>
      <c r="G20" s="367">
        <v>307.0</v>
      </c>
      <c r="H20" s="363"/>
      <c r="I20" s="365">
        <v>1.0</v>
      </c>
      <c r="J20" s="175" t="s">
        <v>1533</v>
      </c>
      <c r="K20" s="367">
        <v>253.0</v>
      </c>
      <c r="L20" s="354"/>
      <c r="M20" s="365">
        <v>1.0</v>
      </c>
      <c r="N20" s="340" t="s">
        <v>2002</v>
      </c>
      <c r="O20" s="378" t="s">
        <v>306</v>
      </c>
      <c r="P20" s="365">
        <v>1.0</v>
      </c>
      <c r="Q20" s="344" t="s">
        <v>1948</v>
      </c>
      <c r="R20" s="367" t="s">
        <v>189</v>
      </c>
      <c r="S20" s="365">
        <v>1.0</v>
      </c>
      <c r="T20" s="368" t="s">
        <v>1969</v>
      </c>
      <c r="U20" s="369" t="s">
        <v>2481</v>
      </c>
      <c r="V20" s="351"/>
      <c r="W20" s="351"/>
      <c r="X20" s="351"/>
      <c r="Y20" s="351"/>
    </row>
    <row r="21">
      <c r="A21" s="365">
        <v>1.0</v>
      </c>
      <c r="B21" s="368" t="s">
        <v>2116</v>
      </c>
      <c r="C21" s="369" t="s">
        <v>622</v>
      </c>
      <c r="D21" s="363"/>
      <c r="E21" s="365">
        <v>1.0</v>
      </c>
      <c r="F21" s="344" t="s">
        <v>2143</v>
      </c>
      <c r="G21" s="367" t="s">
        <v>679</v>
      </c>
      <c r="H21" s="363"/>
      <c r="I21" s="365">
        <v>1.0</v>
      </c>
      <c r="J21" s="175" t="s">
        <v>1562</v>
      </c>
      <c r="K21" s="367">
        <v>227.0</v>
      </c>
      <c r="L21" s="354"/>
      <c r="M21" s="365">
        <v>1.0</v>
      </c>
      <c r="N21" s="379" t="s">
        <v>2290</v>
      </c>
      <c r="O21" s="377">
        <v>16.0</v>
      </c>
      <c r="P21" s="365">
        <v>1.0</v>
      </c>
      <c r="Q21" s="344" t="s">
        <v>2062</v>
      </c>
      <c r="R21" s="367" t="s">
        <v>2482</v>
      </c>
      <c r="S21" s="365">
        <v>1.0</v>
      </c>
      <c r="T21" s="368" t="s">
        <v>1944</v>
      </c>
      <c r="U21" s="369" t="s">
        <v>181</v>
      </c>
      <c r="V21" s="351"/>
      <c r="W21" s="351"/>
      <c r="X21" s="351"/>
      <c r="Y21" s="351"/>
    </row>
    <row r="22">
      <c r="A22" s="365">
        <v>1.0</v>
      </c>
      <c r="B22" s="368" t="s">
        <v>1914</v>
      </c>
      <c r="C22" s="369" t="s">
        <v>2483</v>
      </c>
      <c r="D22" s="363">
        <v>8.6111425E7</v>
      </c>
      <c r="E22" s="365">
        <v>1.0</v>
      </c>
      <c r="F22" s="344" t="s">
        <v>1608</v>
      </c>
      <c r="G22" s="367" t="s">
        <v>532</v>
      </c>
      <c r="H22" s="363"/>
      <c r="I22" s="365">
        <v>1.0</v>
      </c>
      <c r="J22" s="175" t="s">
        <v>1651</v>
      </c>
      <c r="K22" s="367">
        <v>173.0</v>
      </c>
      <c r="L22" s="354"/>
      <c r="M22" s="365">
        <v>1.0</v>
      </c>
      <c r="N22" s="370" t="s">
        <v>1950</v>
      </c>
      <c r="O22" s="371" t="s">
        <v>2484</v>
      </c>
      <c r="P22" s="365">
        <v>1.0</v>
      </c>
      <c r="Q22" s="379" t="s">
        <v>1930</v>
      </c>
      <c r="R22" s="377" t="s">
        <v>2485</v>
      </c>
      <c r="S22" s="365">
        <v>1.0</v>
      </c>
      <c r="T22" s="344" t="s">
        <v>1970</v>
      </c>
      <c r="U22" s="367" t="s">
        <v>2486</v>
      </c>
      <c r="V22" s="351"/>
      <c r="W22" s="351"/>
      <c r="X22" s="351"/>
      <c r="Y22" s="351"/>
    </row>
    <row r="23">
      <c r="A23" s="365">
        <v>1.0</v>
      </c>
      <c r="B23" s="370" t="s">
        <v>2173</v>
      </c>
      <c r="C23" s="371">
        <v>27.0</v>
      </c>
      <c r="D23" s="363"/>
      <c r="E23" s="365">
        <v>1.0</v>
      </c>
      <c r="F23" s="344" t="s">
        <v>1795</v>
      </c>
      <c r="G23" s="367">
        <v>116.0</v>
      </c>
      <c r="H23" s="363"/>
      <c r="I23" s="365">
        <v>1.0</v>
      </c>
      <c r="J23" s="175" t="s">
        <v>1688</v>
      </c>
      <c r="K23" s="367">
        <v>160.0</v>
      </c>
      <c r="L23" s="354"/>
      <c r="M23" s="365">
        <v>1.0</v>
      </c>
      <c r="N23" s="370" t="s">
        <v>2193</v>
      </c>
      <c r="O23" s="371" t="s">
        <v>856</v>
      </c>
      <c r="P23" s="365">
        <v>1.0</v>
      </c>
      <c r="Q23" s="379" t="s">
        <v>2051</v>
      </c>
      <c r="R23" s="377" t="s">
        <v>435</v>
      </c>
      <c r="S23" s="365">
        <v>1.0</v>
      </c>
      <c r="T23" s="344" t="s">
        <v>2117</v>
      </c>
      <c r="U23" s="367" t="s">
        <v>2487</v>
      </c>
      <c r="V23" s="351"/>
      <c r="W23" s="351"/>
      <c r="X23" s="351"/>
      <c r="Y23" s="351"/>
    </row>
    <row r="24">
      <c r="A24" s="365">
        <v>1.0</v>
      </c>
      <c r="B24" s="368" t="s">
        <v>1957</v>
      </c>
      <c r="C24" s="369" t="s">
        <v>215</v>
      </c>
      <c r="D24" s="363"/>
      <c r="E24" s="365">
        <v>1.0</v>
      </c>
      <c r="F24" s="370" t="s">
        <v>2160</v>
      </c>
      <c r="G24" s="371" t="s">
        <v>746</v>
      </c>
      <c r="H24" s="363"/>
      <c r="I24" s="365">
        <v>1.0</v>
      </c>
      <c r="J24" s="175" t="s">
        <v>2488</v>
      </c>
      <c r="K24" s="367">
        <v>142.0</v>
      </c>
      <c r="L24" s="354"/>
      <c r="M24" s="365">
        <v>1.0</v>
      </c>
      <c r="N24" s="370" t="s">
        <v>1995</v>
      </c>
      <c r="O24" s="371" t="s">
        <v>292</v>
      </c>
      <c r="P24" s="365">
        <v>1.0</v>
      </c>
      <c r="Q24" s="379" t="s">
        <v>2189</v>
      </c>
      <c r="R24" s="377" t="s">
        <v>832</v>
      </c>
      <c r="S24" s="365">
        <v>1.0</v>
      </c>
      <c r="T24" s="344" t="s">
        <v>2152</v>
      </c>
      <c r="U24" s="367" t="s">
        <v>738</v>
      </c>
      <c r="V24" s="351"/>
      <c r="W24" s="351"/>
      <c r="X24" s="351"/>
      <c r="Y24" s="351"/>
    </row>
    <row r="25">
      <c r="A25" s="365">
        <v>1.0</v>
      </c>
      <c r="B25" s="368" t="s">
        <v>1764</v>
      </c>
      <c r="C25" s="369">
        <v>126.0</v>
      </c>
      <c r="D25" s="363"/>
      <c r="E25" s="365">
        <v>1.0</v>
      </c>
      <c r="F25" s="370" t="s">
        <v>1539</v>
      </c>
      <c r="G25" s="371">
        <v>247.0</v>
      </c>
      <c r="H25" s="363"/>
      <c r="I25" s="365">
        <v>1.0</v>
      </c>
      <c r="J25" s="175" t="s">
        <v>1917</v>
      </c>
      <c r="K25" s="367">
        <v>84.6</v>
      </c>
      <c r="L25" s="354"/>
      <c r="M25" s="365">
        <v>1.0</v>
      </c>
      <c r="N25" s="175" t="s">
        <v>2147</v>
      </c>
      <c r="O25" s="367" t="s">
        <v>697</v>
      </c>
      <c r="P25" s="365">
        <v>1.0</v>
      </c>
      <c r="Q25" s="368" t="s">
        <v>2489</v>
      </c>
      <c r="R25" s="369" t="s">
        <v>489</v>
      </c>
      <c r="S25" s="365">
        <v>1.0</v>
      </c>
      <c r="T25" s="344" t="s">
        <v>2035</v>
      </c>
      <c r="U25" s="367" t="s">
        <v>402</v>
      </c>
      <c r="V25" s="351"/>
      <c r="W25" s="351"/>
      <c r="X25" s="351"/>
      <c r="Y25" s="351"/>
    </row>
    <row r="26">
      <c r="A26" s="357"/>
      <c r="B26" s="380"/>
      <c r="C26" s="377"/>
      <c r="D26" s="363">
        <v>8.0166631E7</v>
      </c>
      <c r="E26" s="365">
        <v>1.0</v>
      </c>
      <c r="F26" s="370" t="s">
        <v>1454</v>
      </c>
      <c r="G26" s="371">
        <v>374.0</v>
      </c>
      <c r="H26" s="363"/>
      <c r="I26" s="365">
        <v>1.0</v>
      </c>
      <c r="J26" s="175" t="s">
        <v>2248</v>
      </c>
      <c r="K26" s="367" t="s">
        <v>975</v>
      </c>
      <c r="L26" s="354"/>
      <c r="M26" s="365">
        <v>1.0</v>
      </c>
      <c r="N26" s="175" t="s">
        <v>2183</v>
      </c>
      <c r="O26" s="367" t="s">
        <v>810</v>
      </c>
      <c r="P26" s="365">
        <v>1.0</v>
      </c>
      <c r="Q26" s="368" t="s">
        <v>2254</v>
      </c>
      <c r="R26" s="369" t="s">
        <v>969</v>
      </c>
      <c r="S26" s="365">
        <v>1.0</v>
      </c>
      <c r="T26" s="368" t="s">
        <v>2048</v>
      </c>
      <c r="U26" s="369" t="s">
        <v>418</v>
      </c>
      <c r="V26" s="351"/>
      <c r="W26" s="351"/>
      <c r="X26" s="351"/>
      <c r="Y26" s="351"/>
    </row>
    <row r="27">
      <c r="A27" s="357"/>
      <c r="B27" s="380"/>
      <c r="C27" s="377"/>
      <c r="D27" s="363">
        <v>8.8888888E7</v>
      </c>
      <c r="E27" s="365">
        <v>1.0</v>
      </c>
      <c r="F27" s="370" t="s">
        <v>1902</v>
      </c>
      <c r="G27" s="371" t="s">
        <v>121</v>
      </c>
      <c r="H27" s="363"/>
      <c r="I27" s="365">
        <v>1.0</v>
      </c>
      <c r="J27" s="175" t="s">
        <v>2064</v>
      </c>
      <c r="K27" s="367" t="s">
        <v>476</v>
      </c>
      <c r="L27" s="354"/>
      <c r="M27" s="365">
        <v>1.0</v>
      </c>
      <c r="N27" s="344" t="s">
        <v>1524</v>
      </c>
      <c r="O27" s="367">
        <v>265.0</v>
      </c>
      <c r="P27" s="365">
        <v>1.0</v>
      </c>
      <c r="Q27" s="368" t="s">
        <v>1902</v>
      </c>
      <c r="R27" s="369" t="s">
        <v>121</v>
      </c>
      <c r="S27" s="365">
        <v>1.0</v>
      </c>
      <c r="T27" s="368" t="s">
        <v>2087</v>
      </c>
      <c r="U27" s="369" t="s">
        <v>2408</v>
      </c>
      <c r="V27" s="351"/>
      <c r="W27" s="351"/>
      <c r="X27" s="351"/>
      <c r="Y27" s="351"/>
    </row>
    <row r="28">
      <c r="A28" s="357"/>
      <c r="B28" s="380"/>
      <c r="C28" s="377"/>
      <c r="D28" s="363">
        <v>9.6691907E7</v>
      </c>
      <c r="E28" s="365">
        <v>1.0</v>
      </c>
      <c r="F28" s="370" t="s">
        <v>2257</v>
      </c>
      <c r="G28" s="371" t="s">
        <v>999</v>
      </c>
      <c r="H28" s="363"/>
      <c r="I28" s="365">
        <v>1.0</v>
      </c>
      <c r="J28" s="175" t="s">
        <v>2054</v>
      </c>
      <c r="K28" s="367" t="s">
        <v>465</v>
      </c>
      <c r="L28" s="354"/>
      <c r="M28" s="365">
        <v>1.0</v>
      </c>
      <c r="N28" s="344" t="s">
        <v>1610</v>
      </c>
      <c r="O28" s="367">
        <v>195.0</v>
      </c>
      <c r="P28" s="365">
        <v>1.0</v>
      </c>
      <c r="Q28" s="368" t="s">
        <v>1471</v>
      </c>
      <c r="R28" s="369">
        <v>333.0</v>
      </c>
      <c r="S28" s="365"/>
      <c r="T28" s="380"/>
      <c r="U28" s="377"/>
      <c r="V28" s="351"/>
      <c r="W28" s="351"/>
      <c r="X28" s="351"/>
      <c r="Y28" s="351"/>
    </row>
    <row r="29">
      <c r="A29" s="357"/>
      <c r="B29" s="380"/>
      <c r="C29" s="377"/>
      <c r="D29" s="363">
        <v>8.664229E7</v>
      </c>
      <c r="E29" s="365">
        <v>1.0</v>
      </c>
      <c r="F29" s="370" t="s">
        <v>2320</v>
      </c>
      <c r="G29" s="371" t="s">
        <v>1193</v>
      </c>
      <c r="H29" s="363"/>
      <c r="I29" s="365">
        <v>1.0</v>
      </c>
      <c r="J29" s="175" t="s">
        <v>2090</v>
      </c>
      <c r="K29" s="367">
        <v>41.0</v>
      </c>
      <c r="L29" s="354"/>
      <c r="M29" s="365">
        <v>1.0</v>
      </c>
      <c r="N29" s="344" t="s">
        <v>1799</v>
      </c>
      <c r="O29" s="367">
        <v>115.0</v>
      </c>
      <c r="P29" s="365">
        <v>1.0</v>
      </c>
      <c r="Q29" s="368" t="s">
        <v>886</v>
      </c>
      <c r="R29" s="369" t="s">
        <v>1248</v>
      </c>
      <c r="S29" s="365"/>
      <c r="T29" s="357"/>
      <c r="U29" s="374"/>
      <c r="V29" s="351"/>
      <c r="W29" s="351"/>
      <c r="X29" s="351"/>
      <c r="Y29" s="351"/>
    </row>
    <row r="30">
      <c r="A30" s="357"/>
      <c r="B30" s="380"/>
      <c r="C30" s="377"/>
      <c r="D30" s="363"/>
      <c r="E30" s="365">
        <v>1.0</v>
      </c>
      <c r="F30" s="370" t="s">
        <v>2201</v>
      </c>
      <c r="G30" s="371">
        <v>24.0</v>
      </c>
      <c r="H30" s="363"/>
      <c r="I30" s="381">
        <v>1.0</v>
      </c>
      <c r="J30" s="370" t="s">
        <v>1698</v>
      </c>
      <c r="K30" s="371">
        <v>153.0</v>
      </c>
      <c r="L30" s="354">
        <v>8.0166631E7</v>
      </c>
      <c r="M30" s="365">
        <v>1.0</v>
      </c>
      <c r="N30" s="344" t="s">
        <v>2264</v>
      </c>
      <c r="O30" s="367">
        <v>18.4</v>
      </c>
      <c r="P30" s="365">
        <v>1.0</v>
      </c>
      <c r="Q30" s="368" t="s">
        <v>2490</v>
      </c>
      <c r="R30" s="369">
        <v>36.0</v>
      </c>
      <c r="S30" s="365"/>
      <c r="T30" s="357"/>
      <c r="U30" s="374"/>
      <c r="V30" s="351"/>
      <c r="W30" s="351"/>
      <c r="X30" s="351"/>
      <c r="Y30" s="351"/>
    </row>
    <row r="31">
      <c r="A31" s="357"/>
      <c r="B31" s="380"/>
      <c r="C31" s="377"/>
      <c r="D31" s="363">
        <v>8.0118242E7</v>
      </c>
      <c r="E31" s="365">
        <v>1.0</v>
      </c>
      <c r="F31" s="370" t="s">
        <v>2285</v>
      </c>
      <c r="G31" s="371" t="s">
        <v>1107</v>
      </c>
      <c r="H31" s="363"/>
      <c r="I31" s="381">
        <v>1.0</v>
      </c>
      <c r="J31" s="370" t="s">
        <v>1770</v>
      </c>
      <c r="K31" s="371">
        <v>123.0</v>
      </c>
      <c r="L31" s="354">
        <v>8.6176677E7</v>
      </c>
      <c r="M31" s="365">
        <v>1.0</v>
      </c>
      <c r="N31" s="344" t="s">
        <v>1999</v>
      </c>
      <c r="O31" s="367">
        <v>61.2</v>
      </c>
      <c r="P31" s="381">
        <v>1.0</v>
      </c>
      <c r="Q31" s="370" t="s">
        <v>2168</v>
      </c>
      <c r="R31" s="371" t="s">
        <v>784</v>
      </c>
      <c r="S31" s="351"/>
      <c r="T31" s="351"/>
      <c r="U31" s="353"/>
      <c r="V31" s="351"/>
      <c r="W31" s="351"/>
      <c r="X31" s="351"/>
      <c r="Y31" s="351"/>
    </row>
    <row r="32">
      <c r="A32" s="357"/>
      <c r="B32" s="357"/>
      <c r="C32" s="374"/>
      <c r="D32" s="363">
        <v>9.5149922E7</v>
      </c>
      <c r="E32" s="365">
        <v>1.0</v>
      </c>
      <c r="F32" s="370" t="s">
        <v>1737</v>
      </c>
      <c r="G32" s="371">
        <v>140.0</v>
      </c>
      <c r="H32" s="363"/>
      <c r="I32" s="381">
        <v>1.0</v>
      </c>
      <c r="J32" s="370" t="s">
        <v>1790</v>
      </c>
      <c r="K32" s="371">
        <v>117.0</v>
      </c>
      <c r="L32" s="354">
        <v>9.5771499E7</v>
      </c>
      <c r="M32" s="365">
        <v>1.0</v>
      </c>
      <c r="N32" s="368" t="s">
        <v>1996</v>
      </c>
      <c r="O32" s="369" t="s">
        <v>2491</v>
      </c>
      <c r="P32" s="381">
        <v>1.0</v>
      </c>
      <c r="Q32" s="370" t="s">
        <v>1749</v>
      </c>
      <c r="R32" s="371" t="s">
        <v>784</v>
      </c>
      <c r="S32" s="351"/>
      <c r="T32" s="351"/>
      <c r="U32" s="353"/>
      <c r="V32" s="351"/>
      <c r="W32" s="351"/>
      <c r="X32" s="351"/>
      <c r="Y32" s="351"/>
    </row>
    <row r="33">
      <c r="A33" s="357"/>
      <c r="B33" s="357"/>
      <c r="C33" s="374"/>
      <c r="D33" s="363">
        <v>8.9112141E7</v>
      </c>
      <c r="E33" s="365">
        <v>1.0</v>
      </c>
      <c r="F33" s="368" t="s">
        <v>2218</v>
      </c>
      <c r="G33" s="369" t="s">
        <v>907</v>
      </c>
      <c r="H33" s="363"/>
      <c r="I33" s="381">
        <v>1.0</v>
      </c>
      <c r="J33" s="370" t="s">
        <v>1822</v>
      </c>
      <c r="K33" s="371">
        <v>111.0</v>
      </c>
      <c r="L33" s="354">
        <v>9.9609954E7</v>
      </c>
      <c r="M33" s="365">
        <v>1.0</v>
      </c>
      <c r="N33" s="368" t="s">
        <v>2260</v>
      </c>
      <c r="O33" s="369" t="s">
        <v>999</v>
      </c>
      <c r="P33" s="381">
        <v>1.0</v>
      </c>
      <c r="Q33" s="370" t="s">
        <v>1588</v>
      </c>
      <c r="R33" s="371">
        <v>207.0</v>
      </c>
      <c r="S33" s="351"/>
      <c r="T33" s="351"/>
      <c r="U33" s="353"/>
      <c r="V33" s="351"/>
      <c r="W33" s="351"/>
      <c r="X33" s="351"/>
      <c r="Y33" s="351"/>
    </row>
    <row r="34">
      <c r="A34" s="357"/>
      <c r="B34" s="357"/>
      <c r="C34" s="374"/>
      <c r="D34" s="363"/>
      <c r="E34" s="365">
        <v>1.0</v>
      </c>
      <c r="F34" s="368" t="s">
        <v>1941</v>
      </c>
      <c r="G34" s="369" t="s">
        <v>2492</v>
      </c>
      <c r="H34" s="363"/>
      <c r="I34" s="381">
        <v>1.0</v>
      </c>
      <c r="J34" s="370" t="s">
        <v>2151</v>
      </c>
      <c r="K34" s="371" t="s">
        <v>2493</v>
      </c>
      <c r="L34" s="354"/>
      <c r="M34" s="357"/>
      <c r="N34" s="357"/>
      <c r="O34" s="374"/>
      <c r="P34" s="381">
        <v>1.0</v>
      </c>
      <c r="Q34" s="370" t="s">
        <v>1916</v>
      </c>
      <c r="R34" s="371" t="s">
        <v>144</v>
      </c>
      <c r="S34" s="351"/>
      <c r="T34" s="351"/>
      <c r="U34" s="353"/>
      <c r="V34" s="351"/>
      <c r="W34" s="351"/>
      <c r="X34" s="351"/>
      <c r="Y34" s="351"/>
    </row>
    <row r="35">
      <c r="A35" s="357"/>
      <c r="B35" s="357"/>
      <c r="C35" s="374"/>
      <c r="D35" s="363">
        <v>7.5553131E7</v>
      </c>
      <c r="E35" s="365">
        <v>1.0</v>
      </c>
      <c r="F35" s="368" t="s">
        <v>2126</v>
      </c>
      <c r="G35" s="369" t="s">
        <v>648</v>
      </c>
      <c r="H35" s="363"/>
      <c r="I35" s="381">
        <v>1.0</v>
      </c>
      <c r="J35" s="368" t="s">
        <v>2106</v>
      </c>
      <c r="K35" s="369" t="s">
        <v>596</v>
      </c>
      <c r="L35" s="354"/>
      <c r="M35" s="357"/>
      <c r="N35" s="357"/>
      <c r="O35" s="374"/>
      <c r="P35" s="381">
        <v>1.0</v>
      </c>
      <c r="Q35" s="370" t="s">
        <v>1899</v>
      </c>
      <c r="R35" s="371" t="s">
        <v>2494</v>
      </c>
      <c r="S35" s="357"/>
      <c r="T35" s="357"/>
      <c r="U35" s="353"/>
      <c r="V35" s="351"/>
      <c r="W35" s="351"/>
      <c r="X35" s="351"/>
      <c r="Y35" s="351"/>
    </row>
    <row r="36">
      <c r="E36" s="365">
        <v>1.0</v>
      </c>
      <c r="F36" s="368" t="s">
        <v>1755</v>
      </c>
      <c r="G36" s="369">
        <v>128.0</v>
      </c>
      <c r="I36" s="381">
        <v>1.0</v>
      </c>
      <c r="J36" s="368" t="s">
        <v>1878</v>
      </c>
      <c r="K36" s="369" t="s">
        <v>55</v>
      </c>
      <c r="P36" s="381">
        <v>1.0</v>
      </c>
      <c r="Q36" s="368" t="s">
        <v>2045</v>
      </c>
      <c r="R36" s="369" t="s">
        <v>414</v>
      </c>
      <c r="V36" s="351"/>
      <c r="W36" s="351"/>
      <c r="X36" s="351"/>
      <c r="Y36" s="351"/>
    </row>
    <row r="37">
      <c r="E37" s="365">
        <v>1.0</v>
      </c>
      <c r="F37" s="368" t="s">
        <v>2036</v>
      </c>
      <c r="G37" s="369" t="s">
        <v>2495</v>
      </c>
      <c r="P37" s="381">
        <v>1.0</v>
      </c>
      <c r="Q37" s="368" t="s">
        <v>2097</v>
      </c>
      <c r="R37" s="369" t="s">
        <v>2496</v>
      </c>
      <c r="V37" s="351"/>
      <c r="W37" s="351"/>
      <c r="X37" s="351"/>
      <c r="Y37" s="351"/>
    </row>
    <row r="38">
      <c r="E38" s="365">
        <v>1.0</v>
      </c>
      <c r="F38" s="368" t="s">
        <v>2361</v>
      </c>
      <c r="G38" s="369">
        <v>10.0</v>
      </c>
      <c r="P38" s="381">
        <v>1.0</v>
      </c>
      <c r="Q38" s="368" t="s">
        <v>2282</v>
      </c>
      <c r="R38" s="369" t="s">
        <v>1045</v>
      </c>
      <c r="V38" s="351"/>
      <c r="W38" s="351"/>
      <c r="X38" s="351"/>
      <c r="Y38" s="351"/>
    </row>
    <row r="39">
      <c r="E39" s="365">
        <v>1.0</v>
      </c>
      <c r="F39" s="368" t="s">
        <v>1483</v>
      </c>
      <c r="G39" s="369">
        <v>319.0</v>
      </c>
      <c r="P39" s="381">
        <v>1.0</v>
      </c>
      <c r="Q39" s="368" t="s">
        <v>2178</v>
      </c>
      <c r="R39" s="369" t="s">
        <v>807</v>
      </c>
      <c r="V39" s="351"/>
      <c r="W39" s="351"/>
      <c r="X39" s="351"/>
      <c r="Y39" s="351"/>
    </row>
    <row r="40">
      <c r="E40" s="365">
        <v>1.0</v>
      </c>
      <c r="F40" s="368" t="s">
        <v>2094</v>
      </c>
      <c r="G40" s="369" t="s">
        <v>550</v>
      </c>
      <c r="P40" s="381">
        <v>1.0</v>
      </c>
      <c r="Q40" s="368" t="s">
        <v>2119</v>
      </c>
      <c r="R40" s="369" t="s">
        <v>630</v>
      </c>
      <c r="V40" s="351"/>
      <c r="W40" s="351"/>
      <c r="X40" s="351"/>
      <c r="Y40" s="351"/>
    </row>
    <row r="41">
      <c r="E41" s="365">
        <v>1.0</v>
      </c>
      <c r="F41" s="368" t="s">
        <v>1760</v>
      </c>
      <c r="G41" s="369">
        <v>127.0</v>
      </c>
      <c r="P41" s="381">
        <v>1.0</v>
      </c>
      <c r="Q41" s="368" t="s">
        <v>2296</v>
      </c>
      <c r="R41" s="369" t="s">
        <v>1091</v>
      </c>
      <c r="V41" s="351"/>
      <c r="W41" s="351"/>
      <c r="X41" s="351"/>
      <c r="Y41" s="351"/>
    </row>
    <row r="42">
      <c r="E42" s="365">
        <v>1.0</v>
      </c>
      <c r="F42" s="368" t="s">
        <v>1932</v>
      </c>
      <c r="G42" s="369" t="s">
        <v>2497</v>
      </c>
      <c r="P42" s="381">
        <v>1.0</v>
      </c>
      <c r="Q42" s="368" t="s">
        <v>2333</v>
      </c>
      <c r="R42" s="369" t="s">
        <v>1271</v>
      </c>
      <c r="V42" s="351"/>
      <c r="W42" s="351"/>
      <c r="X42" s="351"/>
      <c r="Y42" s="351"/>
    </row>
    <row r="43">
      <c r="E43" s="365">
        <v>1.0</v>
      </c>
      <c r="F43" s="315" t="s">
        <v>2349</v>
      </c>
      <c r="V43" s="351"/>
      <c r="W43" s="351"/>
      <c r="X43" s="351"/>
      <c r="Y43" s="351"/>
    </row>
    <row r="44">
      <c r="V44" s="351"/>
      <c r="W44" s="351"/>
      <c r="X44" s="351"/>
      <c r="Y44" s="351"/>
    </row>
    <row r="45">
      <c r="A45" s="348"/>
      <c r="B45" s="364" t="s">
        <v>87</v>
      </c>
      <c r="C45" s="362">
        <f>SUM(A46:A87)</f>
        <v>42</v>
      </c>
      <c r="D45" s="363">
        <v>8.0704007E7</v>
      </c>
      <c r="E45" s="365"/>
      <c r="F45" s="382" t="s">
        <v>637</v>
      </c>
      <c r="G45" s="362">
        <f>SUM(E46:E62)</f>
        <v>17</v>
      </c>
      <c r="H45" s="363"/>
      <c r="I45" s="365"/>
      <c r="J45" s="382" t="s">
        <v>2498</v>
      </c>
      <c r="K45" s="362">
        <f>SUM(I46:I77)</f>
        <v>32</v>
      </c>
      <c r="L45" s="354"/>
      <c r="M45" s="365"/>
      <c r="N45" s="359" t="s">
        <v>1931</v>
      </c>
      <c r="O45" s="362">
        <f>SUM(M46:M53)</f>
        <v>8</v>
      </c>
      <c r="P45" s="365"/>
      <c r="Q45" s="383" t="s">
        <v>2499</v>
      </c>
      <c r="R45" s="360">
        <f>SUM(P46:P50)</f>
        <v>5</v>
      </c>
      <c r="S45" s="365"/>
      <c r="T45" s="359" t="s">
        <v>2500</v>
      </c>
      <c r="U45" s="362">
        <f>SUM(S46:S50)</f>
        <v>5</v>
      </c>
      <c r="V45" s="351"/>
      <c r="W45" s="384"/>
      <c r="X45" s="385"/>
      <c r="Y45" s="351"/>
    </row>
    <row r="46">
      <c r="A46" s="365">
        <v>1.0</v>
      </c>
      <c r="B46" s="344" t="s">
        <v>2501</v>
      </c>
      <c r="C46" s="367" t="s">
        <v>2502</v>
      </c>
      <c r="D46" s="363"/>
      <c r="E46" s="365">
        <v>1.0</v>
      </c>
      <c r="F46" s="344" t="s">
        <v>1702</v>
      </c>
      <c r="G46" s="367">
        <v>151.0</v>
      </c>
      <c r="H46" s="363"/>
      <c r="I46" s="365">
        <v>1.0</v>
      </c>
      <c r="J46" s="344" t="s">
        <v>1391</v>
      </c>
      <c r="K46" s="367">
        <v>563.0</v>
      </c>
      <c r="L46" s="354"/>
      <c r="M46" s="365">
        <v>1.0</v>
      </c>
      <c r="N46" s="370" t="s">
        <v>1964</v>
      </c>
      <c r="O46" s="371" t="s">
        <v>226</v>
      </c>
      <c r="P46" s="365">
        <v>1.0</v>
      </c>
      <c r="Q46" s="175" t="s">
        <v>2373</v>
      </c>
      <c r="R46" s="367" t="s">
        <v>2503</v>
      </c>
      <c r="S46" s="365">
        <v>1.0</v>
      </c>
      <c r="T46" s="370" t="s">
        <v>1675</v>
      </c>
      <c r="U46" s="371">
        <v>164.0</v>
      </c>
      <c r="V46" s="351"/>
      <c r="W46" s="372"/>
      <c r="X46" s="301"/>
      <c r="Y46" s="351"/>
    </row>
    <row r="47">
      <c r="A47" s="365">
        <v>1.0</v>
      </c>
      <c r="B47" s="344" t="s">
        <v>477</v>
      </c>
      <c r="C47" s="367" t="s">
        <v>804</v>
      </c>
      <c r="D47" s="363">
        <v>9.5464444E7</v>
      </c>
      <c r="E47" s="365">
        <v>1.0</v>
      </c>
      <c r="F47" s="344" t="s">
        <v>1452</v>
      </c>
      <c r="G47" s="367">
        <v>382.0</v>
      </c>
      <c r="H47" s="363"/>
      <c r="I47" s="365">
        <v>1.0</v>
      </c>
      <c r="J47" s="344" t="s">
        <v>1455</v>
      </c>
      <c r="K47" s="367">
        <v>365.0</v>
      </c>
      <c r="L47" s="354"/>
      <c r="M47" s="365">
        <v>1.0</v>
      </c>
      <c r="N47" s="370" t="s">
        <v>2197</v>
      </c>
      <c r="O47" s="371">
        <v>25.0</v>
      </c>
      <c r="P47" s="365">
        <v>1.0</v>
      </c>
      <c r="Q47" s="344" t="s">
        <v>2003</v>
      </c>
      <c r="R47" s="367" t="s">
        <v>2504</v>
      </c>
      <c r="S47" s="365">
        <v>1.0</v>
      </c>
      <c r="T47" s="370" t="s">
        <v>1512</v>
      </c>
      <c r="U47" s="371">
        <v>279.0</v>
      </c>
      <c r="V47" s="351"/>
      <c r="W47" s="372"/>
      <c r="X47" s="301"/>
      <c r="Y47" s="351"/>
    </row>
    <row r="48">
      <c r="A48" s="365">
        <v>1.0</v>
      </c>
      <c r="B48" s="344" t="s">
        <v>2107</v>
      </c>
      <c r="C48" s="367" t="s">
        <v>608</v>
      </c>
      <c r="D48" s="363">
        <v>9.9863473E7</v>
      </c>
      <c r="E48" s="365">
        <v>1.0</v>
      </c>
      <c r="F48" s="344" t="s">
        <v>1748</v>
      </c>
      <c r="G48" s="367">
        <v>134.0</v>
      </c>
      <c r="H48" s="363"/>
      <c r="I48" s="365">
        <v>1.0</v>
      </c>
      <c r="J48" s="344" t="s">
        <v>1446</v>
      </c>
      <c r="K48" s="367">
        <v>394.0</v>
      </c>
      <c r="L48" s="354"/>
      <c r="M48" s="365">
        <v>1.0</v>
      </c>
      <c r="N48" s="370" t="s">
        <v>2163</v>
      </c>
      <c r="O48" s="371" t="s">
        <v>2505</v>
      </c>
      <c r="P48" s="365">
        <v>1.0</v>
      </c>
      <c r="Q48" s="175" t="s">
        <v>2008</v>
      </c>
      <c r="R48" s="367">
        <v>59.0</v>
      </c>
      <c r="S48" s="365">
        <v>1.0</v>
      </c>
      <c r="T48" s="370" t="s">
        <v>2209</v>
      </c>
      <c r="U48" s="371" t="s">
        <v>866</v>
      </c>
      <c r="V48" s="351"/>
      <c r="W48" s="384"/>
      <c r="X48" s="385"/>
      <c r="Y48" s="351"/>
    </row>
    <row r="49">
      <c r="A49" s="365">
        <v>1.0</v>
      </c>
      <c r="B49" s="344" t="s">
        <v>1980</v>
      </c>
      <c r="C49" s="367" t="s">
        <v>2506</v>
      </c>
      <c r="D49" s="363">
        <v>9.9256966E7</v>
      </c>
      <c r="E49" s="365">
        <v>1.0</v>
      </c>
      <c r="F49" s="344" t="s">
        <v>1687</v>
      </c>
      <c r="G49" s="367">
        <v>160.0</v>
      </c>
      <c r="H49" s="363"/>
      <c r="I49" s="365">
        <v>1.0</v>
      </c>
      <c r="J49" s="344" t="s">
        <v>1662</v>
      </c>
      <c r="K49" s="367">
        <v>169.0</v>
      </c>
      <c r="L49" s="354"/>
      <c r="M49" s="365">
        <v>1.0</v>
      </c>
      <c r="N49" s="370" t="s">
        <v>2252</v>
      </c>
      <c r="O49" s="371" t="s">
        <v>992</v>
      </c>
      <c r="P49" s="365">
        <v>1.0</v>
      </c>
      <c r="Q49" s="175" t="s">
        <v>2074</v>
      </c>
      <c r="R49" s="367" t="s">
        <v>505</v>
      </c>
      <c r="S49" s="365">
        <v>1.0</v>
      </c>
      <c r="T49" s="368" t="s">
        <v>1891</v>
      </c>
      <c r="U49" s="369" t="s">
        <v>2432</v>
      </c>
      <c r="V49" s="351"/>
      <c r="W49" s="384"/>
      <c r="X49" s="385"/>
      <c r="Y49" s="351"/>
    </row>
    <row r="50">
      <c r="A50" s="365">
        <v>1.0</v>
      </c>
      <c r="B50" s="344" t="s">
        <v>2312</v>
      </c>
      <c r="C50" s="367" t="s">
        <v>1172</v>
      </c>
      <c r="D50" s="363"/>
      <c r="E50" s="365">
        <v>1.0</v>
      </c>
      <c r="F50" s="344" t="s">
        <v>1531</v>
      </c>
      <c r="G50" s="367">
        <v>256.0</v>
      </c>
      <c r="H50" s="363"/>
      <c r="I50" s="365">
        <v>1.0</v>
      </c>
      <c r="J50" s="344" t="s">
        <v>1725</v>
      </c>
      <c r="K50" s="367">
        <v>142.0</v>
      </c>
      <c r="L50" s="354"/>
      <c r="M50" s="365">
        <v>1.0</v>
      </c>
      <c r="N50" s="370" t="s">
        <v>2371</v>
      </c>
      <c r="O50" s="371">
        <v>10.0</v>
      </c>
      <c r="P50" s="365">
        <v>1.0</v>
      </c>
      <c r="Q50" s="175" t="s">
        <v>2300</v>
      </c>
      <c r="R50" s="367" t="s">
        <v>1134</v>
      </c>
      <c r="S50" s="365">
        <v>1.0</v>
      </c>
      <c r="T50" s="344" t="s">
        <v>1457</v>
      </c>
      <c r="U50" s="367">
        <v>363.0</v>
      </c>
      <c r="V50" s="351"/>
      <c r="W50" s="379"/>
      <c r="X50" s="301"/>
      <c r="Y50" s="351"/>
    </row>
    <row r="51">
      <c r="A51" s="365">
        <v>1.0</v>
      </c>
      <c r="B51" s="386" t="s">
        <v>2108</v>
      </c>
      <c r="C51" s="387" t="s">
        <v>2507</v>
      </c>
      <c r="D51" s="363"/>
      <c r="E51" s="365">
        <v>1.0</v>
      </c>
      <c r="F51" s="344" t="s">
        <v>1960</v>
      </c>
      <c r="G51" s="367" t="s">
        <v>2508</v>
      </c>
      <c r="H51" s="363"/>
      <c r="I51" s="365">
        <v>1.0</v>
      </c>
      <c r="J51" s="368" t="s">
        <v>1796</v>
      </c>
      <c r="K51" s="369">
        <v>116.0</v>
      </c>
      <c r="L51" s="354"/>
      <c r="M51" s="365">
        <v>1.0</v>
      </c>
      <c r="N51" s="370" t="s">
        <v>2308</v>
      </c>
      <c r="O51" s="371" t="s">
        <v>1127</v>
      </c>
      <c r="P51" s="365"/>
      <c r="Q51" s="357"/>
      <c r="S51" s="357"/>
      <c r="T51" s="357"/>
      <c r="U51" s="374"/>
      <c r="V51" s="351"/>
      <c r="W51" s="372"/>
      <c r="X51" s="301"/>
      <c r="Y51" s="351"/>
    </row>
    <row r="52">
      <c r="A52" s="365">
        <v>1.0</v>
      </c>
      <c r="B52" s="344" t="s">
        <v>2154</v>
      </c>
      <c r="C52" s="367" t="s">
        <v>2509</v>
      </c>
      <c r="D52" s="363"/>
      <c r="E52" s="365">
        <v>1.0</v>
      </c>
      <c r="F52" s="344" t="s">
        <v>1584</v>
      </c>
      <c r="G52" s="367">
        <v>210.0</v>
      </c>
      <c r="H52" s="363"/>
      <c r="I52" s="365">
        <v>1.0</v>
      </c>
      <c r="J52" s="368" t="s">
        <v>1954</v>
      </c>
      <c r="K52" s="369">
        <v>75.0</v>
      </c>
      <c r="L52" s="354"/>
      <c r="M52" s="365">
        <v>1.0</v>
      </c>
      <c r="N52" s="175" t="s">
        <v>2344</v>
      </c>
      <c r="O52" s="367" t="s">
        <v>1268</v>
      </c>
      <c r="P52" s="365"/>
      <c r="Q52" s="357"/>
      <c r="R52" s="374"/>
      <c r="S52" s="357"/>
      <c r="T52" s="357"/>
      <c r="U52" s="374"/>
      <c r="V52" s="351"/>
      <c r="W52" s="372"/>
      <c r="X52" s="301"/>
      <c r="Y52" s="351"/>
    </row>
    <row r="53">
      <c r="A53" s="365">
        <v>1.0</v>
      </c>
      <c r="B53" s="344" t="s">
        <v>2120</v>
      </c>
      <c r="C53" s="367" t="s">
        <v>652</v>
      </c>
      <c r="D53" s="356"/>
      <c r="E53" s="365">
        <v>1.0</v>
      </c>
      <c r="F53" s="344" t="s">
        <v>1939</v>
      </c>
      <c r="G53" s="367" t="s">
        <v>2510</v>
      </c>
      <c r="H53" s="363"/>
      <c r="I53" s="365">
        <v>1.0</v>
      </c>
      <c r="J53" s="368" t="s">
        <v>1420</v>
      </c>
      <c r="K53" s="369">
        <v>450.0</v>
      </c>
      <c r="L53" s="354"/>
      <c r="M53" s="365">
        <v>1.0</v>
      </c>
      <c r="N53" s="175" t="s">
        <v>2210</v>
      </c>
      <c r="O53" s="367" t="s">
        <v>2511</v>
      </c>
      <c r="P53" s="365"/>
      <c r="Q53" s="357"/>
      <c r="R53" s="374"/>
      <c r="S53" s="357"/>
      <c r="T53" s="357"/>
      <c r="U53" s="374"/>
      <c r="V53" s="351"/>
      <c r="W53" s="384"/>
      <c r="X53" s="385"/>
      <c r="Y53" s="351"/>
    </row>
    <row r="54">
      <c r="A54" s="365">
        <v>1.0</v>
      </c>
      <c r="B54" s="368" t="s">
        <v>2063</v>
      </c>
      <c r="C54" s="369" t="s">
        <v>2512</v>
      </c>
      <c r="D54" s="356"/>
      <c r="E54" s="365">
        <v>1.0</v>
      </c>
      <c r="F54" s="344" t="s">
        <v>1951</v>
      </c>
      <c r="G54" s="367" t="s">
        <v>201</v>
      </c>
      <c r="H54" s="363"/>
      <c r="I54" s="365">
        <v>1.0</v>
      </c>
      <c r="J54" s="368" t="s">
        <v>1445</v>
      </c>
      <c r="K54" s="369">
        <v>399.0</v>
      </c>
      <c r="L54" s="354"/>
      <c r="M54" s="355"/>
      <c r="N54" s="357"/>
      <c r="O54" s="374"/>
      <c r="S54" s="357"/>
      <c r="T54" s="357"/>
      <c r="U54" s="374"/>
      <c r="V54" s="351"/>
      <c r="W54" s="372"/>
      <c r="X54" s="301"/>
      <c r="Y54" s="351"/>
    </row>
    <row r="55">
      <c r="A55" s="365">
        <v>1.0</v>
      </c>
      <c r="B55" s="368" t="s">
        <v>2240</v>
      </c>
      <c r="C55" s="369" t="s">
        <v>971</v>
      </c>
      <c r="D55" s="356"/>
      <c r="E55" s="365">
        <v>1.0</v>
      </c>
      <c r="F55" s="344" t="s">
        <v>1371</v>
      </c>
      <c r="G55" s="367">
        <v>647.0</v>
      </c>
      <c r="H55" s="363"/>
      <c r="I55" s="365">
        <v>1.0</v>
      </c>
      <c r="J55" s="368" t="s">
        <v>1654</v>
      </c>
      <c r="K55" s="369">
        <v>172.0</v>
      </c>
      <c r="L55" s="354"/>
      <c r="V55" s="351"/>
      <c r="X55" s="108"/>
      <c r="Y55" s="351"/>
    </row>
    <row r="56">
      <c r="A56" s="365">
        <v>1.0</v>
      </c>
      <c r="B56" s="368" t="s">
        <v>1417</v>
      </c>
      <c r="C56" s="369">
        <v>464.0</v>
      </c>
      <c r="D56" s="356"/>
      <c r="E56" s="365">
        <v>1.0</v>
      </c>
      <c r="F56" s="344" t="s">
        <v>2174</v>
      </c>
      <c r="G56" s="367" t="s">
        <v>807</v>
      </c>
      <c r="H56" s="363"/>
      <c r="I56" s="365">
        <v>1.0</v>
      </c>
      <c r="J56" s="368" t="s">
        <v>1984</v>
      </c>
      <c r="K56" s="369" t="s">
        <v>2375</v>
      </c>
      <c r="L56" s="354"/>
      <c r="V56" s="351"/>
      <c r="Y56" s="351"/>
    </row>
    <row r="57">
      <c r="A57" s="365">
        <v>1.0</v>
      </c>
      <c r="B57" s="368" t="s">
        <v>1514</v>
      </c>
      <c r="C57" s="369">
        <v>273.0</v>
      </c>
      <c r="D57" s="353"/>
      <c r="E57" s="381">
        <v>1.0</v>
      </c>
      <c r="F57" s="370" t="s">
        <v>1785</v>
      </c>
      <c r="G57" s="371">
        <v>119.0</v>
      </c>
      <c r="H57" s="363"/>
      <c r="I57" s="365">
        <v>1.0</v>
      </c>
      <c r="J57" s="368" t="s">
        <v>2068</v>
      </c>
      <c r="K57" s="369" t="s">
        <v>480</v>
      </c>
      <c r="L57" s="354"/>
      <c r="V57" s="351"/>
      <c r="Y57" s="351"/>
    </row>
    <row r="58">
      <c r="A58" s="365">
        <v>1.0</v>
      </c>
      <c r="B58" s="368" t="s">
        <v>1427</v>
      </c>
      <c r="C58" s="369">
        <v>433.0</v>
      </c>
      <c r="D58" s="353"/>
      <c r="E58" s="381">
        <v>1.0</v>
      </c>
      <c r="F58" s="370" t="s">
        <v>1625</v>
      </c>
      <c r="G58" s="371">
        <v>185.0</v>
      </c>
      <c r="H58" s="363"/>
      <c r="I58" s="365">
        <v>1.0</v>
      </c>
      <c r="J58" s="368" t="s">
        <v>1639</v>
      </c>
      <c r="K58" s="369">
        <v>178.0</v>
      </c>
      <c r="L58" s="354"/>
      <c r="V58" s="351"/>
      <c r="Y58" s="351"/>
    </row>
    <row r="59">
      <c r="A59" s="365">
        <v>1.0</v>
      </c>
      <c r="B59" s="368" t="s">
        <v>2346</v>
      </c>
      <c r="C59" s="369" t="s">
        <v>1303</v>
      </c>
      <c r="D59" s="356"/>
      <c r="E59" s="381">
        <v>1.0</v>
      </c>
      <c r="F59" s="370" t="s">
        <v>1146</v>
      </c>
      <c r="G59" s="371">
        <v>165.0</v>
      </c>
      <c r="H59" s="363"/>
      <c r="I59" s="365">
        <v>1.0</v>
      </c>
      <c r="J59" s="368" t="s">
        <v>1816</v>
      </c>
      <c r="K59" s="369">
        <v>113.0</v>
      </c>
      <c r="L59" s="354"/>
      <c r="V59" s="351"/>
      <c r="W59" s="351"/>
      <c r="X59" s="351"/>
      <c r="Y59" s="351"/>
    </row>
    <row r="60">
      <c r="A60" s="365">
        <v>1.0</v>
      </c>
      <c r="B60" s="368" t="s">
        <v>2018</v>
      </c>
      <c r="C60" s="369" t="s">
        <v>348</v>
      </c>
      <c r="D60" s="356"/>
      <c r="E60" s="381">
        <v>1.0</v>
      </c>
      <c r="F60" s="370" t="s">
        <v>2076</v>
      </c>
      <c r="G60" s="371" t="s">
        <v>500</v>
      </c>
      <c r="H60" s="363"/>
      <c r="I60" s="365">
        <v>1.0</v>
      </c>
      <c r="J60" s="368" t="s">
        <v>1893</v>
      </c>
      <c r="K60" s="369">
        <v>92.0</v>
      </c>
      <c r="L60" s="354"/>
      <c r="P60" s="357"/>
      <c r="Q60" s="357"/>
      <c r="R60" s="374"/>
      <c r="V60" s="351"/>
      <c r="W60" s="117" t="s">
        <v>1575</v>
      </c>
      <c r="X60" s="301">
        <v>218.0</v>
      </c>
      <c r="Y60" s="351"/>
    </row>
    <row r="61">
      <c r="A61" s="365">
        <v>1.0</v>
      </c>
      <c r="B61" s="368" t="s">
        <v>1745</v>
      </c>
      <c r="C61" s="369">
        <v>135.0</v>
      </c>
      <c r="D61" s="356"/>
      <c r="E61" s="381">
        <v>1.0</v>
      </c>
      <c r="F61" s="370" t="s">
        <v>1551</v>
      </c>
      <c r="G61" s="371">
        <v>234.0</v>
      </c>
      <c r="H61" s="363"/>
      <c r="I61" s="365">
        <v>1.0</v>
      </c>
      <c r="J61" s="368" t="s">
        <v>2033</v>
      </c>
      <c r="K61" s="369" t="s">
        <v>396</v>
      </c>
      <c r="L61" s="354"/>
      <c r="P61" s="357"/>
      <c r="Q61" s="357"/>
      <c r="R61" s="374"/>
      <c r="V61" s="351"/>
      <c r="W61" s="312" t="s">
        <v>1632</v>
      </c>
      <c r="X61" s="313">
        <v>181.0</v>
      </c>
      <c r="Y61" s="351"/>
    </row>
    <row r="62">
      <c r="A62" s="365">
        <v>1.0</v>
      </c>
      <c r="B62" s="368" t="s">
        <v>1946</v>
      </c>
      <c r="C62" s="369" t="s">
        <v>189</v>
      </c>
      <c r="D62" s="356"/>
      <c r="E62" s="381">
        <v>1.0</v>
      </c>
      <c r="F62" s="370" t="s">
        <v>2175</v>
      </c>
      <c r="G62" s="371" t="s">
        <v>796</v>
      </c>
      <c r="H62" s="363"/>
      <c r="I62" s="365">
        <v>1.0</v>
      </c>
      <c r="J62" s="368" t="s">
        <v>1898</v>
      </c>
      <c r="K62" s="369" t="s">
        <v>2513</v>
      </c>
      <c r="L62" s="354"/>
      <c r="M62" s="355"/>
      <c r="N62" s="351"/>
      <c r="O62" s="353"/>
      <c r="P62" s="355"/>
      <c r="Q62" s="351"/>
      <c r="R62" s="353"/>
      <c r="S62" s="365"/>
      <c r="V62" s="351"/>
      <c r="W62" s="328" t="s">
        <v>886</v>
      </c>
      <c r="X62" s="326">
        <v>179.0</v>
      </c>
      <c r="Y62" s="351"/>
    </row>
    <row r="63">
      <c r="A63" s="365">
        <v>1.0</v>
      </c>
      <c r="B63" s="368" t="s">
        <v>2109</v>
      </c>
      <c r="C63" s="369" t="s">
        <v>2514</v>
      </c>
      <c r="D63" s="356"/>
      <c r="E63" s="357"/>
      <c r="F63" s="357"/>
      <c r="G63" s="374"/>
      <c r="H63" s="363"/>
      <c r="I63" s="365">
        <v>1.0</v>
      </c>
      <c r="J63" s="368" t="s">
        <v>1645</v>
      </c>
      <c r="K63" s="369">
        <v>175.0</v>
      </c>
      <c r="L63" s="354"/>
      <c r="M63" s="355"/>
      <c r="N63" s="351"/>
      <c r="O63" s="353"/>
      <c r="P63" s="355"/>
      <c r="Q63" s="351"/>
      <c r="R63" s="353"/>
      <c r="S63" s="351"/>
      <c r="V63" s="351"/>
      <c r="W63" s="312" t="s">
        <v>1724</v>
      </c>
      <c r="X63" s="313">
        <v>142.0</v>
      </c>
      <c r="Y63" s="351"/>
    </row>
    <row r="64">
      <c r="A64" s="365">
        <v>1.0</v>
      </c>
      <c r="B64" s="368" t="s">
        <v>2029</v>
      </c>
      <c r="C64" s="369" t="s">
        <v>402</v>
      </c>
      <c r="D64" s="356"/>
      <c r="E64" s="357"/>
      <c r="F64" s="357"/>
      <c r="G64" s="374"/>
      <c r="H64" s="363"/>
      <c r="I64" s="365">
        <v>1.0</v>
      </c>
      <c r="J64" s="368" t="s">
        <v>2027</v>
      </c>
      <c r="K64" s="369" t="s">
        <v>378</v>
      </c>
      <c r="L64" s="354"/>
      <c r="M64" s="355"/>
      <c r="N64" s="351"/>
      <c r="O64" s="353"/>
      <c r="P64" s="355"/>
      <c r="Q64" s="351"/>
      <c r="R64" s="353"/>
      <c r="S64" s="351"/>
      <c r="V64" s="351"/>
      <c r="W64" s="302" t="s">
        <v>1802</v>
      </c>
      <c r="X64" s="303">
        <v>114.0</v>
      </c>
      <c r="Y64" s="351"/>
    </row>
    <row r="65">
      <c r="A65" s="365">
        <v>1.0</v>
      </c>
      <c r="B65" s="368" t="s">
        <v>1958</v>
      </c>
      <c r="C65" s="369" t="s">
        <v>2515</v>
      </c>
      <c r="D65" s="363"/>
      <c r="E65" s="357"/>
      <c r="F65" s="357"/>
      <c r="G65" s="374"/>
      <c r="H65" s="363"/>
      <c r="I65" s="365">
        <v>1.0</v>
      </c>
      <c r="J65" s="368" t="s">
        <v>2150</v>
      </c>
      <c r="K65" s="369" t="s">
        <v>718</v>
      </c>
      <c r="L65" s="354"/>
      <c r="M65" s="355"/>
      <c r="N65" s="351"/>
      <c r="O65" s="353"/>
      <c r="P65" s="355"/>
      <c r="Q65" s="351"/>
      <c r="R65" s="353"/>
      <c r="S65" s="351"/>
      <c r="V65" s="351"/>
      <c r="W65" s="312" t="s">
        <v>1835</v>
      </c>
      <c r="X65" s="313">
        <v>109.0</v>
      </c>
      <c r="Y65" s="351"/>
    </row>
    <row r="66">
      <c r="A66" s="365">
        <v>1.0</v>
      </c>
      <c r="B66" s="368" t="s">
        <v>1693</v>
      </c>
      <c r="C66" s="369">
        <v>157.0</v>
      </c>
      <c r="D66" s="356"/>
      <c r="E66" s="357"/>
      <c r="F66" s="357"/>
      <c r="G66" s="374"/>
      <c r="H66" s="363"/>
      <c r="I66" s="365">
        <v>1.0</v>
      </c>
      <c r="J66" s="368" t="s">
        <v>2060</v>
      </c>
      <c r="K66" s="369" t="s">
        <v>455</v>
      </c>
      <c r="L66" s="354"/>
      <c r="M66" s="355"/>
      <c r="N66" s="351"/>
      <c r="O66" s="353"/>
      <c r="P66" s="355"/>
      <c r="Q66" s="351"/>
      <c r="R66" s="353"/>
      <c r="S66" s="351"/>
      <c r="V66" s="351"/>
      <c r="W66" s="308" t="s">
        <v>238</v>
      </c>
      <c r="X66" s="65" t="s">
        <v>237</v>
      </c>
      <c r="Y66" s="351"/>
    </row>
    <row r="67">
      <c r="A67" s="365">
        <v>1.0</v>
      </c>
      <c r="B67" s="368" t="s">
        <v>115</v>
      </c>
      <c r="C67" s="369">
        <v>187.0</v>
      </c>
      <c r="D67" s="363"/>
      <c r="E67" s="357"/>
      <c r="F67" s="357"/>
      <c r="G67" s="374"/>
      <c r="H67" s="363"/>
      <c r="I67" s="365">
        <v>1.0</v>
      </c>
      <c r="J67" s="368" t="s">
        <v>1487</v>
      </c>
      <c r="K67" s="369">
        <v>316.0</v>
      </c>
      <c r="L67" s="354"/>
      <c r="M67" s="355"/>
      <c r="N67" s="351"/>
      <c r="O67" s="353"/>
      <c r="P67" s="355"/>
      <c r="Q67" s="351"/>
      <c r="R67" s="353"/>
      <c r="S67" s="351"/>
      <c r="V67" s="351"/>
      <c r="W67" s="308" t="s">
        <v>436</v>
      </c>
      <c r="X67" s="65" t="s">
        <v>435</v>
      </c>
      <c r="Y67" s="351"/>
    </row>
    <row r="68">
      <c r="A68" s="365">
        <v>1.0</v>
      </c>
      <c r="B68" s="368" t="s">
        <v>1618</v>
      </c>
      <c r="C68" s="369">
        <v>190.0</v>
      </c>
      <c r="D68" s="363"/>
      <c r="E68" s="357"/>
      <c r="F68" s="357"/>
      <c r="G68" s="374"/>
      <c r="H68" s="363"/>
      <c r="I68" s="365">
        <v>1.0</v>
      </c>
      <c r="J68" s="368" t="s">
        <v>1992</v>
      </c>
      <c r="K68" s="369" t="s">
        <v>285</v>
      </c>
      <c r="L68" s="354"/>
      <c r="M68" s="355"/>
      <c r="N68" s="351"/>
      <c r="O68" s="353"/>
      <c r="P68" s="355"/>
      <c r="Q68" s="351"/>
      <c r="R68" s="353"/>
      <c r="S68" s="351"/>
      <c r="V68" s="351"/>
      <c r="W68" s="308" t="s">
        <v>595</v>
      </c>
      <c r="X68" s="65" t="s">
        <v>596</v>
      </c>
      <c r="Y68" s="351"/>
    </row>
    <row r="69">
      <c r="A69" s="365">
        <v>1.0</v>
      </c>
      <c r="B69" s="368" t="s">
        <v>2121</v>
      </c>
      <c r="C69" s="369" t="s">
        <v>656</v>
      </c>
      <c r="D69" s="363"/>
      <c r="E69" s="357"/>
      <c r="F69" s="357"/>
      <c r="G69" s="374"/>
      <c r="H69" s="363"/>
      <c r="I69" s="365">
        <v>1.0</v>
      </c>
      <c r="J69" s="368" t="s">
        <v>2187</v>
      </c>
      <c r="K69" s="369">
        <v>26.0</v>
      </c>
      <c r="L69" s="354"/>
      <c r="M69" s="355"/>
      <c r="N69" s="351"/>
      <c r="O69" s="353"/>
      <c r="P69" s="355"/>
      <c r="Q69" s="351"/>
      <c r="R69" s="353"/>
      <c r="S69" s="351"/>
      <c r="V69" s="351"/>
      <c r="W69" s="308" t="s">
        <v>2516</v>
      </c>
      <c r="X69" s="65">
        <v>131.0</v>
      </c>
      <c r="Y69" s="351"/>
    </row>
    <row r="70">
      <c r="A70" s="365">
        <v>1.0</v>
      </c>
      <c r="B70" s="344" t="s">
        <v>1923</v>
      </c>
      <c r="C70" s="367" t="s">
        <v>161</v>
      </c>
      <c r="D70" s="363"/>
      <c r="E70" s="357"/>
      <c r="F70" s="357"/>
      <c r="G70" s="374"/>
      <c r="H70" s="363"/>
      <c r="I70" s="365">
        <v>1.0</v>
      </c>
      <c r="J70" s="368" t="s">
        <v>1822</v>
      </c>
      <c r="K70" s="369">
        <v>111.0</v>
      </c>
      <c r="L70" s="354"/>
      <c r="M70" s="355"/>
      <c r="N70" s="351"/>
      <c r="O70" s="353"/>
      <c r="P70" s="355"/>
      <c r="Q70" s="351"/>
      <c r="R70" s="353"/>
      <c r="S70" s="351"/>
      <c r="T70" s="351"/>
      <c r="U70" s="353"/>
      <c r="V70" s="351"/>
      <c r="W70" s="308" t="s">
        <v>1374</v>
      </c>
      <c r="X70" s="65">
        <v>627.0</v>
      </c>
      <c r="Y70" s="351"/>
    </row>
    <row r="71">
      <c r="A71" s="365">
        <v>1.0</v>
      </c>
      <c r="B71" s="344" t="s">
        <v>2190</v>
      </c>
      <c r="C71" s="367" t="s">
        <v>852</v>
      </c>
      <c r="D71" s="363"/>
      <c r="E71" s="357"/>
      <c r="F71" s="357"/>
      <c r="G71" s="374"/>
      <c r="H71" s="363"/>
      <c r="I71" s="365">
        <v>1.0</v>
      </c>
      <c r="J71" s="368" t="s">
        <v>2054</v>
      </c>
      <c r="K71" s="369" t="s">
        <v>465</v>
      </c>
      <c r="L71" s="354"/>
      <c r="M71" s="355"/>
      <c r="N71" s="351"/>
      <c r="O71" s="353"/>
      <c r="P71" s="355"/>
      <c r="Q71" s="351"/>
      <c r="R71" s="353"/>
      <c r="S71" s="351"/>
      <c r="T71" s="351"/>
      <c r="U71" s="353"/>
      <c r="V71" s="351"/>
      <c r="W71" s="351"/>
      <c r="X71" s="351"/>
      <c r="Y71" s="351"/>
    </row>
    <row r="72">
      <c r="A72" s="365">
        <v>1.0</v>
      </c>
      <c r="B72" s="344" t="s">
        <v>1453</v>
      </c>
      <c r="C72" s="367">
        <v>127.0</v>
      </c>
      <c r="D72" s="363"/>
      <c r="E72" s="357"/>
      <c r="F72" s="357"/>
      <c r="G72" s="374"/>
      <c r="H72" s="363"/>
      <c r="I72" s="365">
        <v>1.0</v>
      </c>
      <c r="J72" s="344" t="s">
        <v>1909</v>
      </c>
      <c r="K72" s="367" t="s">
        <v>133</v>
      </c>
      <c r="L72" s="354"/>
      <c r="M72" s="355"/>
      <c r="N72" s="351"/>
      <c r="O72" s="353"/>
      <c r="P72" s="355"/>
      <c r="Q72" s="351"/>
      <c r="R72" s="353"/>
      <c r="S72" s="351"/>
      <c r="T72" s="351"/>
      <c r="U72" s="353"/>
      <c r="V72" s="351"/>
      <c r="W72" s="311"/>
      <c r="X72" s="65"/>
      <c r="Y72" s="351"/>
    </row>
    <row r="73">
      <c r="A73" s="365">
        <v>1.0</v>
      </c>
      <c r="B73" s="344" t="s">
        <v>2284</v>
      </c>
      <c r="C73" s="367" t="s">
        <v>1098</v>
      </c>
      <c r="D73" s="363"/>
      <c r="E73" s="357"/>
      <c r="F73" s="357"/>
      <c r="G73" s="374"/>
      <c r="H73" s="363"/>
      <c r="I73" s="365">
        <v>1.0</v>
      </c>
      <c r="J73" s="344" t="s">
        <v>1770</v>
      </c>
      <c r="K73" s="367">
        <v>123.0</v>
      </c>
      <c r="L73" s="354"/>
      <c r="M73" s="355"/>
      <c r="N73" s="351"/>
      <c r="O73" s="353"/>
      <c r="P73" s="355"/>
      <c r="Q73" s="351"/>
      <c r="R73" s="353"/>
      <c r="S73" s="351"/>
      <c r="T73" s="351"/>
      <c r="U73" s="353"/>
      <c r="V73" s="351"/>
      <c r="W73" s="388"/>
      <c r="X73" s="313"/>
      <c r="Y73" s="351"/>
    </row>
    <row r="74">
      <c r="A74" s="365">
        <v>1.0</v>
      </c>
      <c r="B74" s="344" t="s">
        <v>1832</v>
      </c>
      <c r="C74" s="367">
        <v>33.0</v>
      </c>
      <c r="D74" s="363"/>
      <c r="E74" s="357"/>
      <c r="F74" s="357"/>
      <c r="G74" s="374"/>
      <c r="H74" s="363"/>
      <c r="I74" s="365">
        <v>1.0</v>
      </c>
      <c r="J74" s="379" t="s">
        <v>1474</v>
      </c>
      <c r="K74" s="377">
        <v>331.0</v>
      </c>
      <c r="L74" s="354"/>
      <c r="M74" s="355"/>
      <c r="N74" s="351"/>
      <c r="O74" s="353"/>
      <c r="P74" s="355"/>
      <c r="Q74" s="351"/>
      <c r="R74" s="353"/>
      <c r="S74" s="351"/>
      <c r="T74" s="351"/>
      <c r="U74" s="353"/>
      <c r="V74" s="351"/>
      <c r="W74" s="311"/>
      <c r="X74" s="65"/>
      <c r="Y74" s="351"/>
    </row>
    <row r="75">
      <c r="A75" s="365">
        <v>1.0</v>
      </c>
      <c r="B75" s="344" t="s">
        <v>2241</v>
      </c>
      <c r="C75" s="367">
        <v>20.0</v>
      </c>
      <c r="D75" s="363"/>
      <c r="E75" s="357"/>
      <c r="F75" s="357"/>
      <c r="G75" s="374"/>
      <c r="H75" s="363"/>
      <c r="I75" s="365">
        <v>1.0</v>
      </c>
      <c r="J75" s="344" t="s">
        <v>2207</v>
      </c>
      <c r="K75" s="367" t="s">
        <v>2517</v>
      </c>
      <c r="L75" s="354"/>
      <c r="M75" s="355"/>
      <c r="N75" s="351"/>
      <c r="O75" s="353"/>
      <c r="P75" s="355"/>
      <c r="Q75" s="351"/>
      <c r="R75" s="353"/>
      <c r="S75" s="351"/>
      <c r="T75" s="351"/>
      <c r="U75" s="353"/>
      <c r="V75" s="351"/>
      <c r="W75" s="311"/>
      <c r="X75" s="65"/>
      <c r="Y75" s="351"/>
    </row>
    <row r="76">
      <c r="A76" s="365">
        <v>1.0</v>
      </c>
      <c r="B76" s="344" t="s">
        <v>1668</v>
      </c>
      <c r="C76" s="367">
        <v>165.0</v>
      </c>
      <c r="D76" s="363"/>
      <c r="E76" s="357"/>
      <c r="F76" s="357"/>
      <c r="G76" s="374"/>
      <c r="H76" s="363"/>
      <c r="I76" s="365">
        <v>1.0</v>
      </c>
      <c r="J76" s="344" t="s">
        <v>1857</v>
      </c>
      <c r="K76" s="367">
        <v>105.0</v>
      </c>
      <c r="L76" s="354"/>
      <c r="M76" s="355"/>
      <c r="N76" s="351"/>
      <c r="O76" s="353"/>
      <c r="P76" s="355"/>
      <c r="Q76" s="351"/>
      <c r="R76" s="353"/>
      <c r="S76" s="351"/>
      <c r="T76" s="351"/>
      <c r="U76" s="353"/>
      <c r="V76" s="351"/>
      <c r="W76" s="311"/>
      <c r="X76" s="65"/>
      <c r="Y76" s="351"/>
    </row>
    <row r="77">
      <c r="A77" s="365">
        <v>1.0</v>
      </c>
      <c r="B77" s="344" t="s">
        <v>1528</v>
      </c>
      <c r="C77" s="367">
        <v>155.0</v>
      </c>
      <c r="D77" s="363"/>
      <c r="E77" s="357"/>
      <c r="F77" s="357"/>
      <c r="G77" s="374"/>
      <c r="H77" s="363"/>
      <c r="I77" s="365">
        <v>1.0</v>
      </c>
      <c r="J77" s="344" t="s">
        <v>2238</v>
      </c>
      <c r="K77" s="367" t="s">
        <v>938</v>
      </c>
      <c r="L77" s="354"/>
      <c r="M77" s="355"/>
      <c r="N77" s="351"/>
      <c r="O77" s="353"/>
      <c r="P77" s="355"/>
      <c r="Q77" s="351"/>
      <c r="R77" s="353"/>
      <c r="S77" s="351"/>
      <c r="T77" s="351"/>
      <c r="U77" s="353"/>
      <c r="V77" s="351"/>
      <c r="W77" s="388"/>
      <c r="X77" s="313"/>
      <c r="Y77" s="351"/>
    </row>
    <row r="78">
      <c r="A78" s="365">
        <v>1.0</v>
      </c>
      <c r="B78" s="344" t="s">
        <v>1680</v>
      </c>
      <c r="C78" s="367">
        <v>163.0</v>
      </c>
      <c r="D78" s="363"/>
      <c r="E78" s="357"/>
      <c r="F78" s="357"/>
      <c r="G78" s="374"/>
      <c r="H78" s="363"/>
      <c r="I78" s="355"/>
      <c r="J78" s="389"/>
      <c r="K78" s="353"/>
      <c r="L78" s="354"/>
      <c r="M78" s="355"/>
      <c r="N78" s="351"/>
      <c r="O78" s="353"/>
      <c r="P78" s="355"/>
      <c r="Q78" s="351"/>
      <c r="R78" s="353"/>
      <c r="S78" s="351"/>
      <c r="T78" s="351"/>
      <c r="U78" s="353"/>
      <c r="V78" s="351"/>
      <c r="W78" s="311"/>
      <c r="X78" s="65"/>
      <c r="Y78" s="351"/>
    </row>
    <row r="79">
      <c r="A79" s="365">
        <v>1.0</v>
      </c>
      <c r="B79" s="344" t="s">
        <v>1422</v>
      </c>
      <c r="C79" s="367">
        <v>447.0</v>
      </c>
      <c r="D79" s="363"/>
      <c r="E79" s="357"/>
      <c r="F79" s="357"/>
      <c r="G79" s="374"/>
      <c r="H79" s="363"/>
      <c r="I79" s="355"/>
      <c r="J79" s="389"/>
      <c r="K79" s="353"/>
      <c r="L79" s="354"/>
      <c r="M79" s="355"/>
      <c r="N79" s="351"/>
      <c r="O79" s="353"/>
      <c r="P79" s="355"/>
      <c r="Q79" s="351"/>
      <c r="R79" s="353"/>
      <c r="S79" s="351"/>
      <c r="T79" s="351"/>
      <c r="U79" s="353"/>
      <c r="V79" s="351"/>
      <c r="W79" s="228"/>
      <c r="X79" s="301"/>
      <c r="Y79" s="351"/>
    </row>
    <row r="80">
      <c r="A80" s="365">
        <v>1.0</v>
      </c>
      <c r="B80" s="344" t="s">
        <v>1604</v>
      </c>
      <c r="C80" s="367">
        <v>200.0</v>
      </c>
      <c r="D80" s="363"/>
      <c r="E80" s="357"/>
      <c r="F80" s="357"/>
      <c r="G80" s="374"/>
      <c r="H80" s="363"/>
      <c r="I80" s="355"/>
      <c r="J80" s="389"/>
      <c r="K80" s="353"/>
      <c r="L80" s="354"/>
      <c r="M80" s="355"/>
      <c r="N80" s="351"/>
      <c r="O80" s="353"/>
      <c r="P80" s="355"/>
      <c r="Q80" s="351"/>
      <c r="R80" s="353"/>
      <c r="S80" s="351"/>
      <c r="T80" s="351"/>
      <c r="U80" s="353"/>
      <c r="V80" s="351"/>
      <c r="W80" s="228"/>
      <c r="X80" s="301"/>
      <c r="Y80" s="351"/>
    </row>
    <row r="81">
      <c r="A81" s="365">
        <v>1.0</v>
      </c>
      <c r="B81" s="344" t="s">
        <v>2093</v>
      </c>
      <c r="C81" s="367" t="s">
        <v>2518</v>
      </c>
      <c r="D81" s="363"/>
      <c r="E81" s="357"/>
      <c r="F81" s="357"/>
      <c r="G81" s="374"/>
      <c r="H81" s="363"/>
      <c r="I81" s="355"/>
      <c r="J81" s="389"/>
      <c r="K81" s="353"/>
      <c r="L81" s="354"/>
      <c r="M81" s="355"/>
      <c r="N81" s="351"/>
      <c r="O81" s="353"/>
      <c r="P81" s="355"/>
      <c r="Q81" s="351"/>
      <c r="R81" s="353"/>
      <c r="S81" s="351"/>
      <c r="T81" s="351"/>
      <c r="U81" s="353"/>
      <c r="V81" s="351"/>
      <c r="W81" s="311"/>
      <c r="X81" s="65"/>
      <c r="Y81" s="351"/>
    </row>
    <row r="82">
      <c r="A82" s="365">
        <v>1.0</v>
      </c>
      <c r="B82" s="344" t="s">
        <v>1456</v>
      </c>
      <c r="C82" s="367">
        <v>177.0</v>
      </c>
      <c r="D82" s="363"/>
      <c r="E82" s="357"/>
      <c r="F82" s="357"/>
      <c r="G82" s="374"/>
      <c r="H82" s="363"/>
      <c r="I82" s="355"/>
      <c r="J82" s="389"/>
      <c r="K82" s="353"/>
      <c r="L82" s="354"/>
      <c r="M82" s="355"/>
      <c r="N82" s="351"/>
      <c r="O82" s="353"/>
      <c r="P82" s="355"/>
      <c r="Q82" s="351"/>
      <c r="R82" s="353"/>
      <c r="S82" s="351"/>
      <c r="T82" s="351"/>
      <c r="U82" s="353"/>
      <c r="V82" s="351"/>
      <c r="W82" s="311"/>
      <c r="X82" s="65"/>
      <c r="Y82" s="351"/>
    </row>
    <row r="83">
      <c r="A83" s="365">
        <v>1.0</v>
      </c>
      <c r="B83" s="344" t="s">
        <v>1780</v>
      </c>
      <c r="C83" s="367">
        <v>120.0</v>
      </c>
      <c r="D83" s="363"/>
      <c r="E83" s="355"/>
      <c r="F83" s="389"/>
      <c r="G83" s="353"/>
      <c r="H83" s="363"/>
      <c r="I83" s="355"/>
      <c r="J83" s="389"/>
      <c r="K83" s="353"/>
      <c r="L83" s="354"/>
      <c r="M83" s="355"/>
      <c r="N83" s="351"/>
      <c r="O83" s="353"/>
      <c r="P83" s="355"/>
      <c r="Q83" s="351"/>
      <c r="R83" s="353"/>
      <c r="S83" s="351"/>
      <c r="T83" s="351"/>
      <c r="U83" s="353"/>
      <c r="V83" s="351"/>
      <c r="W83" s="351"/>
      <c r="X83" s="351"/>
      <c r="Y83" s="351"/>
    </row>
    <row r="84">
      <c r="A84" s="365">
        <v>1.0</v>
      </c>
      <c r="B84" s="344" t="s">
        <v>2255</v>
      </c>
      <c r="C84" s="367" t="s">
        <v>2519</v>
      </c>
      <c r="D84" s="363"/>
      <c r="E84" s="355"/>
      <c r="F84" s="389"/>
      <c r="G84" s="353"/>
      <c r="H84" s="363"/>
      <c r="I84" s="355"/>
      <c r="J84" s="389"/>
      <c r="K84" s="353"/>
      <c r="L84" s="354"/>
      <c r="M84" s="355"/>
      <c r="N84" s="351"/>
      <c r="O84" s="353"/>
      <c r="P84" s="355"/>
      <c r="Q84" s="351"/>
      <c r="R84" s="353"/>
      <c r="S84" s="351"/>
      <c r="T84" s="351"/>
      <c r="U84" s="353"/>
      <c r="V84" s="351"/>
      <c r="W84" s="351"/>
      <c r="X84" s="351"/>
      <c r="Y84" s="351"/>
    </row>
    <row r="85">
      <c r="A85" s="365">
        <v>1.0</v>
      </c>
      <c r="B85" s="344" t="s">
        <v>2313</v>
      </c>
      <c r="C85" s="367" t="s">
        <v>1166</v>
      </c>
      <c r="D85" s="363"/>
      <c r="E85" s="355"/>
      <c r="F85" s="389"/>
      <c r="G85" s="353"/>
      <c r="H85" s="363"/>
      <c r="I85" s="355"/>
      <c r="J85" s="389"/>
      <c r="K85" s="353"/>
      <c r="L85" s="354"/>
      <c r="M85" s="355"/>
      <c r="N85" s="351"/>
      <c r="O85" s="353"/>
      <c r="P85" s="355"/>
      <c r="Q85" s="351"/>
      <c r="R85" s="353"/>
      <c r="S85" s="351"/>
      <c r="T85" s="351"/>
      <c r="U85" s="353"/>
      <c r="V85" s="351"/>
      <c r="W85" s="351"/>
      <c r="X85" s="351"/>
      <c r="Y85" s="351"/>
    </row>
    <row r="86">
      <c r="A86" s="365">
        <v>1.0</v>
      </c>
      <c r="B86" s="344" t="s">
        <v>2199</v>
      </c>
      <c r="C86" s="367" t="s">
        <v>2511</v>
      </c>
      <c r="D86" s="363"/>
      <c r="E86" s="355"/>
      <c r="F86" s="389"/>
      <c r="G86" s="353"/>
      <c r="H86" s="363"/>
      <c r="I86" s="355"/>
      <c r="J86" s="389"/>
      <c r="K86" s="353"/>
      <c r="L86" s="354"/>
      <c r="M86" s="355"/>
      <c r="N86" s="351"/>
      <c r="O86" s="353"/>
      <c r="P86" s="355"/>
      <c r="Q86" s="351"/>
      <c r="R86" s="353"/>
      <c r="S86" s="351"/>
      <c r="T86" s="351"/>
      <c r="U86" s="353"/>
      <c r="V86" s="351"/>
      <c r="W86" s="351"/>
      <c r="X86" s="351"/>
      <c r="Y86" s="351"/>
    </row>
    <row r="87">
      <c r="A87" s="365">
        <v>1.0</v>
      </c>
      <c r="B87" s="344" t="s">
        <v>1626</v>
      </c>
      <c r="C87" s="367">
        <v>185.0</v>
      </c>
      <c r="D87" s="363"/>
      <c r="E87" s="355"/>
      <c r="F87" s="389"/>
      <c r="G87" s="353"/>
      <c r="H87" s="363"/>
      <c r="I87" s="355"/>
      <c r="J87" s="389"/>
      <c r="K87" s="353"/>
      <c r="L87" s="354"/>
      <c r="M87" s="355"/>
      <c r="N87" s="351"/>
      <c r="O87" s="353"/>
      <c r="P87" s="355"/>
      <c r="Q87" s="351"/>
      <c r="R87" s="353"/>
      <c r="S87" s="351"/>
      <c r="T87" s="351"/>
      <c r="U87" s="353"/>
      <c r="V87" s="351"/>
      <c r="W87" s="351"/>
      <c r="X87" s="351"/>
      <c r="Y87" s="351"/>
    </row>
    <row r="88">
      <c r="A88" s="348"/>
      <c r="B88" s="389"/>
      <c r="C88" s="353"/>
      <c r="D88" s="363"/>
      <c r="E88" s="355"/>
      <c r="F88" s="389"/>
      <c r="G88" s="353"/>
      <c r="H88" s="363"/>
      <c r="I88" s="355"/>
      <c r="J88" s="389"/>
      <c r="K88" s="353"/>
      <c r="L88" s="354"/>
      <c r="M88" s="355"/>
      <c r="N88" s="351"/>
      <c r="O88" s="353"/>
      <c r="P88" s="355"/>
      <c r="Q88" s="351"/>
      <c r="R88" s="353"/>
      <c r="S88" s="351"/>
      <c r="T88" s="351"/>
      <c r="U88" s="353"/>
      <c r="V88" s="351"/>
      <c r="W88" s="351"/>
      <c r="X88" s="351"/>
      <c r="Y88" s="351"/>
    </row>
    <row r="89">
      <c r="A89" s="348"/>
      <c r="B89" s="389"/>
      <c r="C89" s="353"/>
      <c r="D89" s="363"/>
      <c r="E89" s="355"/>
      <c r="F89" s="389"/>
      <c r="G89" s="353"/>
      <c r="H89" s="363"/>
      <c r="I89" s="355"/>
      <c r="J89" s="389"/>
      <c r="K89" s="353"/>
      <c r="L89" s="354"/>
      <c r="M89" s="355"/>
      <c r="N89" s="351"/>
      <c r="O89" s="353"/>
      <c r="P89" s="355"/>
      <c r="Q89" s="351"/>
      <c r="R89" s="353"/>
      <c r="S89" s="351"/>
      <c r="T89" s="351"/>
      <c r="U89" s="353"/>
      <c r="V89" s="351"/>
      <c r="W89" s="351"/>
      <c r="X89" s="351"/>
      <c r="Y89" s="351"/>
    </row>
    <row r="90">
      <c r="A90" s="348"/>
      <c r="B90" s="389"/>
      <c r="C90" s="353"/>
      <c r="D90" s="363"/>
      <c r="E90" s="355"/>
      <c r="F90" s="389"/>
      <c r="G90" s="353"/>
      <c r="H90" s="363"/>
      <c r="I90" s="355"/>
      <c r="J90" s="389"/>
      <c r="K90" s="353"/>
      <c r="L90" s="354"/>
      <c r="M90" s="355"/>
      <c r="N90" s="351"/>
      <c r="O90" s="353"/>
      <c r="P90" s="355"/>
      <c r="Q90" s="351"/>
      <c r="R90" s="353"/>
      <c r="S90" s="351"/>
      <c r="T90" s="351"/>
      <c r="U90" s="353"/>
      <c r="V90" s="351"/>
      <c r="W90" s="351"/>
      <c r="X90" s="351"/>
      <c r="Y90" s="351"/>
    </row>
    <row r="91">
      <c r="A91" s="348"/>
      <c r="B91" s="351"/>
      <c r="C91" s="353"/>
      <c r="D91" s="354"/>
      <c r="E91" s="355"/>
      <c r="F91" s="351"/>
      <c r="G91" s="353"/>
      <c r="H91" s="356"/>
      <c r="I91" s="355"/>
      <c r="J91" s="351"/>
      <c r="K91" s="353"/>
      <c r="L91" s="354"/>
      <c r="M91" s="355"/>
      <c r="N91" s="351"/>
      <c r="O91" s="353"/>
      <c r="P91" s="355"/>
      <c r="Q91" s="351"/>
      <c r="R91" s="353"/>
      <c r="S91" s="351"/>
      <c r="T91" s="351"/>
      <c r="U91" s="353"/>
      <c r="V91" s="351"/>
      <c r="W91" s="351"/>
      <c r="X91" s="351"/>
      <c r="Y91" s="351"/>
    </row>
    <row r="92">
      <c r="A92" s="348"/>
      <c r="B92" s="351"/>
      <c r="C92" s="353"/>
      <c r="D92" s="354"/>
      <c r="E92" s="355"/>
      <c r="F92" s="351"/>
      <c r="G92" s="353"/>
      <c r="H92" s="356"/>
      <c r="I92" s="355"/>
      <c r="J92" s="351"/>
      <c r="K92" s="353"/>
      <c r="L92" s="354"/>
      <c r="M92" s="355"/>
      <c r="N92" s="351"/>
      <c r="O92" s="353"/>
      <c r="P92" s="355"/>
      <c r="Q92" s="351"/>
      <c r="R92" s="353"/>
      <c r="S92" s="351"/>
      <c r="T92" s="351"/>
      <c r="U92" s="353"/>
      <c r="V92" s="351"/>
      <c r="W92" s="351"/>
      <c r="X92" s="351"/>
      <c r="Y92" s="351"/>
    </row>
    <row r="93">
      <c r="A93" s="348"/>
      <c r="B93" s="351"/>
      <c r="C93" s="353"/>
      <c r="D93" s="354"/>
      <c r="E93" s="355"/>
      <c r="F93" s="351"/>
      <c r="G93" s="353"/>
      <c r="H93" s="356"/>
      <c r="I93" s="355"/>
      <c r="J93" s="351"/>
      <c r="K93" s="353"/>
      <c r="L93" s="354"/>
      <c r="M93" s="355"/>
      <c r="N93" s="351"/>
      <c r="O93" s="353"/>
      <c r="P93" s="355"/>
      <c r="Q93" s="351"/>
      <c r="R93" s="353"/>
      <c r="S93" s="351"/>
      <c r="T93" s="351"/>
      <c r="U93" s="353"/>
      <c r="V93" s="351"/>
      <c r="W93" s="351"/>
      <c r="X93" s="351"/>
      <c r="Y93" s="351"/>
    </row>
    <row r="94">
      <c r="A94" s="348"/>
      <c r="B94" s="351"/>
      <c r="C94" s="353"/>
      <c r="D94" s="354"/>
      <c r="E94" s="355"/>
      <c r="F94" s="351"/>
      <c r="G94" s="353"/>
      <c r="H94" s="356"/>
      <c r="I94" s="355"/>
      <c r="J94" s="351"/>
      <c r="K94" s="353"/>
      <c r="L94" s="354"/>
      <c r="M94" s="355"/>
      <c r="N94" s="351"/>
      <c r="O94" s="353"/>
      <c r="P94" s="355"/>
      <c r="Q94" s="351"/>
      <c r="R94" s="353"/>
      <c r="S94" s="351"/>
      <c r="T94" s="351"/>
      <c r="U94" s="353"/>
      <c r="V94" s="351"/>
      <c r="W94" s="351"/>
      <c r="X94" s="351"/>
      <c r="Y94" s="351"/>
    </row>
    <row r="95">
      <c r="A95" s="348"/>
      <c r="B95" s="351"/>
      <c r="C95" s="353"/>
      <c r="D95" s="354"/>
      <c r="E95" s="355"/>
      <c r="F95" s="351"/>
      <c r="G95" s="353"/>
      <c r="H95" s="356"/>
      <c r="I95" s="355"/>
      <c r="J95" s="351"/>
      <c r="K95" s="353"/>
      <c r="L95" s="354"/>
      <c r="M95" s="355"/>
      <c r="N95" s="351"/>
      <c r="O95" s="353"/>
      <c r="P95" s="355"/>
      <c r="Q95" s="351"/>
      <c r="R95" s="353"/>
      <c r="S95" s="351"/>
      <c r="T95" s="351"/>
      <c r="U95" s="353"/>
      <c r="V95" s="351"/>
      <c r="W95" s="351"/>
      <c r="X95" s="351"/>
      <c r="Y95" s="351"/>
    </row>
    <row r="96">
      <c r="A96" s="348"/>
      <c r="B96" s="351"/>
      <c r="C96" s="353"/>
      <c r="D96" s="354"/>
      <c r="E96" s="355"/>
      <c r="F96" s="351"/>
      <c r="G96" s="353"/>
      <c r="H96" s="356"/>
      <c r="I96" s="355"/>
      <c r="J96" s="351"/>
      <c r="K96" s="353"/>
      <c r="L96" s="354"/>
      <c r="M96" s="355"/>
      <c r="N96" s="351"/>
      <c r="O96" s="353"/>
      <c r="P96" s="355"/>
      <c r="Q96" s="351"/>
      <c r="R96" s="353"/>
      <c r="S96" s="351"/>
      <c r="T96" s="351"/>
      <c r="U96" s="353"/>
      <c r="V96" s="351"/>
      <c r="W96" s="351"/>
      <c r="X96" s="351"/>
      <c r="Y96" s="351"/>
    </row>
    <row r="97">
      <c r="A97" s="348"/>
      <c r="B97" s="351"/>
      <c r="C97" s="353"/>
      <c r="D97" s="354"/>
      <c r="E97" s="355"/>
      <c r="F97" s="351"/>
      <c r="G97" s="353"/>
      <c r="H97" s="356"/>
      <c r="I97" s="355"/>
      <c r="J97" s="351"/>
      <c r="K97" s="353"/>
      <c r="L97" s="354"/>
      <c r="M97" s="355"/>
      <c r="N97" s="351"/>
      <c r="O97" s="353"/>
      <c r="P97" s="355"/>
      <c r="Q97" s="351"/>
      <c r="R97" s="353"/>
      <c r="S97" s="351"/>
      <c r="T97" s="351"/>
      <c r="U97" s="353"/>
      <c r="V97" s="351"/>
      <c r="W97" s="351"/>
      <c r="X97" s="351"/>
      <c r="Y97" s="351"/>
    </row>
    <row r="98">
      <c r="A98" s="348"/>
      <c r="B98" s="351"/>
      <c r="C98" s="353"/>
      <c r="D98" s="354"/>
      <c r="E98" s="355"/>
      <c r="F98" s="351"/>
      <c r="G98" s="353"/>
      <c r="H98" s="356"/>
      <c r="I98" s="355"/>
      <c r="J98" s="351"/>
      <c r="K98" s="353"/>
      <c r="L98" s="354"/>
      <c r="M98" s="355"/>
      <c r="N98" s="351"/>
      <c r="O98" s="353"/>
      <c r="P98" s="355"/>
      <c r="Q98" s="351"/>
      <c r="R98" s="353"/>
      <c r="S98" s="351"/>
      <c r="T98" s="351"/>
      <c r="U98" s="353"/>
      <c r="V98" s="351"/>
      <c r="W98" s="351"/>
      <c r="X98" s="351"/>
      <c r="Y98" s="351"/>
    </row>
    <row r="99">
      <c r="A99" s="348"/>
      <c r="B99" s="351"/>
      <c r="C99" s="353"/>
      <c r="D99" s="354"/>
      <c r="E99" s="355"/>
      <c r="F99" s="351"/>
      <c r="G99" s="353"/>
      <c r="H99" s="356"/>
      <c r="I99" s="355"/>
      <c r="J99" s="351"/>
      <c r="K99" s="353"/>
      <c r="L99" s="354"/>
      <c r="M99" s="355"/>
      <c r="N99" s="351"/>
      <c r="O99" s="353"/>
      <c r="P99" s="355"/>
      <c r="Q99" s="351"/>
      <c r="R99" s="353"/>
      <c r="S99" s="351"/>
      <c r="T99" s="351"/>
      <c r="U99" s="353"/>
      <c r="V99" s="351"/>
      <c r="W99" s="351"/>
      <c r="X99" s="351"/>
      <c r="Y99" s="351"/>
    </row>
    <row r="100">
      <c r="A100" s="348"/>
      <c r="B100" s="351"/>
      <c r="C100" s="353"/>
      <c r="D100" s="354"/>
      <c r="E100" s="355"/>
      <c r="F100" s="351"/>
      <c r="G100" s="353"/>
      <c r="H100" s="356"/>
      <c r="I100" s="355"/>
      <c r="J100" s="351"/>
      <c r="K100" s="353"/>
      <c r="L100" s="354"/>
      <c r="M100" s="355"/>
      <c r="N100" s="351"/>
      <c r="O100" s="353"/>
      <c r="P100" s="355"/>
      <c r="Q100" s="351"/>
      <c r="R100" s="353"/>
      <c r="S100" s="351"/>
      <c r="T100" s="351"/>
      <c r="U100" s="353"/>
      <c r="V100" s="351"/>
      <c r="W100" s="351"/>
      <c r="X100" s="351"/>
      <c r="Y100" s="351"/>
    </row>
    <row r="101">
      <c r="A101" s="348"/>
      <c r="B101" s="351"/>
      <c r="C101" s="353"/>
      <c r="D101" s="354"/>
      <c r="E101" s="355"/>
      <c r="F101" s="351"/>
      <c r="G101" s="353"/>
      <c r="H101" s="356"/>
      <c r="I101" s="355"/>
      <c r="J101" s="351"/>
      <c r="K101" s="353"/>
      <c r="L101" s="354"/>
      <c r="M101" s="355"/>
      <c r="N101" s="351"/>
      <c r="O101" s="353"/>
      <c r="P101" s="355"/>
      <c r="Q101" s="351"/>
      <c r="R101" s="353"/>
      <c r="S101" s="351"/>
      <c r="T101" s="351"/>
      <c r="U101" s="353"/>
      <c r="V101" s="351"/>
      <c r="W101" s="351"/>
      <c r="X101" s="351"/>
      <c r="Y101" s="351"/>
    </row>
    <row r="102">
      <c r="A102" s="348"/>
      <c r="B102" s="351"/>
      <c r="C102" s="353"/>
      <c r="D102" s="354"/>
      <c r="E102" s="355"/>
      <c r="F102" s="351"/>
      <c r="G102" s="353"/>
      <c r="H102" s="356"/>
      <c r="I102" s="355"/>
      <c r="J102" s="351"/>
      <c r="K102" s="353"/>
      <c r="L102" s="354"/>
      <c r="M102" s="355"/>
      <c r="N102" s="351"/>
      <c r="O102" s="353"/>
      <c r="P102" s="355"/>
      <c r="Q102" s="351"/>
      <c r="R102" s="353"/>
      <c r="S102" s="351"/>
      <c r="T102" s="351"/>
      <c r="U102" s="353"/>
      <c r="V102" s="351"/>
      <c r="W102" s="351"/>
      <c r="X102" s="351"/>
      <c r="Y102" s="351"/>
    </row>
    <row r="103">
      <c r="A103" s="348"/>
      <c r="B103" s="351"/>
      <c r="C103" s="353"/>
      <c r="D103" s="354"/>
      <c r="E103" s="355"/>
      <c r="F103" s="351"/>
      <c r="G103" s="353"/>
      <c r="H103" s="356"/>
      <c r="I103" s="355"/>
      <c r="J103" s="351"/>
      <c r="K103" s="353"/>
      <c r="L103" s="354"/>
      <c r="M103" s="355"/>
      <c r="N103" s="351"/>
      <c r="O103" s="353"/>
      <c r="P103" s="355"/>
      <c r="Q103" s="351"/>
      <c r="R103" s="353"/>
      <c r="S103" s="351"/>
      <c r="T103" s="351"/>
      <c r="U103" s="353"/>
      <c r="V103" s="351"/>
      <c r="W103" s="351"/>
      <c r="X103" s="351"/>
      <c r="Y103" s="351"/>
    </row>
    <row r="104">
      <c r="A104" s="348"/>
      <c r="B104" s="351"/>
      <c r="C104" s="353"/>
      <c r="D104" s="354"/>
      <c r="E104" s="355"/>
      <c r="F104" s="351"/>
      <c r="G104" s="353"/>
      <c r="H104" s="356"/>
      <c r="I104" s="355"/>
      <c r="J104" s="351"/>
      <c r="K104" s="353"/>
      <c r="L104" s="354"/>
      <c r="M104" s="355"/>
      <c r="N104" s="351"/>
      <c r="O104" s="353"/>
      <c r="P104" s="355"/>
      <c r="Q104" s="351"/>
      <c r="R104" s="353"/>
      <c r="S104" s="351"/>
      <c r="T104" s="351"/>
      <c r="U104" s="353"/>
      <c r="V104" s="351"/>
      <c r="W104" s="351"/>
      <c r="X104" s="351"/>
      <c r="Y104" s="351"/>
    </row>
    <row r="105">
      <c r="A105" s="348"/>
      <c r="B105" s="351"/>
      <c r="C105" s="353"/>
      <c r="D105" s="354"/>
      <c r="E105" s="355"/>
      <c r="F105" s="351"/>
      <c r="G105" s="353"/>
      <c r="H105" s="356"/>
      <c r="I105" s="355"/>
      <c r="J105" s="351"/>
      <c r="K105" s="353"/>
      <c r="L105" s="354"/>
      <c r="M105" s="355"/>
      <c r="N105" s="351"/>
      <c r="O105" s="353"/>
      <c r="P105" s="355"/>
      <c r="Q105" s="351"/>
      <c r="R105" s="353"/>
      <c r="S105" s="351"/>
      <c r="T105" s="351"/>
      <c r="U105" s="353"/>
      <c r="V105" s="351"/>
      <c r="W105" s="351"/>
      <c r="X105" s="351"/>
      <c r="Y105" s="351"/>
    </row>
    <row r="106">
      <c r="A106" s="348"/>
      <c r="B106" s="351"/>
      <c r="C106" s="353"/>
      <c r="D106" s="354"/>
      <c r="E106" s="355"/>
      <c r="F106" s="351"/>
      <c r="G106" s="353"/>
      <c r="H106" s="356"/>
      <c r="I106" s="355"/>
      <c r="J106" s="351"/>
      <c r="K106" s="353"/>
      <c r="L106" s="354"/>
      <c r="M106" s="355"/>
      <c r="N106" s="351"/>
      <c r="O106" s="353"/>
      <c r="P106" s="355"/>
      <c r="Q106" s="351"/>
      <c r="R106" s="353"/>
      <c r="S106" s="351"/>
      <c r="T106" s="351"/>
      <c r="U106" s="353"/>
      <c r="V106" s="351"/>
      <c r="W106" s="351"/>
      <c r="X106" s="351"/>
      <c r="Y106" s="351"/>
    </row>
    <row r="107">
      <c r="A107" s="348"/>
      <c r="B107" s="351"/>
      <c r="C107" s="353"/>
      <c r="D107" s="354"/>
      <c r="E107" s="355"/>
      <c r="F107" s="351"/>
      <c r="G107" s="353"/>
      <c r="H107" s="356"/>
      <c r="I107" s="355"/>
      <c r="J107" s="351"/>
      <c r="K107" s="353"/>
      <c r="L107" s="354"/>
      <c r="M107" s="355"/>
      <c r="N107" s="351"/>
      <c r="O107" s="353"/>
      <c r="P107" s="355"/>
      <c r="Q107" s="351"/>
      <c r="R107" s="353"/>
      <c r="S107" s="351"/>
      <c r="T107" s="351"/>
      <c r="U107" s="353"/>
      <c r="V107" s="351"/>
      <c r="W107" s="351"/>
      <c r="X107" s="351"/>
      <c r="Y107" s="351"/>
    </row>
    <row r="108">
      <c r="A108" s="348"/>
      <c r="B108" s="351"/>
      <c r="C108" s="353"/>
      <c r="D108" s="354"/>
      <c r="E108" s="355"/>
      <c r="F108" s="351"/>
      <c r="G108" s="353"/>
      <c r="H108" s="356"/>
      <c r="I108" s="355"/>
      <c r="J108" s="351"/>
      <c r="K108" s="353"/>
      <c r="L108" s="354"/>
      <c r="M108" s="355"/>
      <c r="N108" s="351"/>
      <c r="O108" s="353"/>
      <c r="P108" s="355"/>
      <c r="Q108" s="351"/>
      <c r="R108" s="353"/>
      <c r="S108" s="351"/>
      <c r="T108" s="351"/>
      <c r="U108" s="353"/>
      <c r="V108" s="351"/>
      <c r="W108" s="351"/>
      <c r="X108" s="351"/>
      <c r="Y108" s="351"/>
    </row>
    <row r="109">
      <c r="A109" s="348"/>
      <c r="B109" s="351"/>
      <c r="C109" s="353"/>
      <c r="D109" s="354"/>
      <c r="E109" s="355"/>
      <c r="F109" s="351"/>
      <c r="G109" s="353"/>
      <c r="H109" s="356"/>
      <c r="I109" s="355"/>
      <c r="J109" s="351"/>
      <c r="K109" s="353"/>
      <c r="L109" s="354"/>
      <c r="M109" s="355"/>
      <c r="N109" s="351"/>
      <c r="O109" s="353"/>
      <c r="P109" s="355"/>
      <c r="Q109" s="351"/>
      <c r="R109" s="353"/>
      <c r="S109" s="351"/>
      <c r="T109" s="351"/>
      <c r="U109" s="353"/>
      <c r="V109" s="351"/>
      <c r="W109" s="351"/>
      <c r="X109" s="351"/>
      <c r="Y109" s="351"/>
    </row>
    <row r="110">
      <c r="A110" s="348"/>
      <c r="B110" s="351"/>
      <c r="C110" s="353"/>
      <c r="D110" s="354"/>
      <c r="E110" s="355"/>
      <c r="F110" s="351"/>
      <c r="G110" s="353"/>
      <c r="H110" s="356"/>
      <c r="I110" s="355"/>
      <c r="J110" s="351"/>
      <c r="K110" s="353"/>
      <c r="L110" s="354"/>
      <c r="M110" s="355"/>
      <c r="N110" s="351"/>
      <c r="O110" s="353"/>
      <c r="P110" s="355"/>
      <c r="Q110" s="351"/>
      <c r="R110" s="353"/>
      <c r="S110" s="351"/>
      <c r="T110" s="351"/>
      <c r="U110" s="353"/>
      <c r="V110" s="351"/>
      <c r="W110" s="351"/>
      <c r="X110" s="351"/>
      <c r="Y110" s="351"/>
    </row>
    <row r="111">
      <c r="A111" s="348"/>
      <c r="B111" s="351"/>
      <c r="C111" s="353"/>
      <c r="D111" s="354"/>
      <c r="E111" s="355"/>
      <c r="F111" s="351"/>
      <c r="G111" s="353"/>
      <c r="H111" s="356"/>
      <c r="I111" s="355"/>
      <c r="J111" s="351"/>
      <c r="K111" s="353"/>
      <c r="L111" s="354"/>
      <c r="M111" s="355"/>
      <c r="N111" s="351"/>
      <c r="O111" s="353"/>
      <c r="P111" s="355"/>
      <c r="Q111" s="351"/>
      <c r="R111" s="353"/>
      <c r="S111" s="351"/>
      <c r="T111" s="351"/>
      <c r="U111" s="353"/>
      <c r="V111" s="351"/>
      <c r="W111" s="351"/>
      <c r="X111" s="351"/>
      <c r="Y111" s="351"/>
    </row>
    <row r="112">
      <c r="A112" s="348"/>
      <c r="B112" s="351"/>
      <c r="C112" s="353"/>
      <c r="D112" s="354"/>
      <c r="E112" s="355"/>
      <c r="F112" s="351"/>
      <c r="G112" s="353"/>
      <c r="H112" s="356"/>
      <c r="I112" s="355"/>
      <c r="J112" s="351"/>
      <c r="K112" s="353"/>
      <c r="L112" s="354"/>
      <c r="M112" s="355"/>
      <c r="N112" s="351"/>
      <c r="O112" s="353"/>
      <c r="P112" s="355"/>
      <c r="Q112" s="351"/>
      <c r="R112" s="353"/>
      <c r="S112" s="351"/>
      <c r="T112" s="351"/>
      <c r="U112" s="353"/>
      <c r="V112" s="351"/>
      <c r="W112" s="351"/>
      <c r="X112" s="351"/>
      <c r="Y112" s="351"/>
    </row>
    <row r="113">
      <c r="A113" s="348"/>
      <c r="B113" s="351"/>
      <c r="C113" s="353"/>
      <c r="D113" s="354"/>
      <c r="E113" s="355"/>
      <c r="F113" s="351"/>
      <c r="G113" s="353"/>
      <c r="H113" s="356"/>
      <c r="I113" s="355"/>
      <c r="J113" s="351"/>
      <c r="K113" s="353"/>
      <c r="L113" s="354"/>
      <c r="M113" s="355"/>
      <c r="N113" s="351"/>
      <c r="O113" s="353"/>
      <c r="P113" s="355"/>
      <c r="Q113" s="351"/>
      <c r="R113" s="353"/>
      <c r="S113" s="351"/>
      <c r="T113" s="351"/>
      <c r="U113" s="353"/>
      <c r="V113" s="351"/>
      <c r="W113" s="351"/>
      <c r="X113" s="351"/>
      <c r="Y113" s="351"/>
    </row>
    <row r="114">
      <c r="A114" s="348"/>
      <c r="B114" s="351"/>
      <c r="C114" s="353"/>
      <c r="D114" s="354"/>
      <c r="E114" s="355"/>
      <c r="F114" s="351"/>
      <c r="G114" s="353"/>
      <c r="H114" s="356"/>
      <c r="I114" s="355"/>
      <c r="J114" s="351"/>
      <c r="K114" s="353"/>
      <c r="L114" s="354"/>
      <c r="M114" s="355"/>
      <c r="N114" s="351"/>
      <c r="O114" s="353"/>
      <c r="P114" s="355"/>
      <c r="Q114" s="351"/>
      <c r="R114" s="353"/>
      <c r="S114" s="351"/>
      <c r="T114" s="351"/>
      <c r="U114" s="353"/>
      <c r="V114" s="351"/>
      <c r="W114" s="351"/>
      <c r="X114" s="351"/>
      <c r="Y114" s="351"/>
    </row>
    <row r="115">
      <c r="A115" s="348"/>
      <c r="B115" s="351"/>
      <c r="C115" s="353"/>
      <c r="D115" s="354"/>
      <c r="E115" s="355"/>
      <c r="F115" s="351"/>
      <c r="G115" s="353"/>
      <c r="H115" s="356"/>
      <c r="I115" s="355"/>
      <c r="J115" s="351"/>
      <c r="K115" s="353"/>
      <c r="L115" s="354"/>
      <c r="M115" s="355"/>
      <c r="N115" s="351"/>
      <c r="O115" s="353"/>
      <c r="P115" s="355"/>
      <c r="Q115" s="351"/>
      <c r="R115" s="353"/>
      <c r="S115" s="351"/>
      <c r="T115" s="351"/>
      <c r="U115" s="353"/>
      <c r="V115" s="351"/>
      <c r="W115" s="351"/>
      <c r="X115" s="351"/>
      <c r="Y115" s="351"/>
    </row>
    <row r="116">
      <c r="A116" s="348"/>
      <c r="B116" s="351"/>
      <c r="C116" s="353"/>
      <c r="D116" s="354"/>
      <c r="E116" s="355"/>
      <c r="F116" s="351"/>
      <c r="G116" s="353"/>
      <c r="H116" s="356"/>
      <c r="I116" s="355"/>
      <c r="J116" s="351"/>
      <c r="K116" s="353"/>
      <c r="L116" s="354"/>
      <c r="M116" s="355"/>
      <c r="N116" s="351"/>
      <c r="O116" s="353"/>
      <c r="P116" s="355"/>
      <c r="Q116" s="351"/>
      <c r="R116" s="353"/>
      <c r="S116" s="351"/>
      <c r="T116" s="351"/>
      <c r="U116" s="353"/>
      <c r="V116" s="351"/>
      <c r="W116" s="351"/>
      <c r="X116" s="351"/>
      <c r="Y116" s="351"/>
    </row>
    <row r="117">
      <c r="A117" s="348"/>
      <c r="B117" s="351"/>
      <c r="C117" s="353"/>
      <c r="D117" s="354"/>
      <c r="E117" s="355"/>
      <c r="F117" s="351"/>
      <c r="G117" s="353"/>
      <c r="H117" s="356"/>
      <c r="I117" s="355"/>
      <c r="J117" s="351"/>
      <c r="K117" s="353"/>
      <c r="L117" s="354"/>
      <c r="M117" s="355"/>
      <c r="N117" s="351"/>
      <c r="O117" s="353"/>
      <c r="P117" s="355"/>
      <c r="Q117" s="351"/>
      <c r="R117" s="353"/>
      <c r="S117" s="351"/>
      <c r="T117" s="351"/>
      <c r="U117" s="353"/>
      <c r="V117" s="351"/>
      <c r="W117" s="351"/>
      <c r="X117" s="351"/>
      <c r="Y117" s="351"/>
    </row>
    <row r="118">
      <c r="A118" s="348"/>
      <c r="B118" s="351"/>
      <c r="C118" s="353"/>
      <c r="D118" s="354"/>
      <c r="E118" s="355"/>
      <c r="F118" s="351"/>
      <c r="G118" s="353"/>
      <c r="H118" s="356"/>
      <c r="I118" s="355"/>
      <c r="J118" s="351"/>
      <c r="K118" s="353"/>
      <c r="L118" s="354"/>
      <c r="M118" s="355"/>
      <c r="N118" s="351"/>
      <c r="O118" s="353"/>
      <c r="P118" s="355"/>
      <c r="Q118" s="351"/>
      <c r="R118" s="353"/>
      <c r="S118" s="351"/>
      <c r="T118" s="351"/>
      <c r="U118" s="353"/>
      <c r="V118" s="351"/>
      <c r="W118" s="351"/>
      <c r="X118" s="351"/>
      <c r="Y118" s="351"/>
    </row>
    <row r="119">
      <c r="A119" s="348"/>
      <c r="B119" s="351"/>
      <c r="C119" s="353"/>
      <c r="D119" s="354"/>
      <c r="E119" s="355"/>
      <c r="F119" s="351"/>
      <c r="G119" s="353"/>
      <c r="H119" s="356"/>
      <c r="I119" s="355"/>
      <c r="J119" s="351"/>
      <c r="K119" s="353"/>
      <c r="L119" s="354"/>
      <c r="M119" s="355"/>
      <c r="N119" s="351"/>
      <c r="O119" s="353"/>
      <c r="P119" s="355"/>
      <c r="Q119" s="351"/>
      <c r="R119" s="353"/>
      <c r="S119" s="351"/>
      <c r="T119" s="351"/>
      <c r="U119" s="353"/>
      <c r="V119" s="351"/>
      <c r="W119" s="351"/>
      <c r="X119" s="351"/>
      <c r="Y119" s="351"/>
    </row>
    <row r="120">
      <c r="A120" s="348"/>
      <c r="B120" s="351"/>
      <c r="C120" s="353"/>
      <c r="D120" s="354"/>
      <c r="E120" s="355"/>
      <c r="F120" s="351"/>
      <c r="G120" s="353"/>
      <c r="H120" s="356"/>
      <c r="I120" s="355"/>
      <c r="J120" s="351"/>
      <c r="K120" s="353"/>
      <c r="L120" s="354"/>
      <c r="M120" s="355"/>
      <c r="N120" s="351"/>
      <c r="O120" s="353"/>
      <c r="P120" s="355"/>
      <c r="Q120" s="351"/>
      <c r="R120" s="353"/>
      <c r="S120" s="351"/>
      <c r="T120" s="351"/>
      <c r="U120" s="353"/>
      <c r="V120" s="351"/>
      <c r="W120" s="351"/>
      <c r="X120" s="351"/>
      <c r="Y120" s="351"/>
    </row>
    <row r="121">
      <c r="A121" s="348"/>
      <c r="B121" s="351"/>
      <c r="C121" s="353"/>
      <c r="D121" s="354"/>
      <c r="E121" s="355"/>
      <c r="F121" s="351"/>
      <c r="G121" s="353"/>
      <c r="H121" s="356"/>
      <c r="I121" s="355"/>
      <c r="J121" s="351"/>
      <c r="K121" s="353"/>
      <c r="L121" s="354"/>
      <c r="M121" s="355"/>
      <c r="N121" s="351"/>
      <c r="O121" s="353"/>
      <c r="P121" s="355"/>
      <c r="Q121" s="351"/>
      <c r="R121" s="353"/>
      <c r="S121" s="351"/>
      <c r="T121" s="351"/>
      <c r="U121" s="353"/>
      <c r="V121" s="351"/>
      <c r="W121" s="351"/>
      <c r="X121" s="351"/>
      <c r="Y121" s="351"/>
    </row>
    <row r="122">
      <c r="A122" s="348"/>
      <c r="B122" s="351"/>
      <c r="C122" s="353"/>
      <c r="D122" s="354"/>
      <c r="E122" s="355"/>
      <c r="F122" s="351"/>
      <c r="G122" s="353"/>
      <c r="H122" s="356"/>
      <c r="I122" s="355"/>
      <c r="J122" s="351"/>
      <c r="K122" s="353"/>
      <c r="L122" s="354"/>
      <c r="M122" s="355"/>
      <c r="N122" s="351"/>
      <c r="O122" s="353"/>
      <c r="P122" s="355"/>
      <c r="Q122" s="351"/>
      <c r="R122" s="353"/>
      <c r="S122" s="351"/>
      <c r="T122" s="351"/>
      <c r="U122" s="353"/>
      <c r="V122" s="351"/>
      <c r="W122" s="351"/>
      <c r="X122" s="351"/>
      <c r="Y122" s="351"/>
    </row>
    <row r="123">
      <c r="A123" s="348"/>
      <c r="B123" s="351"/>
      <c r="C123" s="353"/>
      <c r="D123" s="354"/>
      <c r="E123" s="355"/>
      <c r="F123" s="351"/>
      <c r="G123" s="353"/>
      <c r="H123" s="356"/>
      <c r="I123" s="355"/>
      <c r="J123" s="351"/>
      <c r="K123" s="353"/>
      <c r="L123" s="354"/>
      <c r="M123" s="355"/>
      <c r="N123" s="351"/>
      <c r="O123" s="353"/>
      <c r="P123" s="355"/>
      <c r="Q123" s="351"/>
      <c r="R123" s="353"/>
      <c r="S123" s="351"/>
      <c r="T123" s="351"/>
      <c r="U123" s="353"/>
      <c r="V123" s="351"/>
      <c r="W123" s="351"/>
      <c r="X123" s="351"/>
      <c r="Y123" s="351"/>
    </row>
    <row r="124">
      <c r="A124" s="348"/>
      <c r="B124" s="351"/>
      <c r="C124" s="353"/>
      <c r="D124" s="354"/>
      <c r="E124" s="355"/>
      <c r="F124" s="351"/>
      <c r="G124" s="353"/>
      <c r="H124" s="356"/>
      <c r="I124" s="355"/>
      <c r="J124" s="351"/>
      <c r="K124" s="353"/>
      <c r="L124" s="354"/>
      <c r="M124" s="355"/>
      <c r="N124" s="351"/>
      <c r="O124" s="353"/>
      <c r="P124" s="355"/>
      <c r="Q124" s="351"/>
      <c r="R124" s="353"/>
      <c r="S124" s="351"/>
      <c r="T124" s="351"/>
      <c r="U124" s="353"/>
      <c r="V124" s="351"/>
      <c r="W124" s="351"/>
      <c r="X124" s="351"/>
      <c r="Y124" s="351"/>
    </row>
    <row r="125">
      <c r="A125" s="348"/>
      <c r="B125" s="351"/>
      <c r="C125" s="353"/>
      <c r="D125" s="354"/>
      <c r="E125" s="355"/>
      <c r="F125" s="351"/>
      <c r="G125" s="353"/>
      <c r="H125" s="356"/>
      <c r="I125" s="355"/>
      <c r="J125" s="351"/>
      <c r="K125" s="353"/>
      <c r="L125" s="354"/>
      <c r="M125" s="355"/>
      <c r="N125" s="351"/>
      <c r="O125" s="353"/>
      <c r="P125" s="355"/>
      <c r="Q125" s="351"/>
      <c r="R125" s="353"/>
      <c r="S125" s="351"/>
      <c r="T125" s="351"/>
      <c r="U125" s="353"/>
      <c r="V125" s="351"/>
      <c r="W125" s="351"/>
      <c r="X125" s="351"/>
      <c r="Y125" s="351"/>
    </row>
    <row r="126">
      <c r="A126" s="348"/>
      <c r="B126" s="351"/>
      <c r="C126" s="353"/>
      <c r="D126" s="354"/>
      <c r="E126" s="355"/>
      <c r="F126" s="351"/>
      <c r="G126" s="353"/>
      <c r="H126" s="356"/>
      <c r="I126" s="355"/>
      <c r="J126" s="351"/>
      <c r="K126" s="353"/>
      <c r="L126" s="354"/>
      <c r="M126" s="355"/>
      <c r="N126" s="351"/>
      <c r="O126" s="353"/>
      <c r="P126" s="355"/>
      <c r="Q126" s="351"/>
      <c r="R126" s="353"/>
      <c r="S126" s="351"/>
      <c r="T126" s="351"/>
      <c r="U126" s="353"/>
      <c r="V126" s="351"/>
      <c r="W126" s="351"/>
      <c r="X126" s="351"/>
      <c r="Y126" s="351"/>
    </row>
    <row r="127">
      <c r="A127" s="348"/>
      <c r="B127" s="351"/>
      <c r="C127" s="353"/>
      <c r="D127" s="354"/>
      <c r="E127" s="355"/>
      <c r="F127" s="351"/>
      <c r="G127" s="353"/>
      <c r="H127" s="356"/>
      <c r="I127" s="355"/>
      <c r="J127" s="351"/>
      <c r="K127" s="353"/>
      <c r="L127" s="354"/>
      <c r="M127" s="355"/>
      <c r="N127" s="351"/>
      <c r="O127" s="353"/>
      <c r="P127" s="355"/>
      <c r="Q127" s="351"/>
      <c r="R127" s="353"/>
      <c r="S127" s="351"/>
      <c r="T127" s="351"/>
      <c r="U127" s="353"/>
      <c r="V127" s="351"/>
      <c r="W127" s="351"/>
      <c r="X127" s="351"/>
      <c r="Y127" s="351"/>
    </row>
    <row r="128">
      <c r="A128" s="348"/>
      <c r="B128" s="351"/>
      <c r="C128" s="353"/>
      <c r="D128" s="354"/>
      <c r="E128" s="355"/>
      <c r="F128" s="351"/>
      <c r="G128" s="353"/>
      <c r="H128" s="356"/>
      <c r="I128" s="355"/>
      <c r="J128" s="351"/>
      <c r="K128" s="353"/>
      <c r="L128" s="354"/>
      <c r="M128" s="355"/>
      <c r="N128" s="351"/>
      <c r="O128" s="353"/>
      <c r="P128" s="355"/>
      <c r="Q128" s="351"/>
      <c r="R128" s="353"/>
      <c r="S128" s="351"/>
      <c r="T128" s="351"/>
      <c r="U128" s="353"/>
      <c r="V128" s="351"/>
      <c r="W128" s="351"/>
      <c r="X128" s="351"/>
      <c r="Y128" s="351"/>
    </row>
    <row r="129">
      <c r="A129" s="348"/>
      <c r="B129" s="351"/>
      <c r="C129" s="353"/>
      <c r="D129" s="354"/>
      <c r="E129" s="355"/>
      <c r="F129" s="351"/>
      <c r="G129" s="353"/>
      <c r="H129" s="356"/>
      <c r="I129" s="355"/>
      <c r="J129" s="351"/>
      <c r="K129" s="353"/>
      <c r="L129" s="354"/>
      <c r="M129" s="355"/>
      <c r="N129" s="351"/>
      <c r="O129" s="353"/>
      <c r="P129" s="355"/>
      <c r="Q129" s="351"/>
      <c r="R129" s="353"/>
      <c r="S129" s="351"/>
      <c r="T129" s="351"/>
      <c r="U129" s="353"/>
      <c r="V129" s="351"/>
      <c r="W129" s="351"/>
      <c r="X129" s="351"/>
      <c r="Y129" s="351"/>
    </row>
    <row r="130">
      <c r="A130" s="348"/>
      <c r="B130" s="351"/>
      <c r="C130" s="353"/>
      <c r="D130" s="354"/>
      <c r="E130" s="355"/>
      <c r="F130" s="351"/>
      <c r="G130" s="353"/>
      <c r="H130" s="356"/>
      <c r="I130" s="355"/>
      <c r="J130" s="351"/>
      <c r="K130" s="353"/>
      <c r="L130" s="354"/>
      <c r="M130" s="355"/>
      <c r="N130" s="351"/>
      <c r="O130" s="353"/>
      <c r="P130" s="355"/>
      <c r="Q130" s="351"/>
      <c r="R130" s="353"/>
      <c r="S130" s="351"/>
      <c r="T130" s="351"/>
      <c r="U130" s="353"/>
      <c r="V130" s="351"/>
      <c r="W130" s="351"/>
      <c r="X130" s="351"/>
      <c r="Y130" s="351"/>
    </row>
    <row r="131">
      <c r="A131" s="348"/>
      <c r="B131" s="351"/>
      <c r="C131" s="353"/>
      <c r="D131" s="354"/>
      <c r="E131" s="355"/>
      <c r="F131" s="351"/>
      <c r="G131" s="353"/>
      <c r="H131" s="356"/>
      <c r="I131" s="355"/>
      <c r="J131" s="351"/>
      <c r="K131" s="353"/>
      <c r="L131" s="354"/>
      <c r="M131" s="355"/>
      <c r="N131" s="351"/>
      <c r="O131" s="353"/>
      <c r="P131" s="355"/>
      <c r="Q131" s="351"/>
      <c r="R131" s="353"/>
      <c r="S131" s="351"/>
      <c r="T131" s="351"/>
      <c r="U131" s="353"/>
      <c r="V131" s="351"/>
      <c r="W131" s="351"/>
      <c r="X131" s="351"/>
      <c r="Y131" s="351"/>
    </row>
    <row r="132">
      <c r="A132" s="348"/>
      <c r="B132" s="351"/>
      <c r="C132" s="353"/>
      <c r="D132" s="354"/>
      <c r="E132" s="355"/>
      <c r="F132" s="351"/>
      <c r="G132" s="353"/>
      <c r="H132" s="356"/>
      <c r="I132" s="355"/>
      <c r="J132" s="351"/>
      <c r="K132" s="353"/>
      <c r="L132" s="354"/>
      <c r="M132" s="355"/>
      <c r="N132" s="351"/>
      <c r="O132" s="353"/>
      <c r="P132" s="355"/>
      <c r="Q132" s="351"/>
      <c r="R132" s="353"/>
      <c r="S132" s="351"/>
      <c r="T132" s="351"/>
      <c r="U132" s="353"/>
      <c r="V132" s="351"/>
      <c r="W132" s="351"/>
      <c r="X132" s="351"/>
      <c r="Y132" s="351"/>
    </row>
    <row r="133">
      <c r="A133" s="348"/>
      <c r="B133" s="351"/>
      <c r="C133" s="353"/>
      <c r="D133" s="354"/>
      <c r="E133" s="355"/>
      <c r="F133" s="351"/>
      <c r="G133" s="353"/>
      <c r="H133" s="356"/>
      <c r="I133" s="355"/>
      <c r="J133" s="351"/>
      <c r="K133" s="353"/>
      <c r="L133" s="354"/>
      <c r="M133" s="355"/>
      <c r="N133" s="351"/>
      <c r="O133" s="353"/>
      <c r="P133" s="355"/>
      <c r="Q133" s="351"/>
      <c r="R133" s="353"/>
      <c r="S133" s="351"/>
      <c r="T133" s="351"/>
      <c r="U133" s="353"/>
      <c r="V133" s="351"/>
      <c r="W133" s="351"/>
      <c r="X133" s="351"/>
      <c r="Y133" s="351"/>
    </row>
    <row r="134">
      <c r="A134" s="348"/>
      <c r="B134" s="351"/>
      <c r="C134" s="353"/>
      <c r="D134" s="354"/>
      <c r="E134" s="355"/>
      <c r="F134" s="351"/>
      <c r="G134" s="353"/>
      <c r="H134" s="356"/>
      <c r="I134" s="355"/>
      <c r="J134" s="351"/>
      <c r="K134" s="353"/>
      <c r="L134" s="354"/>
      <c r="M134" s="355"/>
      <c r="N134" s="351"/>
      <c r="O134" s="353"/>
      <c r="P134" s="355"/>
      <c r="Q134" s="351"/>
      <c r="R134" s="353"/>
      <c r="S134" s="351"/>
      <c r="T134" s="351"/>
      <c r="U134" s="353"/>
      <c r="V134" s="351"/>
      <c r="W134" s="351"/>
      <c r="X134" s="351"/>
      <c r="Y134" s="351"/>
    </row>
    <row r="135">
      <c r="A135" s="348"/>
      <c r="B135" s="351"/>
      <c r="C135" s="353"/>
      <c r="D135" s="354"/>
      <c r="E135" s="355"/>
      <c r="F135" s="351"/>
      <c r="G135" s="353"/>
      <c r="H135" s="356"/>
      <c r="I135" s="355"/>
      <c r="J135" s="351"/>
      <c r="K135" s="353"/>
      <c r="L135" s="354"/>
      <c r="M135" s="355"/>
      <c r="N135" s="351"/>
      <c r="O135" s="353"/>
      <c r="P135" s="355"/>
      <c r="Q135" s="351"/>
      <c r="R135" s="353"/>
      <c r="S135" s="351"/>
      <c r="T135" s="351"/>
      <c r="U135" s="353"/>
      <c r="V135" s="351"/>
      <c r="W135" s="351"/>
      <c r="X135" s="351"/>
      <c r="Y135" s="351"/>
    </row>
    <row r="136">
      <c r="A136" s="348"/>
      <c r="B136" s="351"/>
      <c r="C136" s="353"/>
      <c r="D136" s="354"/>
      <c r="E136" s="355"/>
      <c r="F136" s="351"/>
      <c r="G136" s="353"/>
      <c r="H136" s="356"/>
      <c r="I136" s="355"/>
      <c r="J136" s="351"/>
      <c r="K136" s="353"/>
      <c r="L136" s="354"/>
      <c r="M136" s="355"/>
      <c r="N136" s="351"/>
      <c r="O136" s="353"/>
      <c r="P136" s="355"/>
      <c r="Q136" s="351"/>
      <c r="R136" s="353"/>
      <c r="S136" s="351"/>
      <c r="T136" s="351"/>
      <c r="U136" s="353"/>
      <c r="V136" s="351"/>
      <c r="W136" s="351"/>
      <c r="X136" s="351"/>
      <c r="Y136" s="351"/>
    </row>
    <row r="137">
      <c r="A137" s="348"/>
      <c r="B137" s="351"/>
      <c r="C137" s="353"/>
      <c r="D137" s="354"/>
      <c r="E137" s="355"/>
      <c r="F137" s="351"/>
      <c r="G137" s="353"/>
      <c r="H137" s="356"/>
      <c r="I137" s="355"/>
      <c r="J137" s="351"/>
      <c r="K137" s="353"/>
      <c r="L137" s="354"/>
      <c r="M137" s="355"/>
      <c r="N137" s="351"/>
      <c r="O137" s="353"/>
      <c r="P137" s="355"/>
      <c r="Q137" s="351"/>
      <c r="R137" s="353"/>
      <c r="S137" s="351"/>
      <c r="T137" s="351"/>
      <c r="U137" s="353"/>
      <c r="V137" s="351"/>
      <c r="W137" s="351"/>
      <c r="X137" s="351"/>
      <c r="Y137" s="351"/>
    </row>
    <row r="138">
      <c r="A138" s="348"/>
      <c r="B138" s="351"/>
      <c r="C138" s="353"/>
      <c r="D138" s="354"/>
      <c r="E138" s="355"/>
      <c r="F138" s="351"/>
      <c r="G138" s="353"/>
      <c r="H138" s="356"/>
      <c r="I138" s="355"/>
      <c r="J138" s="351"/>
      <c r="K138" s="353"/>
      <c r="L138" s="354"/>
      <c r="M138" s="355"/>
      <c r="N138" s="351"/>
      <c r="O138" s="353"/>
      <c r="P138" s="355"/>
      <c r="Q138" s="351"/>
      <c r="R138" s="353"/>
      <c r="S138" s="351"/>
      <c r="T138" s="351"/>
      <c r="U138" s="353"/>
      <c r="V138" s="351"/>
      <c r="W138" s="351"/>
      <c r="X138" s="351"/>
      <c r="Y138" s="351"/>
    </row>
    <row r="139">
      <c r="A139" s="348"/>
      <c r="B139" s="351"/>
      <c r="C139" s="353"/>
      <c r="D139" s="354"/>
      <c r="E139" s="355"/>
      <c r="F139" s="351"/>
      <c r="G139" s="353"/>
      <c r="H139" s="356"/>
      <c r="I139" s="355"/>
      <c r="J139" s="351"/>
      <c r="K139" s="353"/>
      <c r="L139" s="354"/>
      <c r="M139" s="355"/>
      <c r="N139" s="351"/>
      <c r="O139" s="353"/>
      <c r="P139" s="355"/>
      <c r="Q139" s="351"/>
      <c r="R139" s="353"/>
      <c r="S139" s="351"/>
      <c r="T139" s="351"/>
      <c r="U139" s="353"/>
      <c r="V139" s="351"/>
      <c r="W139" s="351"/>
      <c r="X139" s="351"/>
      <c r="Y139" s="351"/>
    </row>
    <row r="140">
      <c r="A140" s="348"/>
      <c r="B140" s="351"/>
      <c r="C140" s="353"/>
      <c r="D140" s="354"/>
      <c r="E140" s="355"/>
      <c r="F140" s="351"/>
      <c r="G140" s="353"/>
      <c r="H140" s="356"/>
      <c r="I140" s="355"/>
      <c r="J140" s="351"/>
      <c r="K140" s="353"/>
      <c r="L140" s="354"/>
      <c r="M140" s="355"/>
      <c r="N140" s="351"/>
      <c r="O140" s="353"/>
      <c r="P140" s="355"/>
      <c r="Q140" s="351"/>
      <c r="R140" s="353"/>
      <c r="S140" s="351"/>
      <c r="T140" s="351"/>
      <c r="U140" s="353"/>
      <c r="V140" s="351"/>
      <c r="W140" s="351"/>
      <c r="X140" s="351"/>
      <c r="Y140" s="351"/>
    </row>
    <row r="141">
      <c r="A141" s="348"/>
      <c r="B141" s="351"/>
      <c r="C141" s="353"/>
      <c r="D141" s="354"/>
      <c r="E141" s="355"/>
      <c r="F141" s="351"/>
      <c r="G141" s="353"/>
      <c r="H141" s="356"/>
      <c r="I141" s="355"/>
      <c r="J141" s="351"/>
      <c r="K141" s="353"/>
      <c r="L141" s="354"/>
      <c r="M141" s="355"/>
      <c r="N141" s="351"/>
      <c r="O141" s="353"/>
      <c r="P141" s="355"/>
      <c r="Q141" s="351"/>
      <c r="R141" s="353"/>
      <c r="S141" s="351"/>
      <c r="T141" s="351"/>
      <c r="U141" s="353"/>
      <c r="V141" s="351"/>
      <c r="W141" s="351"/>
      <c r="X141" s="351"/>
      <c r="Y141" s="351"/>
    </row>
    <row r="142">
      <c r="A142" s="348"/>
      <c r="B142" s="351"/>
      <c r="C142" s="353"/>
      <c r="D142" s="354"/>
      <c r="E142" s="355"/>
      <c r="F142" s="351"/>
      <c r="G142" s="353"/>
      <c r="H142" s="356"/>
      <c r="I142" s="355"/>
      <c r="J142" s="351"/>
      <c r="K142" s="353"/>
      <c r="L142" s="354"/>
      <c r="M142" s="355"/>
      <c r="N142" s="351"/>
      <c r="O142" s="353"/>
      <c r="P142" s="355"/>
      <c r="Q142" s="351"/>
      <c r="R142" s="353"/>
      <c r="S142" s="351"/>
      <c r="T142" s="351"/>
      <c r="U142" s="353"/>
      <c r="V142" s="351"/>
      <c r="W142" s="351"/>
      <c r="X142" s="351"/>
      <c r="Y142" s="351"/>
    </row>
    <row r="143">
      <c r="A143" s="348"/>
      <c r="B143" s="351"/>
      <c r="C143" s="353"/>
      <c r="D143" s="354"/>
      <c r="E143" s="355"/>
      <c r="F143" s="351"/>
      <c r="G143" s="353"/>
      <c r="H143" s="356"/>
      <c r="I143" s="355"/>
      <c r="J143" s="351"/>
      <c r="K143" s="353"/>
      <c r="L143" s="354"/>
      <c r="M143" s="355"/>
      <c r="N143" s="351"/>
      <c r="O143" s="353"/>
      <c r="P143" s="355"/>
      <c r="Q143" s="351"/>
      <c r="R143" s="353"/>
      <c r="S143" s="351"/>
      <c r="T143" s="351"/>
      <c r="U143" s="353"/>
      <c r="V143" s="351"/>
      <c r="W143" s="351"/>
      <c r="X143" s="351"/>
      <c r="Y143" s="351"/>
    </row>
    <row r="144">
      <c r="A144" s="348"/>
      <c r="B144" s="351"/>
      <c r="C144" s="353"/>
      <c r="D144" s="354"/>
      <c r="E144" s="355"/>
      <c r="F144" s="351"/>
      <c r="G144" s="353"/>
      <c r="H144" s="356"/>
      <c r="I144" s="355"/>
      <c r="J144" s="351"/>
      <c r="K144" s="353"/>
      <c r="L144" s="354"/>
      <c r="M144" s="355"/>
      <c r="N144" s="351"/>
      <c r="O144" s="353"/>
      <c r="P144" s="355"/>
      <c r="Q144" s="351"/>
      <c r="R144" s="353"/>
      <c r="S144" s="351"/>
      <c r="T144" s="351"/>
      <c r="U144" s="353"/>
      <c r="V144" s="351"/>
      <c r="W144" s="351"/>
      <c r="X144" s="351"/>
      <c r="Y144" s="351"/>
    </row>
    <row r="145">
      <c r="A145" s="348"/>
      <c r="B145" s="351"/>
      <c r="C145" s="353"/>
      <c r="D145" s="354"/>
      <c r="E145" s="355"/>
      <c r="F145" s="351"/>
      <c r="G145" s="353"/>
      <c r="H145" s="356"/>
      <c r="I145" s="355"/>
      <c r="J145" s="351"/>
      <c r="K145" s="353"/>
      <c r="L145" s="354"/>
      <c r="M145" s="355"/>
      <c r="N145" s="351"/>
      <c r="O145" s="353"/>
      <c r="P145" s="355"/>
      <c r="Q145" s="351"/>
      <c r="R145" s="353"/>
      <c r="S145" s="351"/>
      <c r="T145" s="351"/>
      <c r="U145" s="353"/>
      <c r="V145" s="351"/>
      <c r="W145" s="351"/>
      <c r="X145" s="351"/>
      <c r="Y145" s="351"/>
    </row>
    <row r="146">
      <c r="A146" s="348"/>
      <c r="B146" s="351"/>
      <c r="C146" s="353"/>
      <c r="D146" s="354"/>
      <c r="E146" s="355"/>
      <c r="F146" s="351"/>
      <c r="G146" s="353"/>
      <c r="H146" s="356"/>
      <c r="I146" s="355"/>
      <c r="J146" s="351"/>
      <c r="K146" s="353"/>
      <c r="L146" s="354"/>
      <c r="M146" s="355"/>
      <c r="N146" s="351"/>
      <c r="O146" s="353"/>
      <c r="P146" s="355"/>
      <c r="Q146" s="351"/>
      <c r="R146" s="353"/>
      <c r="S146" s="351"/>
      <c r="T146" s="351"/>
      <c r="U146" s="353"/>
      <c r="V146" s="351"/>
      <c r="W146" s="351"/>
      <c r="X146" s="351"/>
      <c r="Y146" s="351"/>
    </row>
    <row r="147">
      <c r="A147" s="348"/>
      <c r="B147" s="351"/>
      <c r="C147" s="353"/>
      <c r="D147" s="354"/>
      <c r="E147" s="355"/>
      <c r="F147" s="351"/>
      <c r="G147" s="353"/>
      <c r="H147" s="356"/>
      <c r="I147" s="355"/>
      <c r="J147" s="351"/>
      <c r="K147" s="353"/>
      <c r="L147" s="354"/>
      <c r="M147" s="355"/>
      <c r="N147" s="351"/>
      <c r="O147" s="353"/>
      <c r="P147" s="355"/>
      <c r="Q147" s="351"/>
      <c r="R147" s="353"/>
      <c r="S147" s="351"/>
      <c r="T147" s="351"/>
      <c r="U147" s="353"/>
      <c r="V147" s="351"/>
      <c r="W147" s="351"/>
      <c r="X147" s="351"/>
      <c r="Y147" s="351"/>
    </row>
    <row r="148">
      <c r="A148" s="348"/>
      <c r="B148" s="351"/>
      <c r="C148" s="353"/>
      <c r="D148" s="354"/>
      <c r="E148" s="355"/>
      <c r="F148" s="351"/>
      <c r="G148" s="353"/>
      <c r="H148" s="356"/>
      <c r="I148" s="355"/>
      <c r="J148" s="351"/>
      <c r="K148" s="353"/>
      <c r="L148" s="354"/>
      <c r="M148" s="355"/>
      <c r="N148" s="351"/>
      <c r="O148" s="353"/>
      <c r="P148" s="355"/>
      <c r="Q148" s="351"/>
      <c r="R148" s="353"/>
      <c r="S148" s="351"/>
      <c r="T148" s="351"/>
      <c r="U148" s="353"/>
      <c r="V148" s="351"/>
      <c r="W148" s="351"/>
      <c r="X148" s="351"/>
      <c r="Y148" s="351"/>
    </row>
    <row r="149">
      <c r="A149" s="348"/>
      <c r="B149" s="351"/>
      <c r="C149" s="353"/>
      <c r="D149" s="354"/>
      <c r="E149" s="355"/>
      <c r="F149" s="351"/>
      <c r="G149" s="353"/>
      <c r="H149" s="356"/>
      <c r="I149" s="355"/>
      <c r="J149" s="351"/>
      <c r="K149" s="353"/>
      <c r="L149" s="354"/>
      <c r="M149" s="355"/>
      <c r="N149" s="351"/>
      <c r="O149" s="353"/>
      <c r="P149" s="355"/>
      <c r="Q149" s="351"/>
      <c r="R149" s="353"/>
      <c r="S149" s="351"/>
      <c r="T149" s="351"/>
      <c r="U149" s="353"/>
      <c r="V149" s="351"/>
      <c r="W149" s="351"/>
      <c r="X149" s="351"/>
      <c r="Y149" s="351"/>
    </row>
    <row r="150">
      <c r="A150" s="348"/>
      <c r="B150" s="351"/>
      <c r="C150" s="353"/>
      <c r="D150" s="354"/>
      <c r="E150" s="355"/>
      <c r="F150" s="351"/>
      <c r="G150" s="353"/>
      <c r="H150" s="356"/>
      <c r="I150" s="355"/>
      <c r="J150" s="351"/>
      <c r="K150" s="353"/>
      <c r="L150" s="354"/>
      <c r="M150" s="355"/>
      <c r="N150" s="351"/>
      <c r="O150" s="353"/>
      <c r="P150" s="355"/>
      <c r="Q150" s="351"/>
      <c r="R150" s="353"/>
      <c r="S150" s="351"/>
      <c r="T150" s="351"/>
      <c r="U150" s="353"/>
      <c r="V150" s="351"/>
      <c r="W150" s="351"/>
      <c r="X150" s="351"/>
      <c r="Y150" s="351"/>
    </row>
    <row r="151">
      <c r="A151" s="348"/>
      <c r="B151" s="351"/>
      <c r="C151" s="353"/>
      <c r="D151" s="354"/>
      <c r="E151" s="355"/>
      <c r="F151" s="351"/>
      <c r="G151" s="353"/>
      <c r="H151" s="356"/>
      <c r="I151" s="355"/>
      <c r="J151" s="351"/>
      <c r="K151" s="353"/>
      <c r="L151" s="354"/>
      <c r="M151" s="355"/>
      <c r="N151" s="351"/>
      <c r="O151" s="353"/>
      <c r="P151" s="355"/>
      <c r="Q151" s="351"/>
      <c r="R151" s="353"/>
      <c r="S151" s="351"/>
      <c r="T151" s="351"/>
      <c r="U151" s="353"/>
      <c r="V151" s="351"/>
      <c r="W151" s="351"/>
      <c r="X151" s="351"/>
      <c r="Y151" s="351"/>
    </row>
    <row r="152">
      <c r="A152" s="348"/>
      <c r="B152" s="351"/>
      <c r="C152" s="353"/>
      <c r="D152" s="354"/>
      <c r="E152" s="355"/>
      <c r="F152" s="351"/>
      <c r="G152" s="353"/>
      <c r="H152" s="356"/>
      <c r="I152" s="355"/>
      <c r="J152" s="351"/>
      <c r="K152" s="353"/>
      <c r="L152" s="354"/>
      <c r="M152" s="355"/>
      <c r="N152" s="351"/>
      <c r="O152" s="353"/>
      <c r="P152" s="355"/>
      <c r="Q152" s="351"/>
      <c r="R152" s="353"/>
      <c r="S152" s="351"/>
      <c r="T152" s="351"/>
      <c r="U152" s="353"/>
      <c r="V152" s="351"/>
      <c r="W152" s="351"/>
      <c r="X152" s="351"/>
      <c r="Y152" s="351"/>
    </row>
    <row r="153">
      <c r="A153" s="348"/>
      <c r="B153" s="351"/>
      <c r="C153" s="353"/>
      <c r="D153" s="354"/>
      <c r="E153" s="355"/>
      <c r="F153" s="351"/>
      <c r="G153" s="353"/>
      <c r="H153" s="356"/>
      <c r="I153" s="355"/>
      <c r="J153" s="351"/>
      <c r="K153" s="353"/>
      <c r="L153" s="354"/>
      <c r="M153" s="355"/>
      <c r="N153" s="351"/>
      <c r="O153" s="353"/>
      <c r="P153" s="355"/>
      <c r="Q153" s="351"/>
      <c r="R153" s="353"/>
      <c r="S153" s="351"/>
      <c r="T153" s="351"/>
      <c r="U153" s="353"/>
      <c r="V153" s="351"/>
      <c r="W153" s="351"/>
      <c r="X153" s="351"/>
      <c r="Y153" s="351"/>
    </row>
    <row r="154">
      <c r="A154" s="348"/>
      <c r="B154" s="351"/>
      <c r="C154" s="353"/>
      <c r="D154" s="354"/>
      <c r="E154" s="355"/>
      <c r="F154" s="351"/>
      <c r="G154" s="353"/>
      <c r="H154" s="356"/>
      <c r="I154" s="355"/>
      <c r="J154" s="351"/>
      <c r="K154" s="353"/>
      <c r="L154" s="354"/>
      <c r="M154" s="355"/>
      <c r="N154" s="351"/>
      <c r="O154" s="353"/>
      <c r="P154" s="355"/>
      <c r="Q154" s="351"/>
      <c r="R154" s="353"/>
      <c r="S154" s="351"/>
      <c r="T154" s="351"/>
      <c r="U154" s="353"/>
      <c r="V154" s="351"/>
      <c r="W154" s="351"/>
      <c r="X154" s="351"/>
      <c r="Y154" s="351"/>
    </row>
    <row r="155">
      <c r="A155" s="348"/>
      <c r="B155" s="351"/>
      <c r="C155" s="353"/>
      <c r="D155" s="354"/>
      <c r="E155" s="355"/>
      <c r="F155" s="351"/>
      <c r="G155" s="353"/>
      <c r="H155" s="356"/>
      <c r="I155" s="355"/>
      <c r="J155" s="351"/>
      <c r="K155" s="353"/>
      <c r="L155" s="354"/>
      <c r="M155" s="355"/>
      <c r="N155" s="351"/>
      <c r="O155" s="353"/>
      <c r="P155" s="355"/>
      <c r="Q155" s="351"/>
      <c r="R155" s="353"/>
      <c r="S155" s="351"/>
      <c r="T155" s="351"/>
      <c r="U155" s="353"/>
      <c r="V155" s="351"/>
      <c r="W155" s="351"/>
      <c r="X155" s="351"/>
      <c r="Y155" s="351"/>
    </row>
    <row r="156">
      <c r="A156" s="348"/>
      <c r="B156" s="351"/>
      <c r="C156" s="353"/>
      <c r="D156" s="354"/>
      <c r="E156" s="355"/>
      <c r="F156" s="351"/>
      <c r="G156" s="353"/>
      <c r="H156" s="356"/>
      <c r="I156" s="355"/>
      <c r="J156" s="351"/>
      <c r="K156" s="353"/>
      <c r="L156" s="354"/>
      <c r="M156" s="355"/>
      <c r="N156" s="351"/>
      <c r="O156" s="353"/>
      <c r="P156" s="355"/>
      <c r="Q156" s="351"/>
      <c r="R156" s="353"/>
      <c r="S156" s="351"/>
      <c r="T156" s="351"/>
      <c r="U156" s="353"/>
      <c r="V156" s="351"/>
      <c r="W156" s="351"/>
      <c r="X156" s="351"/>
      <c r="Y156" s="351"/>
    </row>
    <row r="157">
      <c r="A157" s="348"/>
      <c r="B157" s="351"/>
      <c r="C157" s="353"/>
      <c r="D157" s="354"/>
      <c r="E157" s="355"/>
      <c r="F157" s="351"/>
      <c r="G157" s="353"/>
      <c r="H157" s="356"/>
      <c r="I157" s="355"/>
      <c r="J157" s="351"/>
      <c r="K157" s="353"/>
      <c r="L157" s="354"/>
      <c r="M157" s="355"/>
      <c r="N157" s="351"/>
      <c r="O157" s="353"/>
      <c r="P157" s="355"/>
      <c r="Q157" s="351"/>
      <c r="R157" s="353"/>
      <c r="S157" s="351"/>
      <c r="T157" s="351"/>
      <c r="U157" s="353"/>
      <c r="V157" s="351"/>
      <c r="W157" s="351"/>
      <c r="X157" s="351"/>
      <c r="Y157" s="351"/>
    </row>
    <row r="158">
      <c r="A158" s="348"/>
      <c r="B158" s="351"/>
      <c r="C158" s="353"/>
      <c r="D158" s="354"/>
      <c r="E158" s="355"/>
      <c r="F158" s="351"/>
      <c r="G158" s="353"/>
      <c r="H158" s="356"/>
      <c r="I158" s="355"/>
      <c r="J158" s="351"/>
      <c r="K158" s="353"/>
      <c r="L158" s="354"/>
      <c r="M158" s="355"/>
      <c r="N158" s="351"/>
      <c r="O158" s="353"/>
      <c r="P158" s="355"/>
      <c r="Q158" s="351"/>
      <c r="R158" s="353"/>
      <c r="S158" s="351"/>
      <c r="T158" s="351"/>
      <c r="U158" s="353"/>
      <c r="V158" s="351"/>
      <c r="W158" s="351"/>
      <c r="X158" s="351"/>
      <c r="Y158" s="351"/>
    </row>
    <row r="159">
      <c r="A159" s="348"/>
      <c r="B159" s="351"/>
      <c r="C159" s="353"/>
      <c r="D159" s="354"/>
      <c r="E159" s="355"/>
      <c r="F159" s="351"/>
      <c r="G159" s="353"/>
      <c r="H159" s="356"/>
      <c r="I159" s="355"/>
      <c r="J159" s="351"/>
      <c r="K159" s="353"/>
      <c r="L159" s="354"/>
      <c r="M159" s="355"/>
      <c r="N159" s="351"/>
      <c r="O159" s="353"/>
      <c r="P159" s="355"/>
      <c r="Q159" s="351"/>
      <c r="R159" s="353"/>
      <c r="S159" s="351"/>
      <c r="T159" s="351"/>
      <c r="U159" s="353"/>
      <c r="V159" s="351"/>
      <c r="W159" s="351"/>
      <c r="X159" s="351"/>
      <c r="Y159" s="351"/>
    </row>
    <row r="160">
      <c r="A160" s="348"/>
      <c r="B160" s="351"/>
      <c r="C160" s="353"/>
      <c r="D160" s="354"/>
      <c r="E160" s="355"/>
      <c r="F160" s="351"/>
      <c r="G160" s="353"/>
      <c r="H160" s="356"/>
      <c r="I160" s="355"/>
      <c r="J160" s="351"/>
      <c r="K160" s="353"/>
      <c r="L160" s="354"/>
      <c r="M160" s="355"/>
      <c r="N160" s="351"/>
      <c r="O160" s="353"/>
      <c r="P160" s="355"/>
      <c r="Q160" s="351"/>
      <c r="R160" s="353"/>
      <c r="S160" s="351"/>
      <c r="T160" s="351"/>
      <c r="U160" s="353"/>
      <c r="V160" s="351"/>
      <c r="W160" s="351"/>
      <c r="X160" s="351"/>
      <c r="Y160" s="351"/>
    </row>
    <row r="161">
      <c r="A161" s="348"/>
      <c r="B161" s="351"/>
      <c r="C161" s="353"/>
      <c r="D161" s="354"/>
      <c r="E161" s="355"/>
      <c r="F161" s="351"/>
      <c r="G161" s="353"/>
      <c r="H161" s="356"/>
      <c r="I161" s="355"/>
      <c r="J161" s="351"/>
      <c r="K161" s="353"/>
      <c r="L161" s="354"/>
      <c r="M161" s="355"/>
      <c r="N161" s="351"/>
      <c r="O161" s="353"/>
      <c r="P161" s="355"/>
      <c r="Q161" s="351"/>
      <c r="R161" s="353"/>
      <c r="S161" s="351"/>
      <c r="T161" s="351"/>
      <c r="U161" s="353"/>
      <c r="V161" s="351"/>
      <c r="W161" s="351"/>
      <c r="X161" s="351"/>
      <c r="Y161" s="351"/>
    </row>
    <row r="162">
      <c r="A162" s="348"/>
      <c r="B162" s="351"/>
      <c r="C162" s="353"/>
      <c r="D162" s="354"/>
      <c r="E162" s="355"/>
      <c r="F162" s="351"/>
      <c r="G162" s="353"/>
      <c r="H162" s="356"/>
      <c r="I162" s="355"/>
      <c r="J162" s="351"/>
      <c r="K162" s="353"/>
      <c r="L162" s="354"/>
      <c r="M162" s="355"/>
      <c r="N162" s="351"/>
      <c r="O162" s="353"/>
      <c r="P162" s="355"/>
      <c r="Q162" s="351"/>
      <c r="R162" s="353"/>
      <c r="S162" s="351"/>
      <c r="T162" s="351"/>
      <c r="U162" s="353"/>
      <c r="V162" s="351"/>
      <c r="W162" s="351"/>
      <c r="X162" s="351"/>
      <c r="Y162" s="351"/>
    </row>
    <row r="163">
      <c r="A163" s="348"/>
      <c r="B163" s="351"/>
      <c r="C163" s="353"/>
      <c r="D163" s="354"/>
      <c r="E163" s="355"/>
      <c r="F163" s="351"/>
      <c r="G163" s="353"/>
      <c r="H163" s="356"/>
      <c r="I163" s="355"/>
      <c r="J163" s="351"/>
      <c r="K163" s="353"/>
      <c r="L163" s="354"/>
      <c r="M163" s="355"/>
      <c r="N163" s="351"/>
      <c r="O163" s="353"/>
      <c r="P163" s="355"/>
      <c r="Q163" s="351"/>
      <c r="R163" s="353"/>
      <c r="S163" s="351"/>
      <c r="T163" s="351"/>
      <c r="U163" s="353"/>
      <c r="V163" s="351"/>
      <c r="W163" s="351"/>
      <c r="X163" s="351"/>
      <c r="Y163" s="351"/>
    </row>
    <row r="164">
      <c r="A164" s="348"/>
      <c r="B164" s="351"/>
      <c r="C164" s="353"/>
      <c r="D164" s="354"/>
      <c r="E164" s="355"/>
      <c r="F164" s="351"/>
      <c r="G164" s="353"/>
      <c r="H164" s="356"/>
      <c r="I164" s="355"/>
      <c r="J164" s="351"/>
      <c r="K164" s="353"/>
      <c r="L164" s="354"/>
      <c r="M164" s="355"/>
      <c r="N164" s="351"/>
      <c r="O164" s="353"/>
      <c r="P164" s="355"/>
      <c r="Q164" s="351"/>
      <c r="R164" s="353"/>
      <c r="S164" s="351"/>
      <c r="T164" s="351"/>
      <c r="U164" s="353"/>
      <c r="V164" s="351"/>
      <c r="W164" s="351"/>
      <c r="X164" s="351"/>
      <c r="Y164" s="351"/>
    </row>
    <row r="165">
      <c r="A165" s="348"/>
      <c r="B165" s="351"/>
      <c r="C165" s="353"/>
      <c r="D165" s="354"/>
      <c r="E165" s="355"/>
      <c r="F165" s="351"/>
      <c r="G165" s="353"/>
      <c r="H165" s="356"/>
      <c r="I165" s="355"/>
      <c r="J165" s="351"/>
      <c r="K165" s="353"/>
      <c r="L165" s="354"/>
      <c r="M165" s="355"/>
      <c r="N165" s="351"/>
      <c r="O165" s="353"/>
      <c r="P165" s="355"/>
      <c r="Q165" s="351"/>
      <c r="R165" s="353"/>
      <c r="S165" s="351"/>
      <c r="T165" s="351"/>
      <c r="U165" s="353"/>
      <c r="V165" s="351"/>
      <c r="W165" s="351"/>
      <c r="X165" s="351"/>
      <c r="Y165" s="351"/>
    </row>
    <row r="166">
      <c r="A166" s="348"/>
      <c r="B166" s="351"/>
      <c r="C166" s="353"/>
      <c r="D166" s="354"/>
      <c r="E166" s="355"/>
      <c r="F166" s="351"/>
      <c r="G166" s="353"/>
      <c r="H166" s="356"/>
      <c r="I166" s="355"/>
      <c r="J166" s="351"/>
      <c r="K166" s="353"/>
      <c r="L166" s="354"/>
      <c r="M166" s="355"/>
      <c r="N166" s="351"/>
      <c r="O166" s="353"/>
      <c r="P166" s="355"/>
      <c r="Q166" s="351"/>
      <c r="R166" s="353"/>
      <c r="S166" s="351"/>
      <c r="T166" s="351"/>
      <c r="U166" s="353"/>
      <c r="V166" s="351"/>
      <c r="W166" s="351"/>
      <c r="X166" s="351"/>
      <c r="Y166" s="351"/>
    </row>
    <row r="167">
      <c r="A167" s="348"/>
      <c r="B167" s="351"/>
      <c r="C167" s="353"/>
      <c r="D167" s="354"/>
      <c r="E167" s="355"/>
      <c r="F167" s="351"/>
      <c r="G167" s="353"/>
      <c r="H167" s="356"/>
      <c r="I167" s="355"/>
      <c r="J167" s="351"/>
      <c r="K167" s="353"/>
      <c r="L167" s="354"/>
      <c r="M167" s="355"/>
      <c r="N167" s="351"/>
      <c r="O167" s="353"/>
      <c r="P167" s="355"/>
      <c r="Q167" s="351"/>
      <c r="R167" s="353"/>
      <c r="S167" s="351"/>
      <c r="T167" s="351"/>
      <c r="U167" s="353"/>
      <c r="V167" s="351"/>
      <c r="W167" s="351"/>
      <c r="X167" s="351"/>
      <c r="Y167" s="351"/>
    </row>
    <row r="168">
      <c r="A168" s="348"/>
      <c r="B168" s="351"/>
      <c r="C168" s="353"/>
      <c r="D168" s="354"/>
      <c r="E168" s="355"/>
      <c r="F168" s="351"/>
      <c r="G168" s="353"/>
      <c r="H168" s="356"/>
      <c r="I168" s="355"/>
      <c r="J168" s="351"/>
      <c r="K168" s="353"/>
      <c r="L168" s="354"/>
      <c r="M168" s="355"/>
      <c r="N168" s="351"/>
      <c r="O168" s="353"/>
      <c r="P168" s="355"/>
      <c r="Q168" s="351"/>
      <c r="R168" s="353"/>
      <c r="S168" s="351"/>
      <c r="T168" s="351"/>
      <c r="U168" s="353"/>
      <c r="V168" s="351"/>
      <c r="W168" s="351"/>
      <c r="X168" s="351"/>
      <c r="Y168" s="351"/>
    </row>
    <row r="169">
      <c r="A169" s="348"/>
      <c r="B169" s="351"/>
      <c r="C169" s="353"/>
      <c r="D169" s="354"/>
      <c r="E169" s="355"/>
      <c r="F169" s="351"/>
      <c r="G169" s="353"/>
      <c r="H169" s="356"/>
      <c r="I169" s="355"/>
      <c r="J169" s="351"/>
      <c r="K169" s="353"/>
      <c r="L169" s="354"/>
      <c r="M169" s="355"/>
      <c r="N169" s="351"/>
      <c r="O169" s="353"/>
      <c r="P169" s="355"/>
      <c r="Q169" s="351"/>
      <c r="R169" s="353"/>
      <c r="S169" s="351"/>
      <c r="T169" s="351"/>
      <c r="U169" s="353"/>
      <c r="V169" s="351"/>
      <c r="W169" s="351"/>
      <c r="X169" s="351"/>
      <c r="Y169" s="351"/>
    </row>
    <row r="170">
      <c r="A170" s="348"/>
      <c r="B170" s="351"/>
      <c r="C170" s="353"/>
      <c r="D170" s="354"/>
      <c r="E170" s="355"/>
      <c r="F170" s="351"/>
      <c r="G170" s="353"/>
      <c r="H170" s="356"/>
      <c r="I170" s="355"/>
      <c r="J170" s="351"/>
      <c r="K170" s="353"/>
      <c r="L170" s="354"/>
      <c r="M170" s="355"/>
      <c r="N170" s="351"/>
      <c r="O170" s="353"/>
      <c r="P170" s="355"/>
      <c r="Q170" s="351"/>
      <c r="R170" s="353"/>
      <c r="S170" s="351"/>
      <c r="T170" s="351"/>
      <c r="U170" s="353"/>
      <c r="V170" s="351"/>
      <c r="W170" s="351"/>
      <c r="X170" s="351"/>
      <c r="Y170" s="351"/>
    </row>
    <row r="171">
      <c r="A171" s="348"/>
      <c r="B171" s="351"/>
      <c r="C171" s="353"/>
      <c r="D171" s="354"/>
      <c r="E171" s="355"/>
      <c r="F171" s="351"/>
      <c r="G171" s="353"/>
      <c r="H171" s="356"/>
      <c r="I171" s="355"/>
      <c r="J171" s="351"/>
      <c r="K171" s="353"/>
      <c r="L171" s="354"/>
      <c r="M171" s="355"/>
      <c r="N171" s="351"/>
      <c r="O171" s="353"/>
      <c r="P171" s="355"/>
      <c r="Q171" s="351"/>
      <c r="R171" s="353"/>
      <c r="S171" s="351"/>
      <c r="T171" s="351"/>
      <c r="U171" s="353"/>
      <c r="V171" s="351"/>
      <c r="W171" s="351"/>
      <c r="X171" s="351"/>
      <c r="Y171" s="351"/>
    </row>
    <row r="172">
      <c r="A172" s="348"/>
      <c r="B172" s="351"/>
      <c r="C172" s="353"/>
      <c r="D172" s="354"/>
      <c r="E172" s="355"/>
      <c r="F172" s="351"/>
      <c r="G172" s="353"/>
      <c r="H172" s="356"/>
      <c r="I172" s="355"/>
      <c r="J172" s="351"/>
      <c r="K172" s="353"/>
      <c r="L172" s="354"/>
      <c r="M172" s="355"/>
      <c r="N172" s="351"/>
      <c r="O172" s="353"/>
      <c r="P172" s="355"/>
      <c r="Q172" s="351"/>
      <c r="R172" s="353"/>
      <c r="S172" s="351"/>
      <c r="T172" s="351"/>
      <c r="U172" s="353"/>
      <c r="V172" s="351"/>
      <c r="W172" s="351"/>
      <c r="X172" s="351"/>
      <c r="Y172" s="351"/>
    </row>
    <row r="173">
      <c r="A173" s="348"/>
      <c r="B173" s="351"/>
      <c r="C173" s="353"/>
      <c r="D173" s="354"/>
      <c r="E173" s="355"/>
      <c r="F173" s="351"/>
      <c r="G173" s="353"/>
      <c r="H173" s="356"/>
      <c r="I173" s="355"/>
      <c r="J173" s="351"/>
      <c r="K173" s="353"/>
      <c r="L173" s="354"/>
      <c r="M173" s="355"/>
      <c r="N173" s="351"/>
      <c r="O173" s="353"/>
      <c r="P173" s="355"/>
      <c r="Q173" s="351"/>
      <c r="R173" s="353"/>
      <c r="S173" s="351"/>
      <c r="T173" s="351"/>
      <c r="U173" s="353"/>
      <c r="V173" s="351"/>
      <c r="W173" s="351"/>
      <c r="X173" s="351"/>
      <c r="Y173" s="351"/>
    </row>
    <row r="174">
      <c r="A174" s="348"/>
      <c r="B174" s="351"/>
      <c r="C174" s="353"/>
      <c r="D174" s="354"/>
      <c r="E174" s="355"/>
      <c r="F174" s="351"/>
      <c r="G174" s="353"/>
      <c r="H174" s="356"/>
      <c r="I174" s="355"/>
      <c r="J174" s="351"/>
      <c r="K174" s="353"/>
      <c r="L174" s="354"/>
      <c r="M174" s="355"/>
      <c r="N174" s="351"/>
      <c r="O174" s="353"/>
      <c r="P174" s="355"/>
      <c r="Q174" s="351"/>
      <c r="R174" s="353"/>
      <c r="S174" s="351"/>
      <c r="T174" s="351"/>
      <c r="U174" s="353"/>
      <c r="V174" s="351"/>
      <c r="W174" s="351"/>
      <c r="X174" s="351"/>
      <c r="Y174" s="351"/>
    </row>
    <row r="175">
      <c r="A175" s="348"/>
      <c r="B175" s="351"/>
      <c r="C175" s="353"/>
      <c r="D175" s="354"/>
      <c r="E175" s="355"/>
      <c r="F175" s="351"/>
      <c r="G175" s="353"/>
      <c r="H175" s="356"/>
      <c r="I175" s="355"/>
      <c r="J175" s="351"/>
      <c r="K175" s="353"/>
      <c r="L175" s="354"/>
      <c r="M175" s="355"/>
      <c r="N175" s="351"/>
      <c r="O175" s="353"/>
      <c r="P175" s="355"/>
      <c r="Q175" s="351"/>
      <c r="R175" s="353"/>
      <c r="S175" s="351"/>
      <c r="T175" s="351"/>
      <c r="U175" s="353"/>
      <c r="V175" s="351"/>
      <c r="W175" s="351"/>
      <c r="X175" s="351"/>
      <c r="Y175" s="351"/>
    </row>
    <row r="176">
      <c r="A176" s="348"/>
      <c r="B176" s="351"/>
      <c r="C176" s="353"/>
      <c r="D176" s="354"/>
      <c r="E176" s="355"/>
      <c r="F176" s="351"/>
      <c r="G176" s="353"/>
      <c r="H176" s="356"/>
      <c r="I176" s="355"/>
      <c r="J176" s="351"/>
      <c r="K176" s="353"/>
      <c r="L176" s="354"/>
      <c r="M176" s="355"/>
      <c r="N176" s="351"/>
      <c r="O176" s="353"/>
      <c r="P176" s="355"/>
      <c r="Q176" s="351"/>
      <c r="R176" s="353"/>
      <c r="S176" s="351"/>
      <c r="T176" s="351"/>
      <c r="U176" s="353"/>
      <c r="V176" s="351"/>
      <c r="W176" s="351"/>
      <c r="X176" s="351"/>
      <c r="Y176" s="351"/>
    </row>
    <row r="177">
      <c r="A177" s="348"/>
      <c r="B177" s="351"/>
      <c r="C177" s="353"/>
      <c r="D177" s="354"/>
      <c r="E177" s="355"/>
      <c r="F177" s="351"/>
      <c r="G177" s="353"/>
      <c r="H177" s="356"/>
      <c r="I177" s="355"/>
      <c r="J177" s="351"/>
      <c r="K177" s="353"/>
      <c r="L177" s="354"/>
      <c r="M177" s="355"/>
      <c r="N177" s="351"/>
      <c r="O177" s="353"/>
      <c r="P177" s="355"/>
      <c r="Q177" s="351"/>
      <c r="R177" s="353"/>
      <c r="S177" s="351"/>
      <c r="T177" s="351"/>
      <c r="U177" s="353"/>
      <c r="V177" s="351"/>
      <c r="W177" s="351"/>
      <c r="X177" s="351"/>
      <c r="Y177" s="351"/>
    </row>
    <row r="178">
      <c r="A178" s="348"/>
      <c r="B178" s="351"/>
      <c r="C178" s="353"/>
      <c r="D178" s="354"/>
      <c r="E178" s="355"/>
      <c r="F178" s="351"/>
      <c r="G178" s="353"/>
      <c r="H178" s="356"/>
      <c r="I178" s="355"/>
      <c r="J178" s="351"/>
      <c r="K178" s="353"/>
      <c r="L178" s="354"/>
      <c r="M178" s="355"/>
      <c r="N178" s="351"/>
      <c r="O178" s="353"/>
      <c r="P178" s="355"/>
      <c r="Q178" s="351"/>
      <c r="R178" s="353"/>
      <c r="S178" s="351"/>
      <c r="T178" s="351"/>
      <c r="U178" s="353"/>
      <c r="V178" s="351"/>
      <c r="W178" s="351"/>
      <c r="X178" s="351"/>
      <c r="Y178" s="351"/>
    </row>
    <row r="179">
      <c r="A179" s="348"/>
      <c r="B179" s="351"/>
      <c r="C179" s="353"/>
      <c r="D179" s="354"/>
      <c r="E179" s="355"/>
      <c r="F179" s="351"/>
      <c r="G179" s="353"/>
      <c r="H179" s="356"/>
      <c r="I179" s="355"/>
      <c r="J179" s="351"/>
      <c r="K179" s="353"/>
      <c r="L179" s="354"/>
      <c r="M179" s="355"/>
      <c r="N179" s="351"/>
      <c r="O179" s="353"/>
      <c r="P179" s="355"/>
      <c r="Q179" s="351"/>
      <c r="R179" s="353"/>
      <c r="S179" s="351"/>
      <c r="T179" s="351"/>
      <c r="U179" s="353"/>
      <c r="V179" s="351"/>
      <c r="W179" s="351"/>
      <c r="X179" s="351"/>
      <c r="Y179" s="351"/>
    </row>
    <row r="180">
      <c r="A180" s="348"/>
      <c r="B180" s="351"/>
      <c r="C180" s="353"/>
      <c r="D180" s="354"/>
      <c r="E180" s="355"/>
      <c r="F180" s="351"/>
      <c r="G180" s="353"/>
      <c r="H180" s="356"/>
      <c r="I180" s="355"/>
      <c r="J180" s="351"/>
      <c r="K180" s="353"/>
      <c r="L180" s="354"/>
      <c r="M180" s="355"/>
      <c r="N180" s="351"/>
      <c r="O180" s="353"/>
      <c r="P180" s="355"/>
      <c r="Q180" s="351"/>
      <c r="R180" s="353"/>
      <c r="S180" s="351"/>
      <c r="T180" s="351"/>
      <c r="U180" s="353"/>
      <c r="V180" s="351"/>
      <c r="W180" s="351"/>
      <c r="X180" s="351"/>
      <c r="Y180" s="351"/>
    </row>
    <row r="181">
      <c r="A181" s="348"/>
      <c r="B181" s="351"/>
      <c r="C181" s="353"/>
      <c r="D181" s="354"/>
      <c r="E181" s="355"/>
      <c r="F181" s="351"/>
      <c r="G181" s="353"/>
      <c r="H181" s="356"/>
      <c r="I181" s="355"/>
      <c r="J181" s="351"/>
      <c r="K181" s="353"/>
      <c r="L181" s="354"/>
      <c r="M181" s="355"/>
      <c r="N181" s="351"/>
      <c r="O181" s="353"/>
      <c r="P181" s="355"/>
      <c r="Q181" s="351"/>
      <c r="R181" s="353"/>
      <c r="S181" s="351"/>
      <c r="T181" s="351"/>
      <c r="U181" s="353"/>
      <c r="V181" s="351"/>
      <c r="W181" s="351"/>
      <c r="X181" s="351"/>
      <c r="Y181" s="351"/>
    </row>
    <row r="182">
      <c r="A182" s="348"/>
      <c r="B182" s="351"/>
      <c r="C182" s="353"/>
      <c r="D182" s="354"/>
      <c r="E182" s="355"/>
      <c r="F182" s="351"/>
      <c r="G182" s="353"/>
      <c r="H182" s="356"/>
      <c r="I182" s="355"/>
      <c r="J182" s="351"/>
      <c r="K182" s="353"/>
      <c r="L182" s="354"/>
      <c r="M182" s="355"/>
      <c r="N182" s="351"/>
      <c r="O182" s="353"/>
      <c r="P182" s="355"/>
      <c r="Q182" s="351"/>
      <c r="R182" s="353"/>
      <c r="S182" s="351"/>
      <c r="T182" s="351"/>
      <c r="U182" s="353"/>
      <c r="V182" s="351"/>
      <c r="W182" s="351"/>
      <c r="X182" s="351"/>
      <c r="Y182" s="351"/>
    </row>
    <row r="183">
      <c r="A183" s="348"/>
      <c r="B183" s="351"/>
      <c r="C183" s="353"/>
      <c r="D183" s="354"/>
      <c r="E183" s="355"/>
      <c r="F183" s="351"/>
      <c r="G183" s="353"/>
      <c r="H183" s="356"/>
      <c r="I183" s="355"/>
      <c r="J183" s="351"/>
      <c r="K183" s="353"/>
      <c r="L183" s="354"/>
      <c r="M183" s="355"/>
      <c r="N183" s="351"/>
      <c r="O183" s="353"/>
      <c r="P183" s="355"/>
      <c r="Q183" s="351"/>
      <c r="R183" s="353"/>
      <c r="S183" s="351"/>
      <c r="T183" s="351"/>
      <c r="U183" s="353"/>
      <c r="V183" s="351"/>
      <c r="W183" s="351"/>
      <c r="X183" s="351"/>
      <c r="Y183" s="351"/>
    </row>
    <row r="184">
      <c r="A184" s="348"/>
      <c r="B184" s="351"/>
      <c r="C184" s="353"/>
      <c r="D184" s="354"/>
      <c r="E184" s="355"/>
      <c r="F184" s="351"/>
      <c r="G184" s="353"/>
      <c r="H184" s="356"/>
      <c r="I184" s="355"/>
      <c r="J184" s="351"/>
      <c r="K184" s="353"/>
      <c r="L184" s="354"/>
      <c r="M184" s="355"/>
      <c r="N184" s="351"/>
      <c r="O184" s="353"/>
      <c r="P184" s="355"/>
      <c r="Q184" s="351"/>
      <c r="R184" s="353"/>
      <c r="S184" s="351"/>
      <c r="T184" s="351"/>
      <c r="U184" s="353"/>
      <c r="V184" s="351"/>
      <c r="W184" s="351"/>
      <c r="X184" s="351"/>
      <c r="Y184" s="351"/>
    </row>
    <row r="185">
      <c r="A185" s="348"/>
      <c r="B185" s="351"/>
      <c r="C185" s="353"/>
      <c r="D185" s="354"/>
      <c r="E185" s="355"/>
      <c r="F185" s="351"/>
      <c r="G185" s="353"/>
      <c r="H185" s="356"/>
      <c r="I185" s="355"/>
      <c r="J185" s="351"/>
      <c r="K185" s="353"/>
      <c r="L185" s="354"/>
      <c r="M185" s="355"/>
      <c r="N185" s="351"/>
      <c r="O185" s="353"/>
      <c r="P185" s="355"/>
      <c r="Q185" s="351"/>
      <c r="R185" s="353"/>
      <c r="S185" s="351"/>
      <c r="T185" s="351"/>
      <c r="U185" s="353"/>
      <c r="V185" s="351"/>
      <c r="W185" s="351"/>
      <c r="X185" s="351"/>
      <c r="Y185" s="351"/>
    </row>
    <row r="186">
      <c r="A186" s="348"/>
      <c r="B186" s="351"/>
      <c r="C186" s="353"/>
      <c r="D186" s="354"/>
      <c r="E186" s="355"/>
      <c r="F186" s="351"/>
      <c r="G186" s="353"/>
      <c r="H186" s="356"/>
      <c r="I186" s="355"/>
      <c r="J186" s="351"/>
      <c r="K186" s="353"/>
      <c r="L186" s="354"/>
      <c r="M186" s="355"/>
      <c r="N186" s="351"/>
      <c r="O186" s="353"/>
      <c r="P186" s="355"/>
      <c r="Q186" s="351"/>
      <c r="R186" s="353"/>
      <c r="S186" s="351"/>
      <c r="T186" s="351"/>
      <c r="U186" s="353"/>
      <c r="V186" s="351"/>
      <c r="W186" s="351"/>
      <c r="X186" s="351"/>
      <c r="Y186" s="351"/>
    </row>
    <row r="187">
      <c r="A187" s="348"/>
      <c r="B187" s="351"/>
      <c r="C187" s="353"/>
      <c r="D187" s="354"/>
      <c r="E187" s="355"/>
      <c r="F187" s="351"/>
      <c r="G187" s="353"/>
      <c r="H187" s="356"/>
      <c r="I187" s="355"/>
      <c r="J187" s="351"/>
      <c r="K187" s="353"/>
      <c r="L187" s="354"/>
      <c r="M187" s="355"/>
      <c r="N187" s="351"/>
      <c r="O187" s="353"/>
      <c r="P187" s="355"/>
      <c r="Q187" s="351"/>
      <c r="R187" s="353"/>
      <c r="S187" s="351"/>
      <c r="T187" s="351"/>
      <c r="U187" s="353"/>
      <c r="V187" s="351"/>
      <c r="W187" s="351"/>
      <c r="X187" s="351"/>
      <c r="Y187" s="351"/>
    </row>
    <row r="188">
      <c r="A188" s="348"/>
      <c r="B188" s="351"/>
      <c r="C188" s="353"/>
      <c r="D188" s="354"/>
      <c r="E188" s="355"/>
      <c r="F188" s="351"/>
      <c r="G188" s="353"/>
      <c r="H188" s="356"/>
      <c r="I188" s="355"/>
      <c r="J188" s="351"/>
      <c r="K188" s="353"/>
      <c r="L188" s="354"/>
      <c r="M188" s="355"/>
      <c r="N188" s="351"/>
      <c r="O188" s="353"/>
      <c r="P188" s="355"/>
      <c r="Q188" s="351"/>
      <c r="R188" s="353"/>
      <c r="S188" s="351"/>
      <c r="T188" s="351"/>
      <c r="U188" s="353"/>
      <c r="V188" s="351"/>
      <c r="W188" s="351"/>
      <c r="X188" s="351"/>
      <c r="Y188" s="351"/>
    </row>
    <row r="189">
      <c r="A189" s="348"/>
      <c r="B189" s="351"/>
      <c r="C189" s="353"/>
      <c r="D189" s="354"/>
      <c r="E189" s="355"/>
      <c r="F189" s="351"/>
      <c r="G189" s="353"/>
      <c r="H189" s="356"/>
      <c r="I189" s="355"/>
      <c r="J189" s="351"/>
      <c r="K189" s="353"/>
      <c r="L189" s="354"/>
      <c r="M189" s="355"/>
      <c r="N189" s="351"/>
      <c r="O189" s="353"/>
      <c r="P189" s="355"/>
      <c r="Q189" s="351"/>
      <c r="R189" s="353"/>
      <c r="S189" s="351"/>
      <c r="T189" s="351"/>
      <c r="U189" s="353"/>
      <c r="V189" s="351"/>
      <c r="W189" s="351"/>
      <c r="X189" s="351"/>
      <c r="Y189" s="351"/>
    </row>
    <row r="190">
      <c r="A190" s="348"/>
      <c r="B190" s="351"/>
      <c r="C190" s="353"/>
      <c r="D190" s="354"/>
      <c r="E190" s="355"/>
      <c r="F190" s="351"/>
      <c r="G190" s="353"/>
      <c r="H190" s="356"/>
      <c r="I190" s="355"/>
      <c r="J190" s="351"/>
      <c r="K190" s="353"/>
      <c r="L190" s="354"/>
      <c r="M190" s="355"/>
      <c r="N190" s="351"/>
      <c r="O190" s="353"/>
      <c r="P190" s="355"/>
      <c r="Q190" s="351"/>
      <c r="R190" s="353"/>
      <c r="S190" s="351"/>
      <c r="T190" s="351"/>
      <c r="U190" s="353"/>
      <c r="V190" s="351"/>
      <c r="W190" s="351"/>
      <c r="X190" s="351"/>
      <c r="Y190" s="351"/>
    </row>
    <row r="191">
      <c r="A191" s="348"/>
      <c r="B191" s="351"/>
      <c r="C191" s="353"/>
      <c r="D191" s="354"/>
      <c r="E191" s="355"/>
      <c r="F191" s="351"/>
      <c r="G191" s="353"/>
      <c r="H191" s="356"/>
      <c r="I191" s="355"/>
      <c r="J191" s="351"/>
      <c r="K191" s="353"/>
      <c r="L191" s="354"/>
      <c r="M191" s="355"/>
      <c r="N191" s="351"/>
      <c r="O191" s="353"/>
      <c r="P191" s="355"/>
      <c r="Q191" s="351"/>
      <c r="R191" s="353"/>
      <c r="S191" s="351"/>
      <c r="T191" s="351"/>
      <c r="U191" s="353"/>
      <c r="V191" s="351"/>
      <c r="W191" s="351"/>
      <c r="X191" s="351"/>
      <c r="Y191" s="351"/>
    </row>
    <row r="192">
      <c r="A192" s="348"/>
      <c r="B192" s="351"/>
      <c r="C192" s="353"/>
      <c r="D192" s="354"/>
      <c r="E192" s="355"/>
      <c r="F192" s="351"/>
      <c r="G192" s="353"/>
      <c r="H192" s="356"/>
      <c r="I192" s="355"/>
      <c r="J192" s="351"/>
      <c r="K192" s="353"/>
      <c r="L192" s="354"/>
      <c r="M192" s="355"/>
      <c r="N192" s="351"/>
      <c r="O192" s="353"/>
      <c r="P192" s="355"/>
      <c r="Q192" s="351"/>
      <c r="R192" s="353"/>
      <c r="S192" s="351"/>
      <c r="T192" s="351"/>
      <c r="U192" s="353"/>
      <c r="V192" s="351"/>
      <c r="W192" s="351"/>
      <c r="X192" s="351"/>
      <c r="Y192" s="351"/>
    </row>
    <row r="193">
      <c r="A193" s="348"/>
      <c r="B193" s="351"/>
      <c r="C193" s="353"/>
      <c r="D193" s="354"/>
      <c r="E193" s="355"/>
      <c r="F193" s="351"/>
      <c r="G193" s="353"/>
      <c r="H193" s="356"/>
      <c r="I193" s="355"/>
      <c r="J193" s="351"/>
      <c r="K193" s="353"/>
      <c r="L193" s="354"/>
      <c r="M193" s="355"/>
      <c r="N193" s="351"/>
      <c r="O193" s="353"/>
      <c r="P193" s="355"/>
      <c r="Q193" s="351"/>
      <c r="R193" s="353"/>
      <c r="S193" s="351"/>
      <c r="T193" s="351"/>
      <c r="U193" s="353"/>
      <c r="V193" s="351"/>
      <c r="W193" s="351"/>
      <c r="X193" s="351"/>
      <c r="Y193" s="351"/>
    </row>
    <row r="194">
      <c r="A194" s="348"/>
      <c r="B194" s="351"/>
      <c r="C194" s="353"/>
      <c r="D194" s="354"/>
      <c r="E194" s="355"/>
      <c r="F194" s="351"/>
      <c r="G194" s="353"/>
      <c r="H194" s="356"/>
      <c r="I194" s="355"/>
      <c r="J194" s="351"/>
      <c r="K194" s="353"/>
      <c r="L194" s="354"/>
      <c r="M194" s="355"/>
      <c r="N194" s="351"/>
      <c r="O194" s="353"/>
      <c r="P194" s="355"/>
      <c r="Q194" s="351"/>
      <c r="R194" s="353"/>
      <c r="S194" s="351"/>
      <c r="T194" s="351"/>
      <c r="U194" s="353"/>
      <c r="V194" s="351"/>
      <c r="W194" s="351"/>
      <c r="X194" s="351"/>
      <c r="Y194" s="351"/>
    </row>
    <row r="195">
      <c r="A195" s="348"/>
      <c r="B195" s="351"/>
      <c r="C195" s="353"/>
      <c r="D195" s="354"/>
      <c r="E195" s="355"/>
      <c r="F195" s="351"/>
      <c r="G195" s="353"/>
      <c r="H195" s="356"/>
      <c r="I195" s="355"/>
      <c r="J195" s="351"/>
      <c r="K195" s="353"/>
      <c r="L195" s="354"/>
      <c r="M195" s="355"/>
      <c r="N195" s="351"/>
      <c r="O195" s="353"/>
      <c r="P195" s="355"/>
      <c r="Q195" s="351"/>
      <c r="R195" s="353"/>
      <c r="S195" s="351"/>
      <c r="T195" s="351"/>
      <c r="U195" s="353"/>
      <c r="V195" s="351"/>
      <c r="W195" s="351"/>
      <c r="X195" s="351"/>
      <c r="Y195" s="351"/>
    </row>
    <row r="196">
      <c r="A196" s="348"/>
      <c r="B196" s="351"/>
      <c r="C196" s="353"/>
      <c r="D196" s="354"/>
      <c r="E196" s="355"/>
      <c r="F196" s="351"/>
      <c r="G196" s="353"/>
      <c r="H196" s="356"/>
      <c r="I196" s="355"/>
      <c r="J196" s="351"/>
      <c r="K196" s="353"/>
      <c r="L196" s="354"/>
      <c r="M196" s="355"/>
      <c r="N196" s="351"/>
      <c r="O196" s="353"/>
      <c r="P196" s="355"/>
      <c r="Q196" s="351"/>
      <c r="R196" s="353"/>
      <c r="S196" s="351"/>
      <c r="T196" s="351"/>
      <c r="U196" s="353"/>
      <c r="V196" s="351"/>
      <c r="W196" s="351"/>
      <c r="X196" s="351"/>
      <c r="Y196" s="351"/>
    </row>
    <row r="197">
      <c r="A197" s="348"/>
      <c r="B197" s="351"/>
      <c r="C197" s="353"/>
      <c r="D197" s="354"/>
      <c r="E197" s="355"/>
      <c r="F197" s="351"/>
      <c r="G197" s="353"/>
      <c r="H197" s="356"/>
      <c r="I197" s="355"/>
      <c r="J197" s="351"/>
      <c r="K197" s="353"/>
      <c r="L197" s="354"/>
      <c r="M197" s="355"/>
      <c r="N197" s="351"/>
      <c r="O197" s="353"/>
      <c r="P197" s="355"/>
      <c r="Q197" s="351"/>
      <c r="R197" s="353"/>
      <c r="S197" s="351"/>
      <c r="T197" s="351"/>
      <c r="U197" s="353"/>
      <c r="V197" s="351"/>
      <c r="W197" s="351"/>
      <c r="X197" s="351"/>
      <c r="Y197" s="351"/>
    </row>
    <row r="198">
      <c r="A198" s="348"/>
      <c r="B198" s="351"/>
      <c r="C198" s="353"/>
      <c r="D198" s="354"/>
      <c r="E198" s="355"/>
      <c r="F198" s="351"/>
      <c r="G198" s="353"/>
      <c r="H198" s="356"/>
      <c r="I198" s="355"/>
      <c r="J198" s="351"/>
      <c r="K198" s="353"/>
      <c r="L198" s="354"/>
      <c r="M198" s="355"/>
      <c r="N198" s="351"/>
      <c r="O198" s="353"/>
      <c r="P198" s="355"/>
      <c r="Q198" s="351"/>
      <c r="R198" s="353"/>
      <c r="S198" s="351"/>
      <c r="T198" s="351"/>
      <c r="U198" s="353"/>
      <c r="V198" s="351"/>
      <c r="W198" s="351"/>
      <c r="X198" s="351"/>
      <c r="Y198" s="351"/>
    </row>
    <row r="199">
      <c r="A199" s="348"/>
      <c r="B199" s="351"/>
      <c r="C199" s="353"/>
      <c r="D199" s="354"/>
      <c r="E199" s="355"/>
      <c r="F199" s="351"/>
      <c r="G199" s="353"/>
      <c r="H199" s="356"/>
      <c r="I199" s="355"/>
      <c r="J199" s="351"/>
      <c r="K199" s="353"/>
      <c r="L199" s="354"/>
      <c r="M199" s="355"/>
      <c r="N199" s="351"/>
      <c r="O199" s="353"/>
      <c r="P199" s="355"/>
      <c r="Q199" s="351"/>
      <c r="R199" s="353"/>
      <c r="S199" s="351"/>
      <c r="T199" s="351"/>
      <c r="U199" s="353"/>
      <c r="V199" s="351"/>
      <c r="W199" s="351"/>
      <c r="X199" s="351"/>
      <c r="Y199" s="351"/>
    </row>
    <row r="200">
      <c r="A200" s="348"/>
      <c r="B200" s="351"/>
      <c r="C200" s="353"/>
      <c r="D200" s="354"/>
      <c r="E200" s="355"/>
      <c r="F200" s="351"/>
      <c r="G200" s="353"/>
      <c r="H200" s="356"/>
      <c r="I200" s="355"/>
      <c r="J200" s="351"/>
      <c r="K200" s="353"/>
      <c r="L200" s="354"/>
      <c r="M200" s="355"/>
      <c r="N200" s="351"/>
      <c r="O200" s="353"/>
      <c r="P200" s="355"/>
      <c r="Q200" s="351"/>
      <c r="R200" s="353"/>
      <c r="S200" s="351"/>
      <c r="T200" s="351"/>
      <c r="U200" s="353"/>
      <c r="V200" s="351"/>
      <c r="W200" s="351"/>
      <c r="X200" s="351"/>
      <c r="Y200" s="351"/>
    </row>
    <row r="201">
      <c r="A201" s="348"/>
      <c r="B201" s="351"/>
      <c r="C201" s="353"/>
      <c r="D201" s="354"/>
      <c r="E201" s="355"/>
      <c r="F201" s="351"/>
      <c r="G201" s="353"/>
      <c r="H201" s="356"/>
      <c r="I201" s="355"/>
      <c r="J201" s="351"/>
      <c r="K201" s="353"/>
      <c r="L201" s="354"/>
      <c r="M201" s="355"/>
      <c r="N201" s="351"/>
      <c r="O201" s="353"/>
      <c r="P201" s="355"/>
      <c r="Q201" s="351"/>
      <c r="R201" s="353"/>
      <c r="S201" s="351"/>
      <c r="T201" s="351"/>
      <c r="U201" s="353"/>
      <c r="V201" s="351"/>
      <c r="W201" s="351"/>
      <c r="X201" s="351"/>
      <c r="Y201" s="351"/>
    </row>
    <row r="202">
      <c r="A202" s="348"/>
      <c r="B202" s="351"/>
      <c r="C202" s="353"/>
      <c r="D202" s="354"/>
      <c r="E202" s="355"/>
      <c r="F202" s="351"/>
      <c r="G202" s="353"/>
      <c r="H202" s="356"/>
      <c r="I202" s="355"/>
      <c r="J202" s="351"/>
      <c r="K202" s="353"/>
      <c r="L202" s="354"/>
      <c r="M202" s="355"/>
      <c r="N202" s="351"/>
      <c r="O202" s="353"/>
      <c r="P202" s="355"/>
      <c r="Q202" s="351"/>
      <c r="R202" s="353"/>
      <c r="S202" s="351"/>
      <c r="T202" s="351"/>
      <c r="U202" s="353"/>
      <c r="V202" s="351"/>
      <c r="W202" s="351"/>
      <c r="X202" s="351"/>
      <c r="Y202" s="351"/>
    </row>
    <row r="203">
      <c r="A203" s="348"/>
      <c r="B203" s="351"/>
      <c r="C203" s="353"/>
      <c r="D203" s="354"/>
      <c r="E203" s="355"/>
      <c r="F203" s="351"/>
      <c r="G203" s="353"/>
      <c r="H203" s="356"/>
      <c r="I203" s="355"/>
      <c r="J203" s="351"/>
      <c r="K203" s="353"/>
      <c r="L203" s="354"/>
      <c r="M203" s="355"/>
      <c r="N203" s="351"/>
      <c r="O203" s="353"/>
      <c r="P203" s="355"/>
      <c r="Q203" s="351"/>
      <c r="R203" s="353"/>
      <c r="S203" s="351"/>
      <c r="T203" s="351"/>
      <c r="U203" s="353"/>
      <c r="V203" s="351"/>
      <c r="W203" s="351"/>
      <c r="X203" s="351"/>
      <c r="Y203" s="351"/>
    </row>
    <row r="204">
      <c r="A204" s="348"/>
      <c r="B204" s="351"/>
      <c r="C204" s="353"/>
      <c r="D204" s="354"/>
      <c r="E204" s="355"/>
      <c r="F204" s="351"/>
      <c r="G204" s="353"/>
      <c r="H204" s="356"/>
      <c r="I204" s="355"/>
      <c r="J204" s="351"/>
      <c r="K204" s="353"/>
      <c r="L204" s="354"/>
      <c r="M204" s="355"/>
      <c r="N204" s="351"/>
      <c r="O204" s="353"/>
      <c r="P204" s="355"/>
      <c r="Q204" s="351"/>
      <c r="R204" s="353"/>
      <c r="S204" s="351"/>
      <c r="T204" s="351"/>
      <c r="U204" s="353"/>
      <c r="V204" s="351"/>
      <c r="W204" s="351"/>
      <c r="X204" s="351"/>
      <c r="Y204" s="351"/>
    </row>
    <row r="205">
      <c r="A205" s="348"/>
      <c r="B205" s="351"/>
      <c r="C205" s="353"/>
      <c r="D205" s="354"/>
      <c r="E205" s="355"/>
      <c r="F205" s="351"/>
      <c r="G205" s="353"/>
      <c r="H205" s="356"/>
      <c r="I205" s="355"/>
      <c r="J205" s="351"/>
      <c r="K205" s="353"/>
      <c r="L205" s="354"/>
      <c r="M205" s="355"/>
      <c r="N205" s="351"/>
      <c r="O205" s="353"/>
      <c r="P205" s="355"/>
      <c r="Q205" s="351"/>
      <c r="R205" s="353"/>
      <c r="S205" s="351"/>
      <c r="T205" s="351"/>
      <c r="U205" s="353"/>
      <c r="V205" s="351"/>
      <c r="W205" s="351"/>
      <c r="X205" s="351"/>
      <c r="Y205" s="351"/>
    </row>
    <row r="206">
      <c r="A206" s="348"/>
      <c r="B206" s="351"/>
      <c r="C206" s="353"/>
      <c r="D206" s="354"/>
      <c r="E206" s="355"/>
      <c r="F206" s="351"/>
      <c r="G206" s="353"/>
      <c r="H206" s="356"/>
      <c r="I206" s="355"/>
      <c r="J206" s="351"/>
      <c r="K206" s="353"/>
      <c r="L206" s="354"/>
      <c r="M206" s="355"/>
      <c r="N206" s="351"/>
      <c r="O206" s="353"/>
      <c r="P206" s="355"/>
      <c r="Q206" s="351"/>
      <c r="R206" s="353"/>
      <c r="S206" s="351"/>
      <c r="T206" s="351"/>
      <c r="U206" s="353"/>
      <c r="V206" s="351"/>
      <c r="W206" s="351"/>
      <c r="X206" s="351"/>
      <c r="Y206" s="351"/>
    </row>
    <row r="207">
      <c r="A207" s="348"/>
      <c r="B207" s="351"/>
      <c r="C207" s="353"/>
      <c r="D207" s="354"/>
      <c r="E207" s="355"/>
      <c r="F207" s="351"/>
      <c r="G207" s="353"/>
      <c r="H207" s="356"/>
      <c r="I207" s="355"/>
      <c r="J207" s="351"/>
      <c r="K207" s="353"/>
      <c r="L207" s="354"/>
      <c r="M207" s="355"/>
      <c r="N207" s="351"/>
      <c r="O207" s="353"/>
      <c r="P207" s="355"/>
      <c r="Q207" s="351"/>
      <c r="R207" s="353"/>
      <c r="S207" s="351"/>
      <c r="T207" s="351"/>
      <c r="U207" s="353"/>
      <c r="V207" s="351"/>
      <c r="W207" s="351"/>
      <c r="X207" s="351"/>
      <c r="Y207" s="351"/>
    </row>
    <row r="208">
      <c r="A208" s="348"/>
      <c r="B208" s="351"/>
      <c r="C208" s="353"/>
      <c r="D208" s="354"/>
      <c r="E208" s="355"/>
      <c r="F208" s="351"/>
      <c r="G208" s="353"/>
      <c r="H208" s="356"/>
      <c r="I208" s="355"/>
      <c r="J208" s="351"/>
      <c r="K208" s="353"/>
      <c r="L208" s="354"/>
      <c r="M208" s="355"/>
      <c r="N208" s="351"/>
      <c r="O208" s="353"/>
      <c r="P208" s="355"/>
      <c r="Q208" s="351"/>
      <c r="R208" s="353"/>
      <c r="S208" s="351"/>
      <c r="T208" s="351"/>
      <c r="U208" s="353"/>
      <c r="V208" s="351"/>
      <c r="W208" s="351"/>
      <c r="X208" s="351"/>
      <c r="Y208" s="351"/>
    </row>
    <row r="209">
      <c r="A209" s="348"/>
      <c r="B209" s="351"/>
      <c r="C209" s="353"/>
      <c r="D209" s="354"/>
      <c r="E209" s="355"/>
      <c r="F209" s="351"/>
      <c r="G209" s="353"/>
      <c r="H209" s="356"/>
      <c r="I209" s="355"/>
      <c r="J209" s="351"/>
      <c r="K209" s="353"/>
      <c r="L209" s="354"/>
      <c r="M209" s="355"/>
      <c r="N209" s="351"/>
      <c r="O209" s="353"/>
      <c r="P209" s="355"/>
      <c r="Q209" s="351"/>
      <c r="R209" s="353"/>
      <c r="S209" s="351"/>
      <c r="T209" s="351"/>
      <c r="U209" s="353"/>
      <c r="V209" s="351"/>
      <c r="W209" s="351"/>
      <c r="X209" s="351"/>
      <c r="Y209" s="351"/>
    </row>
    <row r="210">
      <c r="A210" s="348"/>
      <c r="B210" s="351"/>
      <c r="C210" s="353"/>
      <c r="D210" s="354"/>
      <c r="E210" s="355"/>
      <c r="F210" s="351"/>
      <c r="G210" s="353"/>
      <c r="H210" s="356"/>
      <c r="I210" s="355"/>
      <c r="J210" s="351"/>
      <c r="K210" s="353"/>
      <c r="L210" s="354"/>
      <c r="M210" s="355"/>
      <c r="N210" s="351"/>
      <c r="O210" s="353"/>
      <c r="P210" s="355"/>
      <c r="Q210" s="351"/>
      <c r="R210" s="353"/>
      <c r="S210" s="351"/>
      <c r="T210" s="351"/>
      <c r="U210" s="353"/>
      <c r="V210" s="351"/>
      <c r="W210" s="351"/>
      <c r="X210" s="351"/>
      <c r="Y210" s="351"/>
    </row>
    <row r="211">
      <c r="A211" s="348"/>
      <c r="B211" s="351"/>
      <c r="C211" s="353"/>
      <c r="D211" s="354"/>
      <c r="E211" s="355"/>
      <c r="F211" s="351"/>
      <c r="G211" s="353"/>
      <c r="H211" s="356"/>
      <c r="I211" s="355"/>
      <c r="J211" s="351"/>
      <c r="K211" s="353"/>
      <c r="L211" s="354"/>
      <c r="M211" s="355"/>
      <c r="N211" s="351"/>
      <c r="O211" s="353"/>
      <c r="P211" s="355"/>
      <c r="Q211" s="351"/>
      <c r="R211" s="353"/>
      <c r="S211" s="351"/>
      <c r="T211" s="351"/>
      <c r="U211" s="353"/>
      <c r="V211" s="351"/>
      <c r="W211" s="351"/>
      <c r="X211" s="351"/>
      <c r="Y211" s="351"/>
    </row>
    <row r="212">
      <c r="A212" s="348"/>
      <c r="B212" s="351"/>
      <c r="C212" s="353"/>
      <c r="D212" s="354"/>
      <c r="E212" s="355"/>
      <c r="F212" s="351"/>
      <c r="G212" s="353"/>
      <c r="H212" s="356"/>
      <c r="I212" s="355"/>
      <c r="J212" s="351"/>
      <c r="K212" s="353"/>
      <c r="L212" s="354"/>
      <c r="M212" s="355"/>
      <c r="N212" s="351"/>
      <c r="O212" s="353"/>
      <c r="P212" s="355"/>
      <c r="Q212" s="351"/>
      <c r="R212" s="353"/>
      <c r="S212" s="351"/>
      <c r="T212" s="351"/>
      <c r="U212" s="353"/>
      <c r="V212" s="351"/>
      <c r="W212" s="351"/>
      <c r="X212" s="351"/>
      <c r="Y212" s="351"/>
    </row>
    <row r="213">
      <c r="A213" s="348"/>
      <c r="B213" s="351"/>
      <c r="C213" s="353"/>
      <c r="D213" s="354"/>
      <c r="E213" s="355"/>
      <c r="F213" s="351"/>
      <c r="G213" s="353"/>
      <c r="H213" s="356"/>
      <c r="I213" s="355"/>
      <c r="J213" s="351"/>
      <c r="K213" s="353"/>
      <c r="L213" s="354"/>
      <c r="M213" s="355"/>
      <c r="N213" s="351"/>
      <c r="O213" s="353"/>
      <c r="P213" s="355"/>
      <c r="Q213" s="351"/>
      <c r="R213" s="353"/>
      <c r="S213" s="351"/>
      <c r="T213" s="351"/>
      <c r="U213" s="353"/>
      <c r="V213" s="351"/>
      <c r="W213" s="351"/>
      <c r="X213" s="351"/>
      <c r="Y213" s="351"/>
    </row>
    <row r="214">
      <c r="A214" s="348"/>
      <c r="B214" s="351"/>
      <c r="C214" s="353"/>
      <c r="D214" s="354"/>
      <c r="E214" s="355"/>
      <c r="F214" s="351"/>
      <c r="G214" s="353"/>
      <c r="H214" s="356"/>
      <c r="I214" s="355"/>
      <c r="J214" s="351"/>
      <c r="K214" s="353"/>
      <c r="L214" s="354"/>
      <c r="M214" s="355"/>
      <c r="N214" s="351"/>
      <c r="O214" s="353"/>
      <c r="P214" s="355"/>
      <c r="Q214" s="351"/>
      <c r="R214" s="353"/>
      <c r="S214" s="351"/>
      <c r="T214" s="351"/>
      <c r="U214" s="353"/>
      <c r="V214" s="351"/>
      <c r="W214" s="351"/>
      <c r="X214" s="351"/>
      <c r="Y214" s="351"/>
    </row>
    <row r="215">
      <c r="A215" s="348"/>
      <c r="B215" s="351"/>
      <c r="C215" s="353"/>
      <c r="D215" s="354"/>
      <c r="E215" s="355"/>
      <c r="F215" s="351"/>
      <c r="G215" s="353"/>
      <c r="H215" s="356"/>
      <c r="I215" s="355"/>
      <c r="J215" s="351"/>
      <c r="K215" s="353"/>
      <c r="L215" s="354"/>
      <c r="M215" s="355"/>
      <c r="N215" s="351"/>
      <c r="O215" s="353"/>
      <c r="P215" s="355"/>
      <c r="Q215" s="351"/>
      <c r="R215" s="353"/>
      <c r="S215" s="351"/>
      <c r="T215" s="351"/>
      <c r="U215" s="353"/>
      <c r="V215" s="351"/>
      <c r="W215" s="351"/>
      <c r="X215" s="351"/>
      <c r="Y215" s="351"/>
    </row>
    <row r="216">
      <c r="A216" s="348"/>
      <c r="B216" s="351"/>
      <c r="C216" s="353"/>
      <c r="D216" s="354"/>
      <c r="E216" s="355"/>
      <c r="F216" s="351"/>
      <c r="G216" s="353"/>
      <c r="H216" s="356"/>
      <c r="I216" s="355"/>
      <c r="J216" s="351"/>
      <c r="K216" s="353"/>
      <c r="L216" s="354"/>
      <c r="M216" s="355"/>
      <c r="N216" s="351"/>
      <c r="O216" s="353"/>
      <c r="P216" s="355"/>
      <c r="Q216" s="351"/>
      <c r="R216" s="353"/>
      <c r="S216" s="351"/>
      <c r="T216" s="351"/>
      <c r="U216" s="353"/>
      <c r="V216" s="351"/>
      <c r="W216" s="351"/>
      <c r="X216" s="351"/>
      <c r="Y216" s="351"/>
    </row>
    <row r="217">
      <c r="A217" s="348"/>
      <c r="B217" s="351"/>
      <c r="C217" s="353"/>
      <c r="D217" s="354"/>
      <c r="E217" s="355"/>
      <c r="F217" s="351"/>
      <c r="G217" s="353"/>
      <c r="H217" s="356"/>
      <c r="I217" s="355"/>
      <c r="J217" s="351"/>
      <c r="K217" s="353"/>
      <c r="L217" s="354"/>
      <c r="M217" s="355"/>
      <c r="N217" s="351"/>
      <c r="O217" s="353"/>
      <c r="P217" s="355"/>
      <c r="Q217" s="351"/>
      <c r="R217" s="353"/>
      <c r="S217" s="351"/>
      <c r="T217" s="351"/>
      <c r="U217" s="353"/>
      <c r="V217" s="351"/>
      <c r="W217" s="351"/>
      <c r="X217" s="351"/>
      <c r="Y217" s="351"/>
    </row>
    <row r="218">
      <c r="A218" s="348"/>
      <c r="B218" s="351"/>
      <c r="C218" s="353"/>
      <c r="D218" s="354"/>
      <c r="E218" s="355"/>
      <c r="F218" s="351"/>
      <c r="G218" s="353"/>
      <c r="H218" s="356"/>
      <c r="I218" s="355"/>
      <c r="J218" s="351"/>
      <c r="K218" s="353"/>
      <c r="L218" s="354"/>
      <c r="M218" s="355"/>
      <c r="N218" s="351"/>
      <c r="O218" s="353"/>
      <c r="P218" s="355"/>
      <c r="Q218" s="351"/>
      <c r="R218" s="353"/>
      <c r="S218" s="351"/>
      <c r="T218" s="351"/>
      <c r="U218" s="353"/>
      <c r="V218" s="351"/>
      <c r="W218" s="351"/>
      <c r="X218" s="351"/>
      <c r="Y218" s="351"/>
    </row>
    <row r="219">
      <c r="A219" s="348"/>
      <c r="B219" s="351"/>
      <c r="C219" s="353"/>
      <c r="D219" s="354"/>
      <c r="E219" s="355"/>
      <c r="F219" s="351"/>
      <c r="G219" s="353"/>
      <c r="H219" s="356"/>
      <c r="I219" s="355"/>
      <c r="J219" s="351"/>
      <c r="K219" s="353"/>
      <c r="L219" s="354"/>
      <c r="M219" s="355"/>
      <c r="N219" s="351"/>
      <c r="O219" s="353"/>
      <c r="P219" s="355"/>
      <c r="Q219" s="351"/>
      <c r="R219" s="353"/>
      <c r="S219" s="351"/>
      <c r="T219" s="351"/>
      <c r="U219" s="353"/>
      <c r="V219" s="351"/>
      <c r="W219" s="351"/>
      <c r="X219" s="351"/>
      <c r="Y219" s="351"/>
    </row>
    <row r="220">
      <c r="A220" s="348"/>
      <c r="B220" s="351"/>
      <c r="C220" s="353"/>
      <c r="D220" s="354"/>
      <c r="E220" s="355"/>
      <c r="F220" s="351"/>
      <c r="G220" s="353"/>
      <c r="H220" s="356"/>
      <c r="I220" s="355"/>
      <c r="J220" s="351"/>
      <c r="K220" s="353"/>
      <c r="L220" s="354"/>
      <c r="M220" s="355"/>
      <c r="N220" s="351"/>
      <c r="O220" s="353"/>
      <c r="P220" s="355"/>
      <c r="Q220" s="351"/>
      <c r="R220" s="353"/>
      <c r="S220" s="351"/>
      <c r="T220" s="351"/>
      <c r="U220" s="353"/>
      <c r="V220" s="351"/>
      <c r="W220" s="351"/>
      <c r="X220" s="351"/>
      <c r="Y220" s="351"/>
    </row>
    <row r="221">
      <c r="A221" s="348"/>
      <c r="B221" s="351"/>
      <c r="C221" s="353"/>
      <c r="D221" s="354"/>
      <c r="E221" s="355"/>
      <c r="F221" s="351"/>
      <c r="G221" s="353"/>
      <c r="H221" s="356"/>
      <c r="I221" s="355"/>
      <c r="J221" s="351"/>
      <c r="K221" s="353"/>
      <c r="L221" s="354"/>
      <c r="M221" s="355"/>
      <c r="N221" s="351"/>
      <c r="O221" s="353"/>
      <c r="P221" s="355"/>
      <c r="Q221" s="351"/>
      <c r="R221" s="353"/>
      <c r="S221" s="351"/>
      <c r="T221" s="351"/>
      <c r="U221" s="353"/>
      <c r="V221" s="351"/>
      <c r="W221" s="351"/>
      <c r="X221" s="351"/>
      <c r="Y221" s="351"/>
    </row>
    <row r="222">
      <c r="A222" s="348"/>
      <c r="B222" s="351"/>
      <c r="C222" s="353"/>
      <c r="D222" s="354"/>
      <c r="E222" s="355"/>
      <c r="F222" s="351"/>
      <c r="G222" s="353"/>
      <c r="H222" s="356"/>
      <c r="I222" s="355"/>
      <c r="J222" s="351"/>
      <c r="K222" s="353"/>
      <c r="L222" s="354"/>
      <c r="M222" s="355"/>
      <c r="N222" s="351"/>
      <c r="O222" s="353"/>
      <c r="P222" s="355"/>
      <c r="Q222" s="351"/>
      <c r="R222" s="353"/>
      <c r="S222" s="351"/>
      <c r="T222" s="351"/>
      <c r="U222" s="353"/>
      <c r="V222" s="351"/>
      <c r="W222" s="351"/>
      <c r="X222" s="351"/>
      <c r="Y222" s="351"/>
    </row>
    <row r="223">
      <c r="A223" s="348"/>
      <c r="B223" s="351"/>
      <c r="C223" s="353"/>
      <c r="D223" s="354"/>
      <c r="E223" s="355"/>
      <c r="F223" s="351"/>
      <c r="G223" s="353"/>
      <c r="H223" s="356"/>
      <c r="I223" s="355"/>
      <c r="J223" s="351"/>
      <c r="K223" s="353"/>
      <c r="L223" s="354"/>
      <c r="M223" s="355"/>
      <c r="N223" s="351"/>
      <c r="O223" s="353"/>
      <c r="P223" s="355"/>
      <c r="Q223" s="351"/>
      <c r="R223" s="353"/>
      <c r="S223" s="351"/>
      <c r="T223" s="351"/>
      <c r="U223" s="353"/>
      <c r="V223" s="351"/>
      <c r="W223" s="351"/>
      <c r="X223" s="351"/>
      <c r="Y223" s="351"/>
    </row>
    <row r="224">
      <c r="A224" s="348"/>
      <c r="B224" s="351"/>
      <c r="C224" s="353"/>
      <c r="D224" s="354"/>
      <c r="E224" s="355"/>
      <c r="F224" s="351"/>
      <c r="G224" s="353"/>
      <c r="H224" s="356"/>
      <c r="I224" s="355"/>
      <c r="J224" s="351"/>
      <c r="K224" s="353"/>
      <c r="L224" s="354"/>
      <c r="M224" s="355"/>
      <c r="N224" s="351"/>
      <c r="O224" s="353"/>
      <c r="P224" s="355"/>
      <c r="Q224" s="351"/>
      <c r="R224" s="353"/>
      <c r="S224" s="351"/>
      <c r="T224" s="351"/>
      <c r="U224" s="353"/>
      <c r="V224" s="351"/>
      <c r="W224" s="351"/>
      <c r="X224" s="351"/>
      <c r="Y224" s="351"/>
    </row>
    <row r="225">
      <c r="A225" s="348"/>
      <c r="B225" s="351"/>
      <c r="C225" s="353"/>
      <c r="D225" s="354"/>
      <c r="E225" s="355"/>
      <c r="F225" s="351"/>
      <c r="G225" s="353"/>
      <c r="H225" s="356"/>
      <c r="I225" s="355"/>
      <c r="J225" s="351"/>
      <c r="K225" s="353"/>
      <c r="L225" s="354"/>
      <c r="M225" s="355"/>
      <c r="N225" s="351"/>
      <c r="O225" s="353"/>
      <c r="P225" s="355"/>
      <c r="Q225" s="351"/>
      <c r="R225" s="353"/>
      <c r="S225" s="351"/>
      <c r="T225" s="351"/>
      <c r="U225" s="353"/>
      <c r="V225" s="351"/>
      <c r="W225" s="351"/>
      <c r="X225" s="351"/>
      <c r="Y225" s="351"/>
    </row>
    <row r="226">
      <c r="A226" s="348"/>
      <c r="B226" s="351"/>
      <c r="C226" s="353"/>
      <c r="D226" s="354"/>
      <c r="E226" s="355"/>
      <c r="F226" s="351"/>
      <c r="G226" s="353"/>
      <c r="H226" s="356"/>
      <c r="I226" s="355"/>
      <c r="J226" s="351"/>
      <c r="K226" s="353"/>
      <c r="L226" s="354"/>
      <c r="M226" s="355"/>
      <c r="N226" s="351"/>
      <c r="O226" s="353"/>
      <c r="P226" s="355"/>
      <c r="Q226" s="351"/>
      <c r="R226" s="353"/>
      <c r="S226" s="351"/>
      <c r="T226" s="351"/>
      <c r="U226" s="353"/>
      <c r="V226" s="351"/>
      <c r="W226" s="351"/>
      <c r="X226" s="351"/>
      <c r="Y226" s="351"/>
    </row>
    <row r="227">
      <c r="A227" s="348"/>
      <c r="B227" s="351"/>
      <c r="C227" s="353"/>
      <c r="D227" s="354"/>
      <c r="E227" s="355"/>
      <c r="F227" s="351"/>
      <c r="G227" s="353"/>
      <c r="H227" s="356"/>
      <c r="I227" s="355"/>
      <c r="J227" s="351"/>
      <c r="K227" s="353"/>
      <c r="L227" s="354"/>
      <c r="M227" s="355"/>
      <c r="N227" s="351"/>
      <c r="O227" s="353"/>
      <c r="P227" s="355"/>
      <c r="Q227" s="351"/>
      <c r="R227" s="353"/>
      <c r="S227" s="351"/>
      <c r="T227" s="351"/>
      <c r="U227" s="353"/>
      <c r="V227" s="351"/>
      <c r="W227" s="351"/>
      <c r="X227" s="351"/>
      <c r="Y227" s="351"/>
    </row>
    <row r="228">
      <c r="A228" s="348"/>
      <c r="B228" s="351"/>
      <c r="C228" s="353"/>
      <c r="D228" s="354"/>
      <c r="E228" s="355"/>
      <c r="F228" s="351"/>
      <c r="G228" s="353"/>
      <c r="H228" s="356"/>
      <c r="I228" s="355"/>
      <c r="J228" s="351"/>
      <c r="K228" s="353"/>
      <c r="L228" s="354"/>
      <c r="M228" s="355"/>
      <c r="N228" s="351"/>
      <c r="O228" s="353"/>
      <c r="P228" s="355"/>
      <c r="Q228" s="351"/>
      <c r="R228" s="353"/>
      <c r="S228" s="351"/>
      <c r="T228" s="351"/>
      <c r="U228" s="353"/>
      <c r="V228" s="351"/>
      <c r="W228" s="351"/>
      <c r="X228" s="351"/>
      <c r="Y228" s="351"/>
    </row>
    <row r="229">
      <c r="A229" s="348"/>
      <c r="B229" s="351"/>
      <c r="C229" s="353"/>
      <c r="D229" s="354"/>
      <c r="E229" s="355"/>
      <c r="F229" s="351"/>
      <c r="G229" s="353"/>
      <c r="H229" s="356"/>
      <c r="I229" s="355"/>
      <c r="J229" s="351"/>
      <c r="K229" s="353"/>
      <c r="L229" s="354"/>
      <c r="M229" s="355"/>
      <c r="N229" s="351"/>
      <c r="O229" s="353"/>
      <c r="P229" s="355"/>
      <c r="Q229" s="351"/>
      <c r="R229" s="353"/>
      <c r="S229" s="351"/>
      <c r="T229" s="351"/>
      <c r="U229" s="353"/>
      <c r="V229" s="351"/>
      <c r="W229" s="351"/>
      <c r="X229" s="351"/>
      <c r="Y229" s="351"/>
    </row>
    <row r="230">
      <c r="A230" s="348"/>
      <c r="B230" s="351"/>
      <c r="C230" s="353"/>
      <c r="D230" s="354"/>
      <c r="E230" s="355"/>
      <c r="F230" s="351"/>
      <c r="G230" s="353"/>
      <c r="H230" s="356"/>
      <c r="I230" s="355"/>
      <c r="J230" s="351"/>
      <c r="K230" s="353"/>
      <c r="L230" s="354"/>
      <c r="M230" s="355"/>
      <c r="N230" s="351"/>
      <c r="O230" s="353"/>
      <c r="P230" s="355"/>
      <c r="Q230" s="351"/>
      <c r="R230" s="353"/>
      <c r="S230" s="351"/>
      <c r="T230" s="351"/>
      <c r="U230" s="353"/>
      <c r="V230" s="351"/>
      <c r="W230" s="351"/>
      <c r="X230" s="351"/>
      <c r="Y230" s="351"/>
    </row>
    <row r="231">
      <c r="A231" s="348"/>
      <c r="B231" s="351"/>
      <c r="C231" s="353"/>
      <c r="D231" s="354"/>
      <c r="E231" s="355"/>
      <c r="F231" s="351"/>
      <c r="G231" s="353"/>
      <c r="H231" s="356"/>
      <c r="I231" s="355"/>
      <c r="J231" s="351"/>
      <c r="K231" s="353"/>
      <c r="L231" s="354"/>
      <c r="M231" s="355"/>
      <c r="N231" s="351"/>
      <c r="O231" s="353"/>
      <c r="P231" s="355"/>
      <c r="Q231" s="351"/>
      <c r="R231" s="353"/>
      <c r="S231" s="351"/>
      <c r="T231" s="351"/>
      <c r="U231" s="353"/>
      <c r="V231" s="351"/>
      <c r="W231" s="351"/>
      <c r="X231" s="351"/>
      <c r="Y231" s="351"/>
    </row>
    <row r="232">
      <c r="A232" s="348"/>
      <c r="B232" s="351"/>
      <c r="C232" s="353"/>
      <c r="D232" s="354"/>
      <c r="E232" s="355"/>
      <c r="F232" s="351"/>
      <c r="G232" s="353"/>
      <c r="H232" s="356"/>
      <c r="I232" s="355"/>
      <c r="J232" s="351"/>
      <c r="K232" s="353"/>
      <c r="L232" s="354"/>
      <c r="M232" s="355"/>
      <c r="N232" s="351"/>
      <c r="O232" s="353"/>
      <c r="P232" s="355"/>
      <c r="Q232" s="351"/>
      <c r="R232" s="353"/>
      <c r="S232" s="351"/>
      <c r="T232" s="351"/>
      <c r="U232" s="353"/>
      <c r="V232" s="351"/>
      <c r="W232" s="351"/>
      <c r="X232" s="351"/>
      <c r="Y232" s="351"/>
    </row>
    <row r="233">
      <c r="A233" s="348"/>
      <c r="B233" s="351"/>
      <c r="C233" s="353"/>
      <c r="D233" s="354"/>
      <c r="E233" s="355"/>
      <c r="F233" s="351"/>
      <c r="G233" s="353"/>
      <c r="H233" s="356"/>
      <c r="I233" s="355"/>
      <c r="J233" s="351"/>
      <c r="K233" s="353"/>
      <c r="L233" s="354"/>
      <c r="M233" s="355"/>
      <c r="N233" s="351"/>
      <c r="O233" s="353"/>
      <c r="P233" s="355"/>
      <c r="Q233" s="351"/>
      <c r="R233" s="353"/>
      <c r="S233" s="351"/>
      <c r="T233" s="351"/>
      <c r="U233" s="353"/>
      <c r="V233" s="351"/>
      <c r="W233" s="351"/>
      <c r="X233" s="351"/>
      <c r="Y233" s="351"/>
    </row>
    <row r="234">
      <c r="A234" s="348"/>
      <c r="B234" s="351"/>
      <c r="C234" s="353"/>
      <c r="D234" s="354"/>
      <c r="E234" s="355"/>
      <c r="F234" s="351"/>
      <c r="G234" s="353"/>
      <c r="H234" s="356"/>
      <c r="I234" s="355"/>
      <c r="J234" s="351"/>
      <c r="K234" s="353"/>
      <c r="L234" s="354"/>
      <c r="M234" s="355"/>
      <c r="N234" s="351"/>
      <c r="O234" s="353"/>
      <c r="P234" s="355"/>
      <c r="Q234" s="351"/>
      <c r="R234" s="353"/>
      <c r="S234" s="351"/>
      <c r="T234" s="351"/>
      <c r="U234" s="353"/>
      <c r="V234" s="351"/>
      <c r="W234" s="351"/>
      <c r="X234" s="351"/>
      <c r="Y234" s="351"/>
    </row>
    <row r="235">
      <c r="A235" s="348"/>
      <c r="B235" s="351"/>
      <c r="C235" s="353"/>
      <c r="D235" s="354"/>
      <c r="E235" s="355"/>
      <c r="F235" s="351"/>
      <c r="G235" s="353"/>
      <c r="H235" s="356"/>
      <c r="I235" s="355"/>
      <c r="J235" s="351"/>
      <c r="K235" s="353"/>
      <c r="L235" s="354"/>
      <c r="M235" s="355"/>
      <c r="N235" s="351"/>
      <c r="O235" s="353"/>
      <c r="P235" s="355"/>
      <c r="Q235" s="351"/>
      <c r="R235" s="353"/>
      <c r="S235" s="351"/>
      <c r="T235" s="351"/>
      <c r="U235" s="353"/>
      <c r="V235" s="351"/>
      <c r="W235" s="351"/>
      <c r="X235" s="351"/>
      <c r="Y235" s="351"/>
    </row>
    <row r="236">
      <c r="A236" s="348"/>
      <c r="B236" s="351"/>
      <c r="C236" s="353"/>
      <c r="D236" s="354"/>
      <c r="E236" s="355"/>
      <c r="F236" s="351"/>
      <c r="G236" s="353"/>
      <c r="H236" s="356"/>
      <c r="I236" s="355"/>
      <c r="J236" s="351"/>
      <c r="K236" s="353"/>
      <c r="L236" s="354"/>
      <c r="M236" s="355"/>
      <c r="N236" s="351"/>
      <c r="O236" s="353"/>
      <c r="P236" s="355"/>
      <c r="Q236" s="351"/>
      <c r="R236" s="353"/>
      <c r="S236" s="351"/>
      <c r="T236" s="351"/>
      <c r="U236" s="353"/>
      <c r="V236" s="351"/>
      <c r="W236" s="351"/>
      <c r="X236" s="351"/>
      <c r="Y236" s="351"/>
    </row>
    <row r="237">
      <c r="A237" s="348"/>
      <c r="B237" s="351"/>
      <c r="C237" s="353"/>
      <c r="D237" s="354"/>
      <c r="E237" s="355"/>
      <c r="F237" s="351"/>
      <c r="G237" s="353"/>
      <c r="H237" s="356"/>
      <c r="I237" s="355"/>
      <c r="J237" s="351"/>
      <c r="K237" s="353"/>
      <c r="L237" s="354"/>
      <c r="M237" s="355"/>
      <c r="N237" s="351"/>
      <c r="O237" s="353"/>
      <c r="P237" s="355"/>
      <c r="Q237" s="351"/>
      <c r="R237" s="353"/>
      <c r="S237" s="351"/>
      <c r="T237" s="351"/>
      <c r="U237" s="353"/>
      <c r="V237" s="351"/>
      <c r="W237" s="351"/>
      <c r="X237" s="351"/>
      <c r="Y237" s="351"/>
    </row>
    <row r="238">
      <c r="A238" s="348"/>
      <c r="B238" s="351"/>
      <c r="C238" s="353"/>
      <c r="D238" s="354"/>
      <c r="E238" s="355"/>
      <c r="F238" s="351"/>
      <c r="G238" s="353"/>
      <c r="H238" s="356"/>
      <c r="I238" s="355"/>
      <c r="J238" s="351"/>
      <c r="K238" s="353"/>
      <c r="L238" s="354"/>
      <c r="M238" s="355"/>
      <c r="N238" s="351"/>
      <c r="O238" s="353"/>
      <c r="P238" s="355"/>
      <c r="Q238" s="351"/>
      <c r="R238" s="353"/>
      <c r="S238" s="351"/>
      <c r="T238" s="351"/>
      <c r="U238" s="353"/>
      <c r="V238" s="351"/>
      <c r="W238" s="351"/>
      <c r="X238" s="351"/>
      <c r="Y238" s="351"/>
    </row>
    <row r="239">
      <c r="A239" s="348"/>
      <c r="B239" s="351"/>
      <c r="C239" s="353"/>
      <c r="D239" s="354"/>
      <c r="E239" s="355"/>
      <c r="F239" s="351"/>
      <c r="G239" s="353"/>
      <c r="H239" s="356"/>
      <c r="I239" s="355"/>
      <c r="J239" s="351"/>
      <c r="K239" s="353"/>
      <c r="L239" s="354"/>
      <c r="M239" s="355"/>
      <c r="N239" s="351"/>
      <c r="O239" s="353"/>
      <c r="P239" s="355"/>
      <c r="Q239" s="351"/>
      <c r="R239" s="353"/>
      <c r="S239" s="351"/>
      <c r="T239" s="351"/>
      <c r="U239" s="353"/>
      <c r="V239" s="351"/>
      <c r="W239" s="351"/>
      <c r="X239" s="351"/>
      <c r="Y239" s="351"/>
    </row>
    <row r="240">
      <c r="A240" s="348"/>
      <c r="B240" s="351"/>
      <c r="C240" s="353"/>
      <c r="D240" s="354"/>
      <c r="E240" s="355"/>
      <c r="F240" s="351"/>
      <c r="G240" s="353"/>
      <c r="H240" s="356"/>
      <c r="I240" s="355"/>
      <c r="J240" s="351"/>
      <c r="K240" s="353"/>
      <c r="L240" s="354"/>
      <c r="M240" s="355"/>
      <c r="N240" s="351"/>
      <c r="O240" s="353"/>
      <c r="P240" s="355"/>
      <c r="Q240" s="351"/>
      <c r="R240" s="353"/>
      <c r="S240" s="351"/>
      <c r="T240" s="351"/>
      <c r="U240" s="353"/>
      <c r="V240" s="351"/>
      <c r="W240" s="351"/>
      <c r="X240" s="351"/>
      <c r="Y240" s="351"/>
    </row>
    <row r="241">
      <c r="A241" s="348"/>
      <c r="B241" s="351"/>
      <c r="C241" s="353"/>
      <c r="D241" s="354"/>
      <c r="E241" s="355"/>
      <c r="F241" s="351"/>
      <c r="G241" s="353"/>
      <c r="H241" s="356"/>
      <c r="I241" s="355"/>
      <c r="J241" s="351"/>
      <c r="K241" s="353"/>
      <c r="L241" s="354"/>
      <c r="M241" s="355"/>
      <c r="N241" s="351"/>
      <c r="O241" s="353"/>
      <c r="P241" s="355"/>
      <c r="Q241" s="351"/>
      <c r="R241" s="353"/>
      <c r="S241" s="351"/>
      <c r="T241" s="351"/>
      <c r="U241" s="353"/>
      <c r="V241" s="351"/>
      <c r="W241" s="351"/>
      <c r="X241" s="351"/>
      <c r="Y241" s="351"/>
    </row>
    <row r="242">
      <c r="A242" s="348"/>
      <c r="B242" s="351"/>
      <c r="C242" s="353"/>
      <c r="D242" s="354"/>
      <c r="E242" s="355"/>
      <c r="F242" s="351"/>
      <c r="G242" s="353"/>
      <c r="H242" s="356"/>
      <c r="I242" s="355"/>
      <c r="J242" s="351"/>
      <c r="K242" s="353"/>
      <c r="L242" s="354"/>
      <c r="M242" s="355"/>
      <c r="N242" s="351"/>
      <c r="O242" s="353"/>
      <c r="P242" s="355"/>
      <c r="Q242" s="351"/>
      <c r="R242" s="353"/>
      <c r="S242" s="351"/>
      <c r="T242" s="351"/>
      <c r="U242" s="353"/>
      <c r="V242" s="351"/>
      <c r="W242" s="351"/>
      <c r="X242" s="351"/>
      <c r="Y242" s="351"/>
    </row>
    <row r="243">
      <c r="A243" s="348"/>
      <c r="B243" s="351"/>
      <c r="C243" s="353"/>
      <c r="D243" s="354"/>
      <c r="E243" s="355"/>
      <c r="F243" s="351"/>
      <c r="G243" s="353"/>
      <c r="H243" s="356"/>
      <c r="I243" s="355"/>
      <c r="J243" s="351"/>
      <c r="K243" s="353"/>
      <c r="L243" s="354"/>
      <c r="M243" s="355"/>
      <c r="N243" s="351"/>
      <c r="O243" s="353"/>
      <c r="P243" s="355"/>
      <c r="Q243" s="351"/>
      <c r="R243" s="353"/>
      <c r="S243" s="351"/>
      <c r="T243" s="351"/>
      <c r="U243" s="353"/>
      <c r="V243" s="351"/>
      <c r="W243" s="351"/>
      <c r="X243" s="351"/>
      <c r="Y243" s="351"/>
    </row>
    <row r="244">
      <c r="A244" s="348"/>
      <c r="B244" s="351"/>
      <c r="C244" s="353"/>
      <c r="D244" s="354"/>
      <c r="E244" s="355"/>
      <c r="F244" s="351"/>
      <c r="G244" s="353"/>
      <c r="H244" s="356"/>
      <c r="I244" s="355"/>
      <c r="J244" s="351"/>
      <c r="K244" s="353"/>
      <c r="L244" s="354"/>
      <c r="M244" s="355"/>
      <c r="N244" s="351"/>
      <c r="O244" s="353"/>
      <c r="P244" s="355"/>
      <c r="Q244" s="351"/>
      <c r="R244" s="353"/>
      <c r="S244" s="351"/>
      <c r="T244" s="351"/>
      <c r="U244" s="353"/>
      <c r="V244" s="351"/>
      <c r="W244" s="351"/>
      <c r="X244" s="351"/>
      <c r="Y244" s="351"/>
    </row>
    <row r="245">
      <c r="A245" s="348"/>
      <c r="B245" s="351"/>
      <c r="C245" s="353"/>
      <c r="D245" s="354"/>
      <c r="E245" s="355"/>
      <c r="F245" s="351"/>
      <c r="G245" s="353"/>
      <c r="H245" s="356"/>
      <c r="I245" s="355"/>
      <c r="J245" s="351"/>
      <c r="K245" s="353"/>
      <c r="L245" s="354"/>
      <c r="M245" s="355"/>
      <c r="N245" s="351"/>
      <c r="O245" s="353"/>
      <c r="P245" s="355"/>
      <c r="Q245" s="351"/>
      <c r="R245" s="353"/>
      <c r="S245" s="351"/>
      <c r="T245" s="351"/>
      <c r="U245" s="353"/>
      <c r="V245" s="351"/>
      <c r="W245" s="351"/>
      <c r="X245" s="351"/>
      <c r="Y245" s="351"/>
    </row>
    <row r="246">
      <c r="A246" s="348"/>
      <c r="B246" s="351"/>
      <c r="C246" s="353"/>
      <c r="D246" s="354"/>
      <c r="E246" s="355"/>
      <c r="F246" s="351"/>
      <c r="G246" s="353"/>
      <c r="H246" s="356"/>
      <c r="I246" s="355"/>
      <c r="J246" s="351"/>
      <c r="K246" s="353"/>
      <c r="L246" s="354"/>
      <c r="M246" s="355"/>
      <c r="N246" s="351"/>
      <c r="O246" s="353"/>
      <c r="P246" s="355"/>
      <c r="Q246" s="351"/>
      <c r="R246" s="353"/>
      <c r="S246" s="351"/>
      <c r="T246" s="351"/>
      <c r="U246" s="353"/>
      <c r="V246" s="351"/>
      <c r="W246" s="351"/>
      <c r="X246" s="351"/>
      <c r="Y246" s="351"/>
    </row>
    <row r="247">
      <c r="A247" s="348"/>
      <c r="B247" s="351"/>
      <c r="C247" s="353"/>
      <c r="D247" s="354"/>
      <c r="E247" s="355"/>
      <c r="F247" s="351"/>
      <c r="G247" s="353"/>
      <c r="H247" s="356"/>
      <c r="I247" s="355"/>
      <c r="J247" s="351"/>
      <c r="K247" s="353"/>
      <c r="L247" s="354"/>
      <c r="M247" s="355"/>
      <c r="N247" s="351"/>
      <c r="O247" s="353"/>
      <c r="P247" s="355"/>
      <c r="Q247" s="351"/>
      <c r="R247" s="353"/>
      <c r="S247" s="351"/>
      <c r="T247" s="351"/>
      <c r="U247" s="353"/>
      <c r="V247" s="351"/>
      <c r="W247" s="351"/>
      <c r="X247" s="351"/>
      <c r="Y247" s="351"/>
    </row>
    <row r="248">
      <c r="A248" s="348"/>
      <c r="B248" s="351"/>
      <c r="C248" s="353"/>
      <c r="D248" s="354"/>
      <c r="E248" s="355"/>
      <c r="F248" s="351"/>
      <c r="G248" s="353"/>
      <c r="H248" s="356"/>
      <c r="I248" s="355"/>
      <c r="J248" s="351"/>
      <c r="K248" s="353"/>
      <c r="L248" s="354"/>
      <c r="M248" s="355"/>
      <c r="N248" s="351"/>
      <c r="O248" s="353"/>
      <c r="P248" s="355"/>
      <c r="Q248" s="351"/>
      <c r="R248" s="353"/>
      <c r="S248" s="351"/>
      <c r="T248" s="351"/>
      <c r="U248" s="353"/>
      <c r="V248" s="351"/>
      <c r="W248" s="351"/>
      <c r="X248" s="351"/>
      <c r="Y248" s="351"/>
    </row>
    <row r="249">
      <c r="A249" s="348"/>
      <c r="B249" s="351"/>
      <c r="C249" s="353"/>
      <c r="D249" s="354"/>
      <c r="E249" s="355"/>
      <c r="F249" s="351"/>
      <c r="G249" s="353"/>
      <c r="H249" s="356"/>
      <c r="I249" s="355"/>
      <c r="J249" s="351"/>
      <c r="K249" s="353"/>
      <c r="L249" s="354"/>
      <c r="M249" s="355"/>
      <c r="N249" s="351"/>
      <c r="O249" s="353"/>
      <c r="P249" s="355"/>
      <c r="Q249" s="351"/>
      <c r="R249" s="353"/>
      <c r="S249" s="351"/>
      <c r="T249" s="351"/>
      <c r="U249" s="353"/>
      <c r="V249" s="351"/>
      <c r="W249" s="351"/>
      <c r="X249" s="351"/>
      <c r="Y249" s="351"/>
    </row>
    <row r="250">
      <c r="A250" s="348"/>
      <c r="B250" s="351"/>
      <c r="C250" s="353"/>
      <c r="D250" s="354"/>
      <c r="E250" s="355"/>
      <c r="F250" s="351"/>
      <c r="G250" s="353"/>
      <c r="H250" s="356"/>
      <c r="I250" s="355"/>
      <c r="J250" s="351"/>
      <c r="K250" s="353"/>
      <c r="L250" s="354"/>
      <c r="M250" s="355"/>
      <c r="N250" s="351"/>
      <c r="O250" s="353"/>
      <c r="P250" s="355"/>
      <c r="Q250" s="351"/>
      <c r="R250" s="353"/>
      <c r="S250" s="351"/>
      <c r="T250" s="351"/>
      <c r="U250" s="353"/>
      <c r="V250" s="351"/>
      <c r="W250" s="351"/>
      <c r="X250" s="351"/>
      <c r="Y250" s="351"/>
    </row>
    <row r="251">
      <c r="A251" s="348"/>
      <c r="B251" s="351"/>
      <c r="C251" s="353"/>
      <c r="D251" s="354"/>
      <c r="E251" s="355"/>
      <c r="F251" s="351"/>
      <c r="G251" s="353"/>
      <c r="H251" s="356"/>
      <c r="I251" s="355"/>
      <c r="J251" s="351"/>
      <c r="K251" s="353"/>
      <c r="L251" s="354"/>
      <c r="M251" s="355"/>
      <c r="N251" s="351"/>
      <c r="O251" s="353"/>
      <c r="P251" s="355"/>
      <c r="Q251" s="351"/>
      <c r="R251" s="353"/>
      <c r="S251" s="351"/>
      <c r="T251" s="351"/>
      <c r="U251" s="353"/>
      <c r="V251" s="351"/>
      <c r="W251" s="351"/>
      <c r="X251" s="351"/>
      <c r="Y251" s="351"/>
    </row>
    <row r="252">
      <c r="A252" s="348"/>
      <c r="B252" s="351"/>
      <c r="C252" s="353"/>
      <c r="D252" s="354"/>
      <c r="E252" s="355"/>
      <c r="F252" s="351"/>
      <c r="G252" s="353"/>
      <c r="H252" s="356"/>
      <c r="I252" s="355"/>
      <c r="J252" s="351"/>
      <c r="K252" s="353"/>
      <c r="L252" s="354"/>
      <c r="M252" s="355"/>
      <c r="N252" s="351"/>
      <c r="O252" s="353"/>
      <c r="P252" s="355"/>
      <c r="Q252" s="351"/>
      <c r="R252" s="353"/>
      <c r="S252" s="351"/>
      <c r="T252" s="351"/>
      <c r="U252" s="353"/>
      <c r="V252" s="351"/>
      <c r="W252" s="351"/>
      <c r="X252" s="351"/>
      <c r="Y252" s="351"/>
    </row>
    <row r="253">
      <c r="A253" s="348"/>
      <c r="B253" s="351"/>
      <c r="C253" s="353"/>
      <c r="D253" s="354"/>
      <c r="E253" s="355"/>
      <c r="F253" s="351"/>
      <c r="G253" s="353"/>
      <c r="H253" s="356"/>
      <c r="I253" s="355"/>
      <c r="J253" s="351"/>
      <c r="K253" s="353"/>
      <c r="L253" s="354"/>
      <c r="M253" s="355"/>
      <c r="N253" s="351"/>
      <c r="O253" s="353"/>
      <c r="P253" s="355"/>
      <c r="Q253" s="351"/>
      <c r="R253" s="353"/>
      <c r="S253" s="351"/>
      <c r="T253" s="351"/>
      <c r="U253" s="353"/>
      <c r="V253" s="351"/>
      <c r="W253" s="351"/>
      <c r="X253" s="351"/>
      <c r="Y253" s="351"/>
    </row>
    <row r="254">
      <c r="A254" s="348"/>
      <c r="B254" s="351"/>
      <c r="C254" s="353"/>
      <c r="D254" s="354"/>
      <c r="E254" s="355"/>
      <c r="F254" s="351"/>
      <c r="G254" s="353"/>
      <c r="H254" s="356"/>
      <c r="I254" s="355"/>
      <c r="J254" s="351"/>
      <c r="K254" s="353"/>
      <c r="L254" s="354"/>
      <c r="M254" s="355"/>
      <c r="N254" s="351"/>
      <c r="O254" s="353"/>
      <c r="P254" s="355"/>
      <c r="Q254" s="351"/>
      <c r="R254" s="353"/>
      <c r="S254" s="351"/>
      <c r="T254" s="351"/>
      <c r="U254" s="353"/>
      <c r="V254" s="351"/>
      <c r="W254" s="351"/>
      <c r="X254" s="351"/>
      <c r="Y254" s="351"/>
    </row>
    <row r="255">
      <c r="A255" s="348"/>
      <c r="B255" s="351"/>
      <c r="C255" s="353"/>
      <c r="D255" s="354"/>
      <c r="E255" s="355"/>
      <c r="F255" s="351"/>
      <c r="G255" s="353"/>
      <c r="H255" s="356"/>
      <c r="I255" s="355"/>
      <c r="J255" s="351"/>
      <c r="K255" s="353"/>
      <c r="L255" s="354"/>
      <c r="M255" s="355"/>
      <c r="N255" s="351"/>
      <c r="O255" s="353"/>
      <c r="P255" s="355"/>
      <c r="Q255" s="351"/>
      <c r="R255" s="353"/>
      <c r="S255" s="351"/>
      <c r="T255" s="351"/>
      <c r="U255" s="353"/>
      <c r="V255" s="351"/>
      <c r="W255" s="351"/>
      <c r="X255" s="351"/>
      <c r="Y255" s="351"/>
    </row>
    <row r="256">
      <c r="A256" s="348"/>
      <c r="B256" s="351"/>
      <c r="C256" s="353"/>
      <c r="D256" s="354"/>
      <c r="E256" s="355"/>
      <c r="F256" s="351"/>
      <c r="G256" s="353"/>
      <c r="H256" s="356"/>
      <c r="I256" s="355"/>
      <c r="J256" s="351"/>
      <c r="K256" s="353"/>
      <c r="L256" s="354"/>
      <c r="M256" s="355"/>
      <c r="N256" s="351"/>
      <c r="O256" s="353"/>
      <c r="P256" s="355"/>
      <c r="Q256" s="351"/>
      <c r="R256" s="353"/>
      <c r="S256" s="351"/>
      <c r="T256" s="351"/>
      <c r="U256" s="353"/>
      <c r="V256" s="351"/>
      <c r="W256" s="351"/>
      <c r="X256" s="351"/>
      <c r="Y256" s="351"/>
    </row>
    <row r="257">
      <c r="A257" s="348"/>
      <c r="B257" s="351"/>
      <c r="C257" s="353"/>
      <c r="D257" s="354"/>
      <c r="E257" s="355"/>
      <c r="F257" s="351"/>
      <c r="G257" s="353"/>
      <c r="H257" s="356"/>
      <c r="I257" s="355"/>
      <c r="J257" s="351"/>
      <c r="K257" s="353"/>
      <c r="L257" s="354"/>
      <c r="M257" s="355"/>
      <c r="N257" s="351"/>
      <c r="O257" s="353"/>
      <c r="P257" s="355"/>
      <c r="Q257" s="351"/>
      <c r="R257" s="353"/>
      <c r="S257" s="351"/>
      <c r="T257" s="351"/>
      <c r="U257" s="353"/>
      <c r="V257" s="351"/>
      <c r="W257" s="351"/>
      <c r="X257" s="351"/>
      <c r="Y257" s="351"/>
    </row>
    <row r="258">
      <c r="A258" s="348"/>
      <c r="B258" s="351"/>
      <c r="C258" s="353"/>
      <c r="D258" s="354"/>
      <c r="E258" s="355"/>
      <c r="F258" s="351"/>
      <c r="G258" s="353"/>
      <c r="H258" s="356"/>
      <c r="I258" s="355"/>
      <c r="J258" s="351"/>
      <c r="K258" s="353"/>
      <c r="L258" s="354"/>
      <c r="M258" s="355"/>
      <c r="N258" s="351"/>
      <c r="O258" s="353"/>
      <c r="P258" s="355"/>
      <c r="Q258" s="351"/>
      <c r="R258" s="353"/>
      <c r="S258" s="351"/>
      <c r="T258" s="351"/>
      <c r="U258" s="353"/>
      <c r="V258" s="351"/>
      <c r="W258" s="351"/>
      <c r="X258" s="351"/>
      <c r="Y258" s="351"/>
    </row>
    <row r="259">
      <c r="A259" s="348"/>
      <c r="B259" s="351"/>
      <c r="C259" s="353"/>
      <c r="D259" s="354"/>
      <c r="E259" s="355"/>
      <c r="F259" s="351"/>
      <c r="G259" s="353"/>
      <c r="H259" s="356"/>
      <c r="I259" s="355"/>
      <c r="J259" s="351"/>
      <c r="K259" s="353"/>
      <c r="L259" s="354"/>
      <c r="M259" s="355"/>
      <c r="N259" s="351"/>
      <c r="O259" s="353"/>
      <c r="P259" s="355"/>
      <c r="Q259" s="351"/>
      <c r="R259" s="353"/>
      <c r="S259" s="351"/>
      <c r="T259" s="351"/>
      <c r="U259" s="353"/>
      <c r="V259" s="351"/>
      <c r="W259" s="351"/>
      <c r="X259" s="351"/>
      <c r="Y259" s="351"/>
    </row>
    <row r="260">
      <c r="A260" s="348"/>
      <c r="B260" s="351"/>
      <c r="C260" s="353"/>
      <c r="D260" s="354"/>
      <c r="E260" s="355"/>
      <c r="F260" s="351"/>
      <c r="G260" s="353"/>
      <c r="H260" s="356"/>
      <c r="I260" s="355"/>
      <c r="J260" s="351"/>
      <c r="K260" s="353"/>
      <c r="L260" s="354"/>
      <c r="M260" s="355"/>
      <c r="N260" s="351"/>
      <c r="O260" s="353"/>
      <c r="P260" s="355"/>
      <c r="Q260" s="351"/>
      <c r="R260" s="353"/>
      <c r="S260" s="351"/>
      <c r="T260" s="351"/>
      <c r="U260" s="353"/>
      <c r="V260" s="351"/>
      <c r="W260" s="351"/>
      <c r="X260" s="351"/>
      <c r="Y260" s="351"/>
    </row>
    <row r="261">
      <c r="A261" s="348"/>
      <c r="B261" s="351"/>
      <c r="C261" s="353"/>
      <c r="D261" s="354"/>
      <c r="E261" s="355"/>
      <c r="F261" s="351"/>
      <c r="G261" s="353"/>
      <c r="H261" s="356"/>
      <c r="I261" s="355"/>
      <c r="J261" s="351"/>
      <c r="K261" s="353"/>
      <c r="L261" s="354"/>
      <c r="M261" s="355"/>
      <c r="N261" s="351"/>
      <c r="O261" s="353"/>
      <c r="P261" s="355"/>
      <c r="Q261" s="351"/>
      <c r="R261" s="353"/>
      <c r="S261" s="351"/>
      <c r="T261" s="351"/>
      <c r="U261" s="353"/>
      <c r="V261" s="351"/>
      <c r="W261" s="351"/>
      <c r="X261" s="351"/>
      <c r="Y261" s="351"/>
    </row>
    <row r="262">
      <c r="A262" s="348"/>
      <c r="B262" s="351"/>
      <c r="C262" s="353"/>
      <c r="D262" s="354"/>
      <c r="E262" s="355"/>
      <c r="F262" s="351"/>
      <c r="G262" s="353"/>
      <c r="H262" s="356"/>
      <c r="I262" s="355"/>
      <c r="J262" s="351"/>
      <c r="K262" s="353"/>
      <c r="L262" s="354"/>
      <c r="M262" s="355"/>
      <c r="N262" s="351"/>
      <c r="O262" s="353"/>
      <c r="P262" s="355"/>
      <c r="Q262" s="351"/>
      <c r="R262" s="353"/>
      <c r="S262" s="351"/>
      <c r="T262" s="351"/>
      <c r="U262" s="353"/>
      <c r="V262" s="351"/>
      <c r="W262" s="351"/>
      <c r="X262" s="351"/>
      <c r="Y262" s="351"/>
    </row>
    <row r="263">
      <c r="A263" s="348"/>
      <c r="B263" s="351"/>
      <c r="C263" s="353"/>
      <c r="D263" s="354"/>
      <c r="E263" s="355"/>
      <c r="F263" s="351"/>
      <c r="G263" s="353"/>
      <c r="H263" s="356"/>
      <c r="I263" s="355"/>
      <c r="J263" s="351"/>
      <c r="K263" s="353"/>
      <c r="L263" s="354"/>
      <c r="M263" s="355"/>
      <c r="N263" s="351"/>
      <c r="O263" s="353"/>
      <c r="P263" s="355"/>
      <c r="Q263" s="351"/>
      <c r="R263" s="353"/>
      <c r="S263" s="351"/>
      <c r="T263" s="351"/>
      <c r="U263" s="353"/>
      <c r="V263" s="351"/>
      <c r="W263" s="351"/>
      <c r="X263" s="351"/>
      <c r="Y263" s="351"/>
    </row>
    <row r="264">
      <c r="A264" s="348"/>
      <c r="B264" s="351"/>
      <c r="C264" s="353"/>
      <c r="D264" s="354"/>
      <c r="E264" s="355"/>
      <c r="F264" s="351"/>
      <c r="G264" s="353"/>
      <c r="H264" s="356"/>
      <c r="I264" s="355"/>
      <c r="J264" s="351"/>
      <c r="K264" s="353"/>
      <c r="L264" s="354"/>
      <c r="M264" s="355"/>
      <c r="N264" s="351"/>
      <c r="O264" s="353"/>
      <c r="P264" s="355"/>
      <c r="Q264" s="351"/>
      <c r="R264" s="353"/>
      <c r="S264" s="351"/>
      <c r="T264" s="351"/>
      <c r="U264" s="353"/>
      <c r="V264" s="351"/>
      <c r="W264" s="351"/>
      <c r="X264" s="351"/>
      <c r="Y264" s="351"/>
    </row>
    <row r="265">
      <c r="A265" s="348"/>
      <c r="B265" s="351"/>
      <c r="C265" s="353"/>
      <c r="D265" s="354"/>
      <c r="E265" s="355"/>
      <c r="F265" s="351"/>
      <c r="G265" s="353"/>
      <c r="H265" s="356"/>
      <c r="I265" s="355"/>
      <c r="J265" s="351"/>
      <c r="K265" s="353"/>
      <c r="L265" s="354"/>
      <c r="M265" s="355"/>
      <c r="N265" s="351"/>
      <c r="O265" s="353"/>
      <c r="P265" s="355"/>
      <c r="Q265" s="351"/>
      <c r="R265" s="353"/>
      <c r="S265" s="351"/>
      <c r="T265" s="351"/>
      <c r="U265" s="353"/>
      <c r="V265" s="351"/>
      <c r="W265" s="351"/>
      <c r="X265" s="351"/>
      <c r="Y265" s="351"/>
    </row>
    <row r="266">
      <c r="A266" s="348"/>
      <c r="B266" s="351"/>
      <c r="C266" s="353"/>
      <c r="D266" s="354"/>
      <c r="E266" s="355"/>
      <c r="F266" s="351"/>
      <c r="G266" s="353"/>
      <c r="H266" s="356"/>
      <c r="I266" s="355"/>
      <c r="J266" s="351"/>
      <c r="K266" s="353"/>
      <c r="L266" s="354"/>
      <c r="M266" s="355"/>
      <c r="N266" s="351"/>
      <c r="O266" s="353"/>
      <c r="P266" s="355"/>
      <c r="Q266" s="351"/>
      <c r="R266" s="353"/>
      <c r="S266" s="351"/>
      <c r="T266" s="351"/>
      <c r="U266" s="353"/>
      <c r="V266" s="351"/>
      <c r="W266" s="351"/>
      <c r="X266" s="351"/>
      <c r="Y266" s="351"/>
    </row>
    <row r="267">
      <c r="A267" s="348"/>
      <c r="B267" s="351"/>
      <c r="C267" s="353"/>
      <c r="D267" s="354"/>
      <c r="E267" s="355"/>
      <c r="F267" s="351"/>
      <c r="G267" s="353"/>
      <c r="H267" s="356"/>
      <c r="I267" s="355"/>
      <c r="J267" s="351"/>
      <c r="K267" s="353"/>
      <c r="L267" s="354"/>
      <c r="M267" s="355"/>
      <c r="N267" s="351"/>
      <c r="O267" s="353"/>
      <c r="P267" s="355"/>
      <c r="Q267" s="351"/>
      <c r="R267" s="353"/>
      <c r="S267" s="351"/>
      <c r="T267" s="351"/>
      <c r="U267" s="353"/>
      <c r="V267" s="351"/>
      <c r="W267" s="351"/>
      <c r="X267" s="351"/>
      <c r="Y267" s="351"/>
    </row>
    <row r="268">
      <c r="A268" s="348"/>
      <c r="B268" s="351"/>
      <c r="C268" s="353"/>
      <c r="D268" s="354"/>
      <c r="E268" s="355"/>
      <c r="F268" s="351"/>
      <c r="G268" s="353"/>
      <c r="H268" s="356"/>
      <c r="I268" s="355"/>
      <c r="J268" s="351"/>
      <c r="K268" s="353"/>
      <c r="L268" s="354"/>
      <c r="M268" s="355"/>
      <c r="N268" s="351"/>
      <c r="O268" s="353"/>
      <c r="P268" s="355"/>
      <c r="Q268" s="351"/>
      <c r="R268" s="353"/>
      <c r="S268" s="351"/>
      <c r="T268" s="351"/>
      <c r="U268" s="353"/>
      <c r="V268" s="351"/>
      <c r="W268" s="351"/>
      <c r="X268" s="351"/>
      <c r="Y268" s="351"/>
    </row>
    <row r="269">
      <c r="A269" s="348"/>
      <c r="B269" s="351"/>
      <c r="C269" s="353"/>
      <c r="D269" s="354"/>
      <c r="E269" s="355"/>
      <c r="F269" s="351"/>
      <c r="G269" s="353"/>
      <c r="H269" s="356"/>
      <c r="I269" s="355"/>
      <c r="J269" s="351"/>
      <c r="K269" s="353"/>
      <c r="L269" s="354"/>
      <c r="M269" s="355"/>
      <c r="N269" s="351"/>
      <c r="O269" s="353"/>
      <c r="P269" s="355"/>
      <c r="Q269" s="351"/>
      <c r="R269" s="353"/>
      <c r="S269" s="351"/>
      <c r="T269" s="351"/>
      <c r="U269" s="353"/>
      <c r="V269" s="351"/>
      <c r="W269" s="351"/>
      <c r="X269" s="351"/>
      <c r="Y269" s="351"/>
    </row>
    <row r="270">
      <c r="A270" s="348"/>
      <c r="B270" s="351"/>
      <c r="C270" s="353"/>
      <c r="D270" s="354"/>
      <c r="E270" s="355"/>
      <c r="F270" s="351"/>
      <c r="G270" s="353"/>
      <c r="H270" s="356"/>
      <c r="I270" s="355"/>
      <c r="J270" s="351"/>
      <c r="K270" s="353"/>
      <c r="L270" s="354"/>
      <c r="M270" s="355"/>
      <c r="N270" s="351"/>
      <c r="O270" s="353"/>
      <c r="P270" s="355"/>
      <c r="Q270" s="351"/>
      <c r="R270" s="353"/>
      <c r="S270" s="351"/>
      <c r="T270" s="351"/>
      <c r="U270" s="353"/>
      <c r="V270" s="351"/>
      <c r="W270" s="351"/>
      <c r="X270" s="351"/>
      <c r="Y270" s="351"/>
    </row>
    <row r="271">
      <c r="A271" s="348"/>
      <c r="B271" s="351"/>
      <c r="C271" s="353"/>
      <c r="D271" s="354"/>
      <c r="E271" s="355"/>
      <c r="F271" s="351"/>
      <c r="G271" s="353"/>
      <c r="H271" s="356"/>
      <c r="I271" s="355"/>
      <c r="J271" s="351"/>
      <c r="K271" s="353"/>
      <c r="L271" s="354"/>
      <c r="M271" s="355"/>
      <c r="N271" s="351"/>
      <c r="O271" s="353"/>
      <c r="P271" s="355"/>
      <c r="Q271" s="351"/>
      <c r="R271" s="353"/>
      <c r="S271" s="351"/>
      <c r="T271" s="351"/>
      <c r="U271" s="353"/>
      <c r="V271" s="351"/>
      <c r="W271" s="351"/>
      <c r="X271" s="351"/>
      <c r="Y271" s="351"/>
    </row>
    <row r="272">
      <c r="A272" s="348"/>
      <c r="B272" s="351"/>
      <c r="C272" s="353"/>
      <c r="D272" s="354"/>
      <c r="E272" s="355"/>
      <c r="F272" s="351"/>
      <c r="G272" s="353"/>
      <c r="H272" s="356"/>
      <c r="I272" s="355"/>
      <c r="J272" s="351"/>
      <c r="K272" s="353"/>
      <c r="L272" s="354"/>
      <c r="M272" s="355"/>
      <c r="N272" s="351"/>
      <c r="O272" s="353"/>
      <c r="P272" s="355"/>
      <c r="Q272" s="351"/>
      <c r="R272" s="353"/>
      <c r="S272" s="351"/>
      <c r="T272" s="351"/>
      <c r="U272" s="353"/>
      <c r="V272" s="351"/>
      <c r="W272" s="351"/>
      <c r="X272" s="351"/>
      <c r="Y272" s="351"/>
    </row>
    <row r="273">
      <c r="A273" s="348"/>
      <c r="B273" s="351"/>
      <c r="C273" s="353"/>
      <c r="D273" s="354"/>
      <c r="E273" s="355"/>
      <c r="F273" s="351"/>
      <c r="G273" s="353"/>
      <c r="H273" s="356"/>
      <c r="I273" s="355"/>
      <c r="J273" s="351"/>
      <c r="K273" s="353"/>
      <c r="L273" s="354"/>
      <c r="M273" s="355"/>
      <c r="N273" s="351"/>
      <c r="O273" s="353"/>
      <c r="P273" s="355"/>
      <c r="Q273" s="351"/>
      <c r="R273" s="353"/>
      <c r="S273" s="351"/>
      <c r="T273" s="351"/>
      <c r="U273" s="353"/>
      <c r="V273" s="351"/>
      <c r="W273" s="351"/>
      <c r="X273" s="351"/>
      <c r="Y273" s="351"/>
    </row>
    <row r="274">
      <c r="A274" s="348"/>
      <c r="B274" s="351"/>
      <c r="C274" s="353"/>
      <c r="D274" s="354"/>
      <c r="E274" s="355"/>
      <c r="F274" s="351"/>
      <c r="G274" s="353"/>
      <c r="H274" s="356"/>
      <c r="I274" s="355"/>
      <c r="J274" s="351"/>
      <c r="K274" s="353"/>
      <c r="L274" s="354"/>
      <c r="M274" s="355"/>
      <c r="N274" s="351"/>
      <c r="O274" s="353"/>
      <c r="P274" s="355"/>
      <c r="Q274" s="351"/>
      <c r="R274" s="353"/>
      <c r="S274" s="351"/>
      <c r="T274" s="351"/>
      <c r="U274" s="353"/>
      <c r="V274" s="351"/>
      <c r="W274" s="351"/>
      <c r="X274" s="351"/>
      <c r="Y274" s="351"/>
    </row>
    <row r="275">
      <c r="A275" s="348"/>
      <c r="B275" s="351"/>
      <c r="C275" s="353"/>
      <c r="D275" s="354"/>
      <c r="E275" s="355"/>
      <c r="F275" s="351"/>
      <c r="G275" s="353"/>
      <c r="H275" s="356"/>
      <c r="I275" s="355"/>
      <c r="J275" s="351"/>
      <c r="K275" s="353"/>
      <c r="L275" s="354"/>
      <c r="M275" s="355"/>
      <c r="N275" s="351"/>
      <c r="O275" s="353"/>
      <c r="P275" s="355"/>
      <c r="Q275" s="351"/>
      <c r="R275" s="353"/>
      <c r="S275" s="351"/>
      <c r="T275" s="351"/>
      <c r="U275" s="353"/>
      <c r="V275" s="351"/>
      <c r="W275" s="351"/>
      <c r="X275" s="351"/>
      <c r="Y275" s="351"/>
    </row>
    <row r="276">
      <c r="A276" s="348"/>
      <c r="B276" s="351"/>
      <c r="C276" s="353"/>
      <c r="D276" s="354"/>
      <c r="E276" s="355"/>
      <c r="F276" s="351"/>
      <c r="G276" s="353"/>
      <c r="H276" s="356"/>
      <c r="I276" s="355"/>
      <c r="J276" s="351"/>
      <c r="K276" s="353"/>
      <c r="L276" s="354"/>
      <c r="M276" s="355"/>
      <c r="N276" s="351"/>
      <c r="O276" s="353"/>
      <c r="P276" s="355"/>
      <c r="Q276" s="351"/>
      <c r="R276" s="353"/>
      <c r="S276" s="351"/>
      <c r="T276" s="351"/>
      <c r="U276" s="353"/>
      <c r="V276" s="351"/>
      <c r="W276" s="351"/>
      <c r="X276" s="351"/>
      <c r="Y276" s="351"/>
    </row>
    <row r="277">
      <c r="A277" s="348"/>
      <c r="B277" s="351"/>
      <c r="C277" s="353"/>
      <c r="D277" s="354"/>
      <c r="E277" s="355"/>
      <c r="F277" s="351"/>
      <c r="G277" s="353"/>
      <c r="H277" s="356"/>
      <c r="I277" s="355"/>
      <c r="J277" s="351"/>
      <c r="K277" s="353"/>
      <c r="L277" s="354"/>
      <c r="M277" s="355"/>
      <c r="N277" s="351"/>
      <c r="O277" s="353"/>
      <c r="P277" s="355"/>
      <c r="Q277" s="351"/>
      <c r="R277" s="353"/>
      <c r="S277" s="351"/>
      <c r="T277" s="351"/>
      <c r="U277" s="353"/>
      <c r="V277" s="351"/>
      <c r="W277" s="351"/>
      <c r="X277" s="351"/>
      <c r="Y277" s="351"/>
    </row>
    <row r="278">
      <c r="A278" s="348"/>
      <c r="B278" s="351"/>
      <c r="C278" s="353"/>
      <c r="D278" s="354"/>
      <c r="E278" s="355"/>
      <c r="F278" s="351"/>
      <c r="G278" s="353"/>
      <c r="H278" s="356"/>
      <c r="I278" s="355"/>
      <c r="J278" s="351"/>
      <c r="K278" s="353"/>
      <c r="L278" s="354"/>
      <c r="M278" s="355"/>
      <c r="N278" s="351"/>
      <c r="O278" s="353"/>
      <c r="P278" s="355"/>
      <c r="Q278" s="351"/>
      <c r="R278" s="353"/>
      <c r="S278" s="351"/>
      <c r="T278" s="351"/>
      <c r="U278" s="353"/>
      <c r="V278" s="351"/>
      <c r="W278" s="351"/>
      <c r="X278" s="351"/>
      <c r="Y278" s="351"/>
    </row>
    <row r="279">
      <c r="A279" s="348"/>
      <c r="B279" s="351"/>
      <c r="C279" s="353"/>
      <c r="D279" s="354"/>
      <c r="E279" s="355"/>
      <c r="F279" s="351"/>
      <c r="G279" s="353"/>
      <c r="H279" s="356"/>
      <c r="I279" s="355"/>
      <c r="J279" s="351"/>
      <c r="K279" s="353"/>
      <c r="L279" s="354"/>
      <c r="M279" s="355"/>
      <c r="N279" s="351"/>
      <c r="O279" s="353"/>
      <c r="P279" s="355"/>
      <c r="Q279" s="351"/>
      <c r="R279" s="353"/>
      <c r="S279" s="351"/>
      <c r="T279" s="351"/>
      <c r="U279" s="353"/>
      <c r="V279" s="351"/>
      <c r="W279" s="351"/>
      <c r="X279" s="351"/>
      <c r="Y279" s="351"/>
    </row>
    <row r="280">
      <c r="A280" s="348"/>
      <c r="B280" s="351"/>
      <c r="C280" s="353"/>
      <c r="D280" s="354"/>
      <c r="E280" s="355"/>
      <c r="F280" s="351"/>
      <c r="G280" s="353"/>
      <c r="H280" s="356"/>
      <c r="I280" s="355"/>
      <c r="J280" s="351"/>
      <c r="K280" s="353"/>
      <c r="L280" s="354"/>
      <c r="M280" s="355"/>
      <c r="N280" s="351"/>
      <c r="O280" s="353"/>
      <c r="P280" s="355"/>
      <c r="Q280" s="351"/>
      <c r="R280" s="353"/>
      <c r="S280" s="351"/>
      <c r="T280" s="351"/>
      <c r="U280" s="353"/>
      <c r="V280" s="351"/>
      <c r="W280" s="351"/>
      <c r="X280" s="351"/>
      <c r="Y280" s="351"/>
    </row>
    <row r="281">
      <c r="A281" s="348"/>
      <c r="B281" s="351"/>
      <c r="C281" s="353"/>
      <c r="D281" s="354"/>
      <c r="E281" s="355"/>
      <c r="F281" s="351"/>
      <c r="G281" s="353"/>
      <c r="H281" s="356"/>
      <c r="I281" s="355"/>
      <c r="J281" s="351"/>
      <c r="K281" s="353"/>
      <c r="L281" s="354"/>
      <c r="M281" s="355"/>
      <c r="N281" s="351"/>
      <c r="O281" s="353"/>
      <c r="P281" s="355"/>
      <c r="Q281" s="351"/>
      <c r="R281" s="353"/>
      <c r="S281" s="351"/>
      <c r="T281" s="351"/>
      <c r="U281" s="353"/>
      <c r="V281" s="351"/>
      <c r="W281" s="351"/>
      <c r="X281" s="351"/>
      <c r="Y281" s="351"/>
    </row>
    <row r="282">
      <c r="A282" s="348"/>
      <c r="B282" s="351"/>
      <c r="C282" s="353"/>
      <c r="D282" s="354"/>
      <c r="E282" s="355"/>
      <c r="F282" s="351"/>
      <c r="G282" s="353"/>
      <c r="H282" s="356"/>
      <c r="I282" s="355"/>
      <c r="J282" s="351"/>
      <c r="K282" s="353"/>
      <c r="L282" s="354"/>
      <c r="M282" s="355"/>
      <c r="N282" s="351"/>
      <c r="O282" s="353"/>
      <c r="P282" s="355"/>
      <c r="Q282" s="351"/>
      <c r="R282" s="353"/>
      <c r="S282" s="351"/>
      <c r="T282" s="351"/>
      <c r="U282" s="353"/>
      <c r="V282" s="351"/>
      <c r="W282" s="351"/>
      <c r="X282" s="351"/>
      <c r="Y282" s="351"/>
    </row>
    <row r="283">
      <c r="A283" s="348"/>
      <c r="B283" s="351"/>
      <c r="C283" s="353"/>
      <c r="D283" s="354"/>
      <c r="E283" s="355"/>
      <c r="F283" s="351"/>
      <c r="G283" s="353"/>
      <c r="H283" s="356"/>
      <c r="I283" s="355"/>
      <c r="J283" s="351"/>
      <c r="K283" s="353"/>
      <c r="L283" s="354"/>
      <c r="M283" s="355"/>
      <c r="N283" s="351"/>
      <c r="O283" s="353"/>
      <c r="P283" s="355"/>
      <c r="Q283" s="351"/>
      <c r="R283" s="353"/>
      <c r="S283" s="351"/>
      <c r="T283" s="351"/>
      <c r="U283" s="353"/>
      <c r="V283" s="351"/>
      <c r="W283" s="351"/>
      <c r="X283" s="351"/>
      <c r="Y283" s="351"/>
    </row>
    <row r="284">
      <c r="A284" s="348"/>
      <c r="B284" s="351"/>
      <c r="C284" s="353"/>
      <c r="D284" s="354"/>
      <c r="E284" s="355"/>
      <c r="F284" s="351"/>
      <c r="G284" s="353"/>
      <c r="H284" s="356"/>
      <c r="I284" s="355"/>
      <c r="J284" s="351"/>
      <c r="K284" s="353"/>
      <c r="L284" s="354"/>
      <c r="M284" s="355"/>
      <c r="N284" s="351"/>
      <c r="O284" s="353"/>
      <c r="P284" s="355"/>
      <c r="Q284" s="351"/>
      <c r="R284" s="353"/>
      <c r="S284" s="351"/>
      <c r="T284" s="351"/>
      <c r="U284" s="353"/>
      <c r="V284" s="351"/>
      <c r="W284" s="351"/>
      <c r="X284" s="351"/>
      <c r="Y284" s="351"/>
    </row>
    <row r="285">
      <c r="A285" s="348"/>
      <c r="B285" s="351"/>
      <c r="C285" s="353"/>
      <c r="D285" s="354"/>
      <c r="E285" s="355"/>
      <c r="F285" s="351"/>
      <c r="G285" s="353"/>
      <c r="H285" s="356"/>
      <c r="I285" s="355"/>
      <c r="J285" s="351"/>
      <c r="K285" s="353"/>
      <c r="L285" s="354"/>
      <c r="M285" s="355"/>
      <c r="N285" s="351"/>
      <c r="O285" s="353"/>
      <c r="P285" s="355"/>
      <c r="Q285" s="351"/>
      <c r="R285" s="353"/>
      <c r="S285" s="351"/>
      <c r="T285" s="351"/>
      <c r="U285" s="353"/>
      <c r="V285" s="351"/>
      <c r="W285" s="351"/>
      <c r="X285" s="351"/>
      <c r="Y285" s="351"/>
    </row>
    <row r="286">
      <c r="A286" s="348"/>
      <c r="B286" s="351"/>
      <c r="C286" s="353"/>
      <c r="D286" s="354"/>
      <c r="E286" s="355"/>
      <c r="F286" s="351"/>
      <c r="G286" s="353"/>
      <c r="H286" s="356"/>
      <c r="I286" s="355"/>
      <c r="J286" s="351"/>
      <c r="K286" s="353"/>
      <c r="L286" s="354"/>
      <c r="M286" s="355"/>
      <c r="N286" s="351"/>
      <c r="O286" s="353"/>
      <c r="P286" s="355"/>
      <c r="Q286" s="351"/>
      <c r="R286" s="353"/>
      <c r="S286" s="351"/>
      <c r="T286" s="351"/>
      <c r="U286" s="353"/>
      <c r="V286" s="351"/>
      <c r="W286" s="351"/>
      <c r="X286" s="351"/>
      <c r="Y286" s="351"/>
    </row>
    <row r="287">
      <c r="A287" s="348"/>
      <c r="B287" s="351"/>
      <c r="C287" s="353"/>
      <c r="D287" s="354"/>
      <c r="E287" s="355"/>
      <c r="F287" s="351"/>
      <c r="G287" s="353"/>
      <c r="H287" s="356"/>
      <c r="I287" s="355"/>
      <c r="J287" s="351"/>
      <c r="K287" s="353"/>
      <c r="L287" s="354"/>
      <c r="M287" s="355"/>
      <c r="N287" s="351"/>
      <c r="O287" s="353"/>
      <c r="P287" s="355"/>
      <c r="Q287" s="351"/>
      <c r="R287" s="353"/>
      <c r="S287" s="351"/>
      <c r="T287" s="351"/>
      <c r="U287" s="353"/>
      <c r="V287" s="351"/>
      <c r="W287" s="351"/>
      <c r="X287" s="351"/>
      <c r="Y287" s="351"/>
    </row>
    <row r="288">
      <c r="A288" s="348"/>
      <c r="B288" s="351"/>
      <c r="C288" s="353"/>
      <c r="D288" s="354"/>
      <c r="E288" s="355"/>
      <c r="F288" s="351"/>
      <c r="G288" s="353"/>
      <c r="H288" s="356"/>
      <c r="I288" s="355"/>
      <c r="J288" s="351"/>
      <c r="K288" s="353"/>
      <c r="L288" s="354"/>
      <c r="M288" s="355"/>
      <c r="N288" s="351"/>
      <c r="O288" s="353"/>
      <c r="P288" s="355"/>
      <c r="Q288" s="351"/>
      <c r="R288" s="353"/>
      <c r="S288" s="351"/>
      <c r="T288" s="351"/>
      <c r="U288" s="353"/>
      <c r="V288" s="351"/>
      <c r="W288" s="351"/>
      <c r="X288" s="351"/>
      <c r="Y288" s="351"/>
    </row>
    <row r="289">
      <c r="A289" s="348"/>
      <c r="B289" s="351"/>
      <c r="C289" s="353"/>
      <c r="D289" s="354"/>
      <c r="E289" s="355"/>
      <c r="F289" s="351"/>
      <c r="G289" s="353"/>
      <c r="H289" s="356"/>
      <c r="I289" s="355"/>
      <c r="J289" s="351"/>
      <c r="K289" s="353"/>
      <c r="L289" s="354"/>
      <c r="M289" s="355"/>
      <c r="N289" s="351"/>
      <c r="O289" s="353"/>
      <c r="P289" s="355"/>
      <c r="Q289" s="351"/>
      <c r="R289" s="353"/>
      <c r="S289" s="351"/>
      <c r="T289" s="351"/>
      <c r="U289" s="353"/>
      <c r="V289" s="351"/>
      <c r="W289" s="351"/>
      <c r="X289" s="351"/>
      <c r="Y289" s="351"/>
    </row>
    <row r="290">
      <c r="A290" s="348"/>
      <c r="B290" s="351"/>
      <c r="C290" s="353"/>
      <c r="D290" s="354"/>
      <c r="E290" s="355"/>
      <c r="F290" s="351"/>
      <c r="G290" s="353"/>
      <c r="H290" s="356"/>
      <c r="I290" s="355"/>
      <c r="J290" s="351"/>
      <c r="K290" s="353"/>
      <c r="L290" s="354"/>
      <c r="M290" s="355"/>
      <c r="N290" s="351"/>
      <c r="O290" s="353"/>
      <c r="P290" s="355"/>
      <c r="Q290" s="351"/>
      <c r="R290" s="353"/>
      <c r="S290" s="351"/>
      <c r="T290" s="351"/>
      <c r="U290" s="353"/>
      <c r="V290" s="351"/>
      <c r="W290" s="351"/>
      <c r="X290" s="351"/>
      <c r="Y290" s="351"/>
    </row>
    <row r="291">
      <c r="A291" s="348"/>
      <c r="B291" s="351"/>
      <c r="C291" s="353"/>
      <c r="D291" s="354"/>
      <c r="E291" s="355"/>
      <c r="F291" s="351"/>
      <c r="G291" s="353"/>
      <c r="H291" s="356"/>
      <c r="I291" s="355"/>
      <c r="J291" s="351"/>
      <c r="K291" s="353"/>
      <c r="L291" s="354"/>
      <c r="M291" s="355"/>
      <c r="N291" s="351"/>
      <c r="O291" s="353"/>
      <c r="P291" s="355"/>
      <c r="Q291" s="351"/>
      <c r="R291" s="353"/>
      <c r="S291" s="351"/>
      <c r="T291" s="351"/>
      <c r="U291" s="353"/>
      <c r="V291" s="351"/>
      <c r="W291" s="351"/>
      <c r="X291" s="351"/>
      <c r="Y291" s="351"/>
    </row>
    <row r="292">
      <c r="A292" s="348"/>
      <c r="B292" s="351"/>
      <c r="C292" s="353"/>
      <c r="D292" s="354"/>
      <c r="E292" s="355"/>
      <c r="F292" s="351"/>
      <c r="G292" s="353"/>
      <c r="H292" s="356"/>
      <c r="I292" s="355"/>
      <c r="J292" s="351"/>
      <c r="K292" s="353"/>
      <c r="L292" s="354"/>
      <c r="M292" s="355"/>
      <c r="N292" s="351"/>
      <c r="O292" s="353"/>
      <c r="P292" s="355"/>
      <c r="Q292" s="351"/>
      <c r="R292" s="353"/>
      <c r="S292" s="351"/>
      <c r="T292" s="351"/>
      <c r="U292" s="353"/>
      <c r="V292" s="351"/>
      <c r="W292" s="351"/>
      <c r="X292" s="351"/>
      <c r="Y292" s="351"/>
    </row>
    <row r="293">
      <c r="A293" s="348"/>
      <c r="B293" s="351"/>
      <c r="C293" s="353"/>
      <c r="D293" s="354"/>
      <c r="E293" s="355"/>
      <c r="F293" s="351"/>
      <c r="G293" s="353"/>
      <c r="H293" s="356"/>
      <c r="I293" s="355"/>
      <c r="J293" s="351"/>
      <c r="K293" s="353"/>
      <c r="L293" s="354"/>
      <c r="M293" s="355"/>
      <c r="N293" s="351"/>
      <c r="O293" s="353"/>
      <c r="P293" s="355"/>
      <c r="Q293" s="351"/>
      <c r="R293" s="353"/>
      <c r="S293" s="351"/>
      <c r="T293" s="351"/>
      <c r="U293" s="353"/>
      <c r="V293" s="351"/>
      <c r="W293" s="351"/>
      <c r="X293" s="351"/>
      <c r="Y293" s="351"/>
    </row>
    <row r="294">
      <c r="A294" s="348"/>
      <c r="B294" s="351"/>
      <c r="C294" s="353"/>
      <c r="D294" s="354"/>
      <c r="E294" s="355"/>
      <c r="F294" s="351"/>
      <c r="G294" s="353"/>
      <c r="H294" s="356"/>
      <c r="I294" s="355"/>
      <c r="J294" s="351"/>
      <c r="K294" s="353"/>
      <c r="L294" s="354"/>
      <c r="M294" s="355"/>
      <c r="N294" s="351"/>
      <c r="O294" s="353"/>
      <c r="P294" s="355"/>
      <c r="Q294" s="351"/>
      <c r="R294" s="353"/>
      <c r="S294" s="351"/>
      <c r="T294" s="351"/>
      <c r="U294" s="353"/>
      <c r="V294" s="351"/>
      <c r="W294" s="351"/>
      <c r="X294" s="351"/>
      <c r="Y294" s="351"/>
    </row>
    <row r="295">
      <c r="A295" s="348"/>
      <c r="B295" s="351"/>
      <c r="C295" s="353"/>
      <c r="D295" s="354"/>
      <c r="E295" s="355"/>
      <c r="F295" s="351"/>
      <c r="G295" s="353"/>
      <c r="H295" s="356"/>
      <c r="I295" s="355"/>
      <c r="J295" s="351"/>
      <c r="K295" s="353"/>
      <c r="L295" s="354"/>
      <c r="M295" s="355"/>
      <c r="N295" s="351"/>
      <c r="O295" s="353"/>
      <c r="P295" s="355"/>
      <c r="Q295" s="351"/>
      <c r="R295" s="353"/>
      <c r="S295" s="351"/>
      <c r="T295" s="351"/>
      <c r="U295" s="353"/>
      <c r="V295" s="351"/>
      <c r="W295" s="351"/>
      <c r="X295" s="351"/>
      <c r="Y295" s="351"/>
    </row>
    <row r="296">
      <c r="A296" s="348"/>
      <c r="B296" s="351"/>
      <c r="C296" s="353"/>
      <c r="D296" s="354"/>
      <c r="E296" s="355"/>
      <c r="F296" s="351"/>
      <c r="G296" s="353"/>
      <c r="H296" s="356"/>
      <c r="I296" s="355"/>
      <c r="J296" s="351"/>
      <c r="K296" s="353"/>
      <c r="L296" s="354"/>
      <c r="M296" s="355"/>
      <c r="N296" s="351"/>
      <c r="O296" s="353"/>
      <c r="P296" s="355"/>
      <c r="Q296" s="351"/>
      <c r="R296" s="353"/>
      <c r="S296" s="351"/>
      <c r="T296" s="351"/>
      <c r="U296" s="353"/>
      <c r="V296" s="351"/>
      <c r="W296" s="351"/>
      <c r="X296" s="351"/>
      <c r="Y296" s="351"/>
    </row>
    <row r="297">
      <c r="A297" s="348"/>
      <c r="B297" s="351"/>
      <c r="C297" s="353"/>
      <c r="D297" s="354"/>
      <c r="E297" s="355"/>
      <c r="F297" s="351"/>
      <c r="G297" s="353"/>
      <c r="H297" s="356"/>
      <c r="I297" s="355"/>
      <c r="J297" s="351"/>
      <c r="K297" s="353"/>
      <c r="L297" s="354"/>
      <c r="M297" s="355"/>
      <c r="N297" s="351"/>
      <c r="O297" s="353"/>
      <c r="P297" s="355"/>
      <c r="Q297" s="351"/>
      <c r="R297" s="353"/>
      <c r="S297" s="351"/>
      <c r="T297" s="351"/>
      <c r="U297" s="353"/>
      <c r="V297" s="351"/>
      <c r="W297" s="351"/>
      <c r="X297" s="351"/>
      <c r="Y297" s="351"/>
    </row>
    <row r="298">
      <c r="A298" s="348"/>
      <c r="B298" s="351"/>
      <c r="C298" s="353"/>
      <c r="D298" s="354"/>
      <c r="E298" s="355"/>
      <c r="F298" s="351"/>
      <c r="G298" s="353"/>
      <c r="H298" s="356"/>
      <c r="I298" s="355"/>
      <c r="J298" s="351"/>
      <c r="K298" s="353"/>
      <c r="L298" s="354"/>
      <c r="M298" s="355"/>
      <c r="N298" s="351"/>
      <c r="O298" s="353"/>
      <c r="P298" s="355"/>
      <c r="Q298" s="351"/>
      <c r="R298" s="353"/>
      <c r="S298" s="351"/>
      <c r="T298" s="351"/>
      <c r="U298" s="353"/>
      <c r="V298" s="351"/>
      <c r="W298" s="351"/>
      <c r="X298" s="351"/>
      <c r="Y298" s="351"/>
    </row>
    <row r="299">
      <c r="A299" s="348"/>
      <c r="B299" s="351"/>
      <c r="C299" s="353"/>
      <c r="D299" s="354"/>
      <c r="E299" s="355"/>
      <c r="F299" s="351"/>
      <c r="G299" s="353"/>
      <c r="H299" s="356"/>
      <c r="I299" s="355"/>
      <c r="J299" s="351"/>
      <c r="K299" s="353"/>
      <c r="L299" s="354"/>
      <c r="M299" s="355"/>
      <c r="N299" s="351"/>
      <c r="O299" s="353"/>
      <c r="P299" s="355"/>
      <c r="Q299" s="351"/>
      <c r="R299" s="353"/>
      <c r="S299" s="351"/>
      <c r="T299" s="351"/>
      <c r="U299" s="353"/>
      <c r="V299" s="351"/>
      <c r="W299" s="351"/>
      <c r="X299" s="351"/>
      <c r="Y299" s="351"/>
    </row>
    <row r="300">
      <c r="A300" s="348"/>
      <c r="B300" s="351"/>
      <c r="C300" s="353"/>
      <c r="D300" s="354"/>
      <c r="E300" s="355"/>
      <c r="F300" s="351"/>
      <c r="G300" s="353"/>
      <c r="H300" s="356"/>
      <c r="I300" s="355"/>
      <c r="J300" s="351"/>
      <c r="K300" s="353"/>
      <c r="L300" s="354"/>
      <c r="M300" s="355"/>
      <c r="N300" s="351"/>
      <c r="O300" s="353"/>
      <c r="P300" s="355"/>
      <c r="Q300" s="351"/>
      <c r="R300" s="353"/>
      <c r="S300" s="351"/>
      <c r="T300" s="351"/>
      <c r="U300" s="353"/>
      <c r="V300" s="351"/>
      <c r="W300" s="351"/>
      <c r="X300" s="351"/>
      <c r="Y300" s="351"/>
    </row>
    <row r="301">
      <c r="A301" s="348"/>
      <c r="B301" s="351"/>
      <c r="C301" s="353"/>
      <c r="D301" s="354"/>
      <c r="E301" s="355"/>
      <c r="F301" s="351"/>
      <c r="G301" s="353"/>
      <c r="H301" s="356"/>
      <c r="I301" s="355"/>
      <c r="J301" s="351"/>
      <c r="K301" s="353"/>
      <c r="L301" s="354"/>
      <c r="M301" s="355"/>
      <c r="N301" s="351"/>
      <c r="O301" s="353"/>
      <c r="P301" s="355"/>
      <c r="Q301" s="351"/>
      <c r="R301" s="353"/>
      <c r="S301" s="351"/>
      <c r="T301" s="351"/>
      <c r="U301" s="353"/>
      <c r="V301" s="351"/>
      <c r="W301" s="351"/>
      <c r="X301" s="351"/>
      <c r="Y301" s="351"/>
    </row>
    <row r="302">
      <c r="A302" s="348"/>
      <c r="B302" s="351"/>
      <c r="C302" s="353"/>
      <c r="D302" s="354"/>
      <c r="E302" s="355"/>
      <c r="F302" s="351"/>
      <c r="G302" s="353"/>
      <c r="H302" s="356"/>
      <c r="I302" s="355"/>
      <c r="J302" s="351"/>
      <c r="K302" s="353"/>
      <c r="L302" s="354"/>
      <c r="M302" s="355"/>
      <c r="N302" s="351"/>
      <c r="O302" s="353"/>
      <c r="P302" s="355"/>
      <c r="Q302" s="351"/>
      <c r="R302" s="353"/>
      <c r="S302" s="351"/>
      <c r="T302" s="351"/>
      <c r="U302" s="353"/>
      <c r="V302" s="351"/>
      <c r="W302" s="351"/>
      <c r="X302" s="351"/>
      <c r="Y302" s="351"/>
    </row>
    <row r="303">
      <c r="A303" s="348"/>
      <c r="B303" s="351"/>
      <c r="C303" s="353"/>
      <c r="D303" s="354"/>
      <c r="E303" s="355"/>
      <c r="F303" s="351"/>
      <c r="G303" s="353"/>
      <c r="H303" s="356"/>
      <c r="I303" s="355"/>
      <c r="J303" s="351"/>
      <c r="K303" s="353"/>
      <c r="L303" s="354"/>
      <c r="M303" s="355"/>
      <c r="N303" s="351"/>
      <c r="O303" s="353"/>
      <c r="P303" s="355"/>
      <c r="Q303" s="351"/>
      <c r="R303" s="353"/>
      <c r="S303" s="351"/>
      <c r="T303" s="351"/>
      <c r="U303" s="353"/>
      <c r="V303" s="351"/>
      <c r="W303" s="351"/>
      <c r="X303" s="351"/>
      <c r="Y303" s="351"/>
    </row>
    <row r="304">
      <c r="A304" s="348"/>
      <c r="B304" s="351"/>
      <c r="C304" s="353"/>
      <c r="D304" s="354"/>
      <c r="E304" s="355"/>
      <c r="F304" s="351"/>
      <c r="G304" s="353"/>
      <c r="H304" s="356"/>
      <c r="I304" s="355"/>
      <c r="J304" s="351"/>
      <c r="K304" s="353"/>
      <c r="L304" s="354"/>
      <c r="M304" s="355"/>
      <c r="N304" s="351"/>
      <c r="O304" s="353"/>
      <c r="P304" s="355"/>
      <c r="Q304" s="351"/>
      <c r="R304" s="353"/>
      <c r="S304" s="351"/>
      <c r="T304" s="351"/>
      <c r="U304" s="353"/>
      <c r="V304" s="351"/>
      <c r="W304" s="351"/>
      <c r="X304" s="351"/>
      <c r="Y304" s="351"/>
    </row>
    <row r="305">
      <c r="A305" s="348"/>
      <c r="B305" s="351"/>
      <c r="C305" s="353"/>
      <c r="D305" s="354"/>
      <c r="E305" s="355"/>
      <c r="F305" s="351"/>
      <c r="G305" s="353"/>
      <c r="H305" s="356"/>
      <c r="I305" s="355"/>
      <c r="J305" s="351"/>
      <c r="K305" s="353"/>
      <c r="L305" s="354"/>
      <c r="M305" s="355"/>
      <c r="N305" s="351"/>
      <c r="O305" s="353"/>
      <c r="P305" s="355"/>
      <c r="Q305" s="351"/>
      <c r="R305" s="353"/>
      <c r="S305" s="351"/>
      <c r="T305" s="351"/>
      <c r="U305" s="353"/>
      <c r="V305" s="351"/>
      <c r="W305" s="351"/>
      <c r="X305" s="351"/>
      <c r="Y305" s="351"/>
    </row>
    <row r="306">
      <c r="A306" s="348"/>
      <c r="B306" s="351"/>
      <c r="C306" s="353"/>
      <c r="D306" s="354"/>
      <c r="E306" s="355"/>
      <c r="F306" s="351"/>
      <c r="G306" s="353"/>
      <c r="H306" s="356"/>
      <c r="I306" s="355"/>
      <c r="J306" s="351"/>
      <c r="K306" s="353"/>
      <c r="L306" s="354"/>
      <c r="M306" s="355"/>
      <c r="N306" s="351"/>
      <c r="O306" s="353"/>
      <c r="P306" s="355"/>
      <c r="Q306" s="351"/>
      <c r="R306" s="353"/>
      <c r="S306" s="351"/>
      <c r="T306" s="351"/>
      <c r="U306" s="353"/>
      <c r="V306" s="351"/>
      <c r="W306" s="351"/>
      <c r="X306" s="351"/>
      <c r="Y306" s="351"/>
    </row>
    <row r="307">
      <c r="A307" s="348"/>
      <c r="B307" s="351"/>
      <c r="C307" s="353"/>
      <c r="D307" s="354"/>
      <c r="E307" s="355"/>
      <c r="F307" s="351"/>
      <c r="G307" s="353"/>
      <c r="H307" s="356"/>
      <c r="I307" s="355"/>
      <c r="J307" s="351"/>
      <c r="K307" s="353"/>
      <c r="L307" s="354"/>
      <c r="M307" s="355"/>
      <c r="N307" s="351"/>
      <c r="O307" s="353"/>
      <c r="P307" s="355"/>
      <c r="Q307" s="351"/>
      <c r="R307" s="353"/>
      <c r="S307" s="351"/>
      <c r="T307" s="351"/>
      <c r="U307" s="353"/>
      <c r="V307" s="351"/>
      <c r="W307" s="351"/>
      <c r="X307" s="351"/>
      <c r="Y307" s="351"/>
    </row>
    <row r="308">
      <c r="A308" s="348"/>
      <c r="B308" s="351"/>
      <c r="C308" s="353"/>
      <c r="D308" s="354"/>
      <c r="E308" s="355"/>
      <c r="F308" s="351"/>
      <c r="G308" s="353"/>
      <c r="H308" s="356"/>
      <c r="I308" s="355"/>
      <c r="J308" s="351"/>
      <c r="K308" s="353"/>
      <c r="L308" s="354"/>
      <c r="M308" s="355"/>
      <c r="N308" s="351"/>
      <c r="O308" s="353"/>
      <c r="P308" s="355"/>
      <c r="Q308" s="351"/>
      <c r="R308" s="353"/>
      <c r="S308" s="351"/>
      <c r="T308" s="351"/>
      <c r="U308" s="353"/>
      <c r="V308" s="351"/>
      <c r="W308" s="351"/>
      <c r="X308" s="351"/>
      <c r="Y308" s="351"/>
    </row>
    <row r="309">
      <c r="A309" s="348"/>
      <c r="B309" s="351"/>
      <c r="C309" s="353"/>
      <c r="D309" s="354"/>
      <c r="E309" s="355"/>
      <c r="F309" s="351"/>
      <c r="G309" s="353"/>
      <c r="H309" s="356"/>
      <c r="I309" s="355"/>
      <c r="J309" s="351"/>
      <c r="K309" s="353"/>
      <c r="L309" s="354"/>
      <c r="M309" s="355"/>
      <c r="N309" s="351"/>
      <c r="O309" s="353"/>
      <c r="P309" s="355"/>
      <c r="Q309" s="351"/>
      <c r="R309" s="353"/>
      <c r="S309" s="351"/>
      <c r="T309" s="351"/>
      <c r="U309" s="353"/>
      <c r="V309" s="351"/>
      <c r="W309" s="351"/>
      <c r="X309" s="351"/>
      <c r="Y309" s="351"/>
    </row>
    <row r="310">
      <c r="A310" s="348"/>
      <c r="B310" s="351"/>
      <c r="C310" s="353"/>
      <c r="D310" s="354"/>
      <c r="E310" s="355"/>
      <c r="F310" s="351"/>
      <c r="G310" s="353"/>
      <c r="H310" s="356"/>
      <c r="I310" s="355"/>
      <c r="J310" s="351"/>
      <c r="K310" s="353"/>
      <c r="L310" s="354"/>
      <c r="M310" s="355"/>
      <c r="N310" s="351"/>
      <c r="O310" s="353"/>
      <c r="P310" s="355"/>
      <c r="Q310" s="351"/>
      <c r="R310" s="353"/>
      <c r="S310" s="351"/>
      <c r="T310" s="351"/>
      <c r="U310" s="353"/>
      <c r="V310" s="351"/>
      <c r="W310" s="351"/>
      <c r="X310" s="351"/>
      <c r="Y310" s="351"/>
    </row>
    <row r="311">
      <c r="A311" s="348"/>
      <c r="B311" s="351"/>
      <c r="C311" s="353"/>
      <c r="D311" s="354"/>
      <c r="E311" s="355"/>
      <c r="F311" s="351"/>
      <c r="G311" s="353"/>
      <c r="H311" s="356"/>
      <c r="I311" s="355"/>
      <c r="J311" s="351"/>
      <c r="K311" s="353"/>
      <c r="L311" s="354"/>
      <c r="M311" s="355"/>
      <c r="N311" s="351"/>
      <c r="O311" s="353"/>
      <c r="P311" s="355"/>
      <c r="Q311" s="351"/>
      <c r="R311" s="353"/>
      <c r="S311" s="351"/>
      <c r="T311" s="351"/>
      <c r="U311" s="353"/>
      <c r="V311" s="351"/>
      <c r="W311" s="351"/>
      <c r="X311" s="351"/>
      <c r="Y311" s="351"/>
    </row>
    <row r="312">
      <c r="A312" s="348"/>
      <c r="B312" s="351"/>
      <c r="C312" s="353"/>
      <c r="D312" s="354"/>
      <c r="E312" s="355"/>
      <c r="F312" s="351"/>
      <c r="G312" s="353"/>
      <c r="H312" s="356"/>
      <c r="I312" s="355"/>
      <c r="J312" s="351"/>
      <c r="K312" s="353"/>
      <c r="L312" s="354"/>
      <c r="M312" s="355"/>
      <c r="N312" s="351"/>
      <c r="O312" s="353"/>
      <c r="P312" s="355"/>
      <c r="Q312" s="351"/>
      <c r="R312" s="353"/>
      <c r="S312" s="351"/>
      <c r="T312" s="351"/>
      <c r="U312" s="353"/>
      <c r="V312" s="351"/>
      <c r="W312" s="351"/>
      <c r="X312" s="351"/>
      <c r="Y312" s="351"/>
    </row>
    <row r="313">
      <c r="A313" s="348"/>
      <c r="B313" s="351"/>
      <c r="C313" s="353"/>
      <c r="D313" s="354"/>
      <c r="E313" s="355"/>
      <c r="F313" s="351"/>
      <c r="G313" s="353"/>
      <c r="H313" s="356"/>
      <c r="I313" s="355"/>
      <c r="J313" s="351"/>
      <c r="K313" s="353"/>
      <c r="L313" s="354"/>
      <c r="M313" s="355"/>
      <c r="N313" s="351"/>
      <c r="O313" s="353"/>
      <c r="P313" s="355"/>
      <c r="Q313" s="351"/>
      <c r="R313" s="353"/>
      <c r="S313" s="351"/>
      <c r="T313" s="351"/>
      <c r="U313" s="353"/>
      <c r="V313" s="351"/>
      <c r="W313" s="351"/>
      <c r="X313" s="351"/>
      <c r="Y313" s="351"/>
    </row>
    <row r="314">
      <c r="A314" s="348"/>
      <c r="B314" s="351"/>
      <c r="C314" s="353"/>
      <c r="D314" s="354"/>
      <c r="E314" s="355"/>
      <c r="F314" s="351"/>
      <c r="G314" s="353"/>
      <c r="H314" s="356"/>
      <c r="I314" s="355"/>
      <c r="J314" s="351"/>
      <c r="K314" s="353"/>
      <c r="L314" s="354"/>
      <c r="M314" s="355"/>
      <c r="N314" s="351"/>
      <c r="O314" s="353"/>
      <c r="P314" s="355"/>
      <c r="Q314" s="351"/>
      <c r="R314" s="353"/>
      <c r="S314" s="351"/>
      <c r="T314" s="351"/>
      <c r="U314" s="353"/>
      <c r="V314" s="351"/>
      <c r="W314" s="351"/>
      <c r="X314" s="351"/>
      <c r="Y314" s="351"/>
    </row>
    <row r="315">
      <c r="A315" s="348"/>
      <c r="B315" s="351"/>
      <c r="C315" s="353"/>
      <c r="D315" s="354"/>
      <c r="E315" s="355"/>
      <c r="F315" s="351"/>
      <c r="G315" s="353"/>
      <c r="H315" s="356"/>
      <c r="I315" s="355"/>
      <c r="J315" s="351"/>
      <c r="K315" s="353"/>
      <c r="L315" s="354"/>
      <c r="M315" s="355"/>
      <c r="N315" s="351"/>
      <c r="O315" s="353"/>
      <c r="P315" s="355"/>
      <c r="Q315" s="351"/>
      <c r="R315" s="353"/>
      <c r="S315" s="351"/>
      <c r="T315" s="351"/>
      <c r="U315" s="353"/>
      <c r="V315" s="351"/>
      <c r="W315" s="351"/>
      <c r="X315" s="351"/>
      <c r="Y315" s="351"/>
    </row>
    <row r="316">
      <c r="A316" s="348"/>
      <c r="B316" s="351"/>
      <c r="C316" s="353"/>
      <c r="D316" s="354"/>
      <c r="E316" s="355"/>
      <c r="F316" s="351"/>
      <c r="G316" s="353"/>
      <c r="H316" s="356"/>
      <c r="I316" s="355"/>
      <c r="J316" s="351"/>
      <c r="K316" s="353"/>
      <c r="L316" s="354"/>
      <c r="M316" s="355"/>
      <c r="N316" s="351"/>
      <c r="O316" s="353"/>
      <c r="P316" s="355"/>
      <c r="Q316" s="351"/>
      <c r="R316" s="353"/>
      <c r="S316" s="351"/>
      <c r="T316" s="351"/>
      <c r="U316" s="353"/>
      <c r="V316" s="351"/>
      <c r="W316" s="351"/>
      <c r="X316" s="351"/>
      <c r="Y316" s="351"/>
    </row>
    <row r="317">
      <c r="A317" s="348"/>
      <c r="B317" s="351"/>
      <c r="C317" s="353"/>
      <c r="D317" s="354"/>
      <c r="E317" s="355"/>
      <c r="F317" s="351"/>
      <c r="G317" s="353"/>
      <c r="H317" s="356"/>
      <c r="I317" s="355"/>
      <c r="J317" s="351"/>
      <c r="K317" s="353"/>
      <c r="L317" s="354"/>
      <c r="M317" s="355"/>
      <c r="N317" s="351"/>
      <c r="O317" s="353"/>
      <c r="P317" s="355"/>
      <c r="Q317" s="351"/>
      <c r="R317" s="353"/>
      <c r="S317" s="351"/>
      <c r="T317" s="351"/>
      <c r="U317" s="353"/>
      <c r="V317" s="351"/>
      <c r="W317" s="351"/>
      <c r="X317" s="351"/>
      <c r="Y317" s="351"/>
    </row>
    <row r="318">
      <c r="A318" s="348"/>
      <c r="B318" s="351"/>
      <c r="C318" s="353"/>
      <c r="D318" s="354"/>
      <c r="E318" s="355"/>
      <c r="F318" s="351"/>
      <c r="G318" s="353"/>
      <c r="H318" s="356"/>
      <c r="I318" s="355"/>
      <c r="J318" s="351"/>
      <c r="K318" s="353"/>
      <c r="L318" s="354"/>
      <c r="M318" s="355"/>
      <c r="N318" s="351"/>
      <c r="O318" s="353"/>
      <c r="P318" s="355"/>
      <c r="Q318" s="351"/>
      <c r="R318" s="353"/>
      <c r="S318" s="351"/>
      <c r="T318" s="351"/>
      <c r="U318" s="353"/>
      <c r="V318" s="351"/>
      <c r="W318" s="351"/>
      <c r="X318" s="351"/>
      <c r="Y318" s="351"/>
    </row>
    <row r="319">
      <c r="A319" s="348"/>
      <c r="B319" s="351"/>
      <c r="C319" s="353"/>
      <c r="D319" s="354"/>
      <c r="E319" s="355"/>
      <c r="F319" s="351"/>
      <c r="G319" s="353"/>
      <c r="H319" s="356"/>
      <c r="I319" s="355"/>
      <c r="J319" s="351"/>
      <c r="K319" s="353"/>
      <c r="L319" s="354"/>
      <c r="M319" s="355"/>
      <c r="N319" s="351"/>
      <c r="O319" s="353"/>
      <c r="P319" s="355"/>
      <c r="Q319" s="351"/>
      <c r="R319" s="353"/>
      <c r="S319" s="351"/>
      <c r="T319" s="351"/>
      <c r="U319" s="353"/>
      <c r="V319" s="351"/>
      <c r="W319" s="351"/>
      <c r="X319" s="351"/>
      <c r="Y319" s="351"/>
    </row>
    <row r="320">
      <c r="A320" s="348"/>
      <c r="B320" s="351"/>
      <c r="C320" s="353"/>
      <c r="D320" s="354"/>
      <c r="E320" s="355"/>
      <c r="F320" s="351"/>
      <c r="G320" s="353"/>
      <c r="H320" s="356"/>
      <c r="I320" s="355"/>
      <c r="J320" s="351"/>
      <c r="K320" s="353"/>
      <c r="L320" s="354"/>
      <c r="M320" s="355"/>
      <c r="N320" s="351"/>
      <c r="O320" s="353"/>
      <c r="P320" s="355"/>
      <c r="Q320" s="351"/>
      <c r="R320" s="353"/>
      <c r="S320" s="351"/>
      <c r="T320" s="351"/>
      <c r="U320" s="353"/>
      <c r="V320" s="351"/>
      <c r="W320" s="351"/>
      <c r="X320" s="351"/>
      <c r="Y320" s="351"/>
    </row>
    <row r="321">
      <c r="A321" s="348"/>
      <c r="B321" s="351"/>
      <c r="C321" s="353"/>
      <c r="D321" s="354"/>
      <c r="E321" s="355"/>
      <c r="F321" s="351"/>
      <c r="G321" s="353"/>
      <c r="H321" s="356"/>
      <c r="I321" s="355"/>
      <c r="J321" s="351"/>
      <c r="K321" s="353"/>
      <c r="L321" s="354"/>
      <c r="M321" s="355"/>
      <c r="N321" s="351"/>
      <c r="O321" s="353"/>
      <c r="P321" s="355"/>
      <c r="Q321" s="351"/>
      <c r="R321" s="353"/>
      <c r="S321" s="351"/>
      <c r="T321" s="351"/>
      <c r="U321" s="353"/>
      <c r="V321" s="351"/>
      <c r="W321" s="351"/>
      <c r="X321" s="351"/>
      <c r="Y321" s="351"/>
    </row>
    <row r="322">
      <c r="A322" s="348"/>
      <c r="B322" s="351"/>
      <c r="C322" s="353"/>
      <c r="D322" s="354"/>
      <c r="E322" s="355"/>
      <c r="F322" s="351"/>
      <c r="G322" s="353"/>
      <c r="H322" s="356"/>
      <c r="I322" s="355"/>
      <c r="J322" s="351"/>
      <c r="K322" s="353"/>
      <c r="L322" s="354"/>
      <c r="M322" s="355"/>
      <c r="N322" s="351"/>
      <c r="O322" s="353"/>
      <c r="P322" s="355"/>
      <c r="Q322" s="351"/>
      <c r="R322" s="353"/>
      <c r="S322" s="351"/>
      <c r="T322" s="351"/>
      <c r="U322" s="353"/>
      <c r="V322" s="351"/>
      <c r="W322" s="351"/>
      <c r="X322" s="351"/>
      <c r="Y322" s="351"/>
    </row>
    <row r="323">
      <c r="A323" s="348"/>
      <c r="B323" s="351"/>
      <c r="C323" s="353"/>
      <c r="D323" s="354"/>
      <c r="E323" s="355"/>
      <c r="F323" s="351"/>
      <c r="G323" s="353"/>
      <c r="H323" s="356"/>
      <c r="I323" s="355"/>
      <c r="J323" s="351"/>
      <c r="K323" s="353"/>
      <c r="L323" s="354"/>
      <c r="M323" s="355"/>
      <c r="N323" s="351"/>
      <c r="O323" s="353"/>
      <c r="P323" s="355"/>
      <c r="Q323" s="351"/>
      <c r="R323" s="353"/>
      <c r="S323" s="351"/>
      <c r="T323" s="351"/>
      <c r="U323" s="353"/>
      <c r="V323" s="351"/>
      <c r="W323" s="351"/>
      <c r="X323" s="351"/>
      <c r="Y323" s="351"/>
    </row>
    <row r="324">
      <c r="A324" s="348"/>
      <c r="B324" s="351"/>
      <c r="C324" s="353"/>
      <c r="D324" s="354"/>
      <c r="E324" s="355"/>
      <c r="F324" s="351"/>
      <c r="G324" s="353"/>
      <c r="H324" s="356"/>
      <c r="I324" s="355"/>
      <c r="J324" s="351"/>
      <c r="K324" s="353"/>
      <c r="L324" s="354"/>
      <c r="M324" s="355"/>
      <c r="N324" s="351"/>
      <c r="O324" s="353"/>
      <c r="P324" s="355"/>
      <c r="Q324" s="351"/>
      <c r="R324" s="353"/>
      <c r="S324" s="351"/>
      <c r="T324" s="351"/>
      <c r="U324" s="353"/>
      <c r="V324" s="351"/>
      <c r="W324" s="351"/>
      <c r="X324" s="351"/>
      <c r="Y324" s="351"/>
    </row>
    <row r="325">
      <c r="A325" s="348"/>
      <c r="B325" s="351"/>
      <c r="C325" s="353"/>
      <c r="D325" s="354"/>
      <c r="E325" s="355"/>
      <c r="F325" s="351"/>
      <c r="G325" s="353"/>
      <c r="H325" s="356"/>
      <c r="I325" s="355"/>
      <c r="J325" s="351"/>
      <c r="K325" s="353"/>
      <c r="L325" s="354"/>
      <c r="M325" s="355"/>
      <c r="N325" s="351"/>
      <c r="O325" s="353"/>
      <c r="P325" s="355"/>
      <c r="Q325" s="351"/>
      <c r="R325" s="353"/>
      <c r="S325" s="351"/>
      <c r="T325" s="351"/>
      <c r="U325" s="353"/>
      <c r="V325" s="351"/>
      <c r="W325" s="351"/>
      <c r="X325" s="351"/>
      <c r="Y325" s="351"/>
    </row>
    <row r="326">
      <c r="A326" s="348"/>
      <c r="B326" s="351"/>
      <c r="C326" s="353"/>
      <c r="D326" s="354"/>
      <c r="E326" s="355"/>
      <c r="F326" s="351"/>
      <c r="G326" s="353"/>
      <c r="H326" s="356"/>
      <c r="I326" s="355"/>
      <c r="J326" s="351"/>
      <c r="K326" s="353"/>
      <c r="L326" s="354"/>
      <c r="M326" s="355"/>
      <c r="N326" s="351"/>
      <c r="O326" s="353"/>
      <c r="P326" s="355"/>
      <c r="Q326" s="351"/>
      <c r="R326" s="353"/>
      <c r="S326" s="351"/>
      <c r="T326" s="351"/>
      <c r="U326" s="353"/>
      <c r="V326" s="351"/>
      <c r="W326" s="351"/>
      <c r="X326" s="351"/>
      <c r="Y326" s="351"/>
    </row>
    <row r="327">
      <c r="A327" s="348"/>
      <c r="B327" s="351"/>
      <c r="C327" s="353"/>
      <c r="D327" s="354"/>
      <c r="E327" s="355"/>
      <c r="F327" s="351"/>
      <c r="G327" s="353"/>
      <c r="H327" s="356"/>
      <c r="I327" s="355"/>
      <c r="J327" s="351"/>
      <c r="K327" s="353"/>
      <c r="L327" s="354"/>
      <c r="M327" s="355"/>
      <c r="N327" s="351"/>
      <c r="O327" s="353"/>
      <c r="P327" s="355"/>
      <c r="Q327" s="351"/>
      <c r="R327" s="353"/>
      <c r="S327" s="351"/>
      <c r="T327" s="351"/>
      <c r="U327" s="353"/>
      <c r="V327" s="351"/>
      <c r="W327" s="351"/>
      <c r="X327" s="351"/>
      <c r="Y327" s="351"/>
    </row>
    <row r="328">
      <c r="A328" s="348"/>
      <c r="B328" s="351"/>
      <c r="C328" s="353"/>
      <c r="D328" s="354"/>
      <c r="E328" s="355"/>
      <c r="F328" s="351"/>
      <c r="G328" s="353"/>
      <c r="H328" s="356"/>
      <c r="I328" s="355"/>
      <c r="J328" s="351"/>
      <c r="K328" s="353"/>
      <c r="L328" s="354"/>
      <c r="M328" s="355"/>
      <c r="N328" s="351"/>
      <c r="O328" s="353"/>
      <c r="P328" s="355"/>
      <c r="Q328" s="351"/>
      <c r="R328" s="353"/>
      <c r="S328" s="351"/>
      <c r="T328" s="351"/>
      <c r="U328" s="353"/>
      <c r="V328" s="351"/>
      <c r="W328" s="351"/>
      <c r="X328" s="351"/>
      <c r="Y328" s="351"/>
    </row>
    <row r="329">
      <c r="A329" s="348"/>
      <c r="B329" s="351"/>
      <c r="C329" s="353"/>
      <c r="D329" s="354"/>
      <c r="E329" s="355"/>
      <c r="F329" s="351"/>
      <c r="G329" s="353"/>
      <c r="H329" s="356"/>
      <c r="I329" s="355"/>
      <c r="J329" s="351"/>
      <c r="K329" s="353"/>
      <c r="L329" s="354"/>
      <c r="M329" s="355"/>
      <c r="N329" s="351"/>
      <c r="O329" s="353"/>
      <c r="P329" s="355"/>
      <c r="Q329" s="351"/>
      <c r="R329" s="353"/>
      <c r="S329" s="351"/>
      <c r="T329" s="351"/>
      <c r="U329" s="353"/>
      <c r="V329" s="351"/>
      <c r="W329" s="351"/>
      <c r="X329" s="351"/>
      <c r="Y329" s="351"/>
    </row>
    <row r="330">
      <c r="A330" s="348"/>
      <c r="B330" s="351"/>
      <c r="C330" s="353"/>
      <c r="D330" s="354"/>
      <c r="E330" s="355"/>
      <c r="F330" s="351"/>
      <c r="G330" s="353"/>
      <c r="H330" s="356"/>
      <c r="I330" s="355"/>
      <c r="J330" s="351"/>
      <c r="K330" s="353"/>
      <c r="L330" s="354"/>
      <c r="M330" s="355"/>
      <c r="N330" s="351"/>
      <c r="O330" s="353"/>
      <c r="P330" s="355"/>
      <c r="Q330" s="351"/>
      <c r="R330" s="353"/>
      <c r="S330" s="351"/>
      <c r="T330" s="351"/>
      <c r="U330" s="353"/>
      <c r="V330" s="351"/>
      <c r="W330" s="351"/>
      <c r="X330" s="351"/>
      <c r="Y330" s="351"/>
    </row>
    <row r="331">
      <c r="A331" s="348"/>
      <c r="B331" s="351"/>
      <c r="C331" s="353"/>
      <c r="D331" s="354"/>
      <c r="E331" s="355"/>
      <c r="F331" s="351"/>
      <c r="G331" s="353"/>
      <c r="H331" s="356"/>
      <c r="I331" s="355"/>
      <c r="J331" s="351"/>
      <c r="K331" s="353"/>
      <c r="L331" s="354"/>
      <c r="M331" s="355"/>
      <c r="N331" s="351"/>
      <c r="O331" s="353"/>
      <c r="P331" s="355"/>
      <c r="Q331" s="351"/>
      <c r="R331" s="353"/>
      <c r="S331" s="351"/>
      <c r="T331" s="351"/>
      <c r="U331" s="353"/>
      <c r="V331" s="351"/>
      <c r="W331" s="351"/>
      <c r="X331" s="351"/>
      <c r="Y331" s="351"/>
    </row>
    <row r="332">
      <c r="A332" s="348"/>
      <c r="B332" s="351"/>
      <c r="C332" s="353"/>
      <c r="D332" s="354"/>
      <c r="E332" s="355"/>
      <c r="F332" s="351"/>
      <c r="G332" s="353"/>
      <c r="H332" s="356"/>
      <c r="I332" s="355"/>
      <c r="J332" s="351"/>
      <c r="K332" s="353"/>
      <c r="L332" s="354"/>
      <c r="M332" s="355"/>
      <c r="N332" s="351"/>
      <c r="O332" s="353"/>
      <c r="P332" s="355"/>
      <c r="Q332" s="351"/>
      <c r="R332" s="353"/>
      <c r="S332" s="351"/>
      <c r="T332" s="351"/>
      <c r="U332" s="353"/>
      <c r="V332" s="351"/>
      <c r="W332" s="351"/>
      <c r="X332" s="351"/>
      <c r="Y332" s="351"/>
    </row>
    <row r="333">
      <c r="A333" s="348"/>
      <c r="B333" s="351"/>
      <c r="C333" s="353"/>
      <c r="D333" s="354"/>
      <c r="E333" s="355"/>
      <c r="F333" s="351"/>
      <c r="G333" s="353"/>
      <c r="H333" s="356"/>
      <c r="I333" s="355"/>
      <c r="J333" s="351"/>
      <c r="K333" s="353"/>
      <c r="L333" s="354"/>
      <c r="M333" s="355"/>
      <c r="N333" s="351"/>
      <c r="O333" s="353"/>
      <c r="P333" s="355"/>
      <c r="Q333" s="351"/>
      <c r="R333" s="353"/>
      <c r="S333" s="351"/>
      <c r="T333" s="351"/>
      <c r="U333" s="353"/>
      <c r="V333" s="351"/>
      <c r="W333" s="351"/>
      <c r="X333" s="351"/>
      <c r="Y333" s="351"/>
    </row>
    <row r="334">
      <c r="A334" s="348"/>
      <c r="B334" s="351"/>
      <c r="C334" s="353"/>
      <c r="D334" s="354"/>
      <c r="E334" s="355"/>
      <c r="F334" s="351"/>
      <c r="G334" s="353"/>
      <c r="H334" s="356"/>
      <c r="I334" s="355"/>
      <c r="J334" s="351"/>
      <c r="K334" s="353"/>
      <c r="L334" s="354"/>
      <c r="M334" s="355"/>
      <c r="N334" s="351"/>
      <c r="O334" s="353"/>
      <c r="P334" s="355"/>
      <c r="Q334" s="351"/>
      <c r="R334" s="353"/>
      <c r="S334" s="351"/>
      <c r="T334" s="351"/>
      <c r="U334" s="353"/>
      <c r="V334" s="351"/>
      <c r="W334" s="351"/>
      <c r="X334" s="351"/>
      <c r="Y334" s="351"/>
    </row>
    <row r="335">
      <c r="A335" s="348"/>
      <c r="B335" s="351"/>
      <c r="C335" s="353"/>
      <c r="D335" s="354"/>
      <c r="E335" s="355"/>
      <c r="F335" s="351"/>
      <c r="G335" s="353"/>
      <c r="H335" s="356"/>
      <c r="I335" s="355"/>
      <c r="J335" s="351"/>
      <c r="K335" s="353"/>
      <c r="L335" s="354"/>
      <c r="M335" s="355"/>
      <c r="N335" s="351"/>
      <c r="O335" s="353"/>
      <c r="P335" s="355"/>
      <c r="Q335" s="351"/>
      <c r="R335" s="353"/>
      <c r="S335" s="351"/>
      <c r="T335" s="351"/>
      <c r="U335" s="353"/>
      <c r="V335" s="351"/>
      <c r="W335" s="351"/>
      <c r="X335" s="351"/>
      <c r="Y335" s="351"/>
    </row>
    <row r="336">
      <c r="A336" s="348"/>
      <c r="B336" s="351"/>
      <c r="C336" s="353"/>
      <c r="D336" s="354"/>
      <c r="E336" s="355"/>
      <c r="F336" s="351"/>
      <c r="G336" s="353"/>
      <c r="H336" s="356"/>
      <c r="I336" s="355"/>
      <c r="J336" s="351"/>
      <c r="K336" s="353"/>
      <c r="L336" s="354"/>
      <c r="M336" s="355"/>
      <c r="N336" s="351"/>
      <c r="O336" s="353"/>
      <c r="P336" s="355"/>
      <c r="Q336" s="351"/>
      <c r="R336" s="353"/>
      <c r="S336" s="351"/>
      <c r="T336" s="351"/>
      <c r="U336" s="353"/>
      <c r="V336" s="351"/>
      <c r="W336" s="351"/>
      <c r="X336" s="351"/>
      <c r="Y336" s="351"/>
    </row>
    <row r="337">
      <c r="A337" s="348"/>
      <c r="B337" s="351"/>
      <c r="C337" s="353"/>
      <c r="D337" s="354"/>
      <c r="E337" s="355"/>
      <c r="F337" s="351"/>
      <c r="G337" s="353"/>
      <c r="H337" s="356"/>
      <c r="I337" s="355"/>
      <c r="J337" s="351"/>
      <c r="K337" s="353"/>
      <c r="L337" s="354"/>
      <c r="M337" s="355"/>
      <c r="N337" s="351"/>
      <c r="O337" s="353"/>
      <c r="P337" s="355"/>
      <c r="Q337" s="351"/>
      <c r="R337" s="353"/>
      <c r="S337" s="351"/>
      <c r="T337" s="351"/>
      <c r="U337" s="353"/>
      <c r="V337" s="351"/>
      <c r="W337" s="351"/>
      <c r="X337" s="351"/>
      <c r="Y337" s="351"/>
    </row>
    <row r="338">
      <c r="A338" s="348"/>
      <c r="B338" s="351"/>
      <c r="C338" s="353"/>
      <c r="D338" s="354"/>
      <c r="E338" s="355"/>
      <c r="F338" s="351"/>
      <c r="G338" s="353"/>
      <c r="H338" s="356"/>
      <c r="I338" s="355"/>
      <c r="J338" s="351"/>
      <c r="K338" s="353"/>
      <c r="L338" s="354"/>
      <c r="M338" s="355"/>
      <c r="N338" s="351"/>
      <c r="O338" s="353"/>
      <c r="P338" s="355"/>
      <c r="Q338" s="351"/>
      <c r="R338" s="353"/>
      <c r="S338" s="351"/>
      <c r="T338" s="351"/>
      <c r="U338" s="353"/>
      <c r="V338" s="351"/>
      <c r="W338" s="351"/>
      <c r="X338" s="351"/>
      <c r="Y338" s="351"/>
    </row>
    <row r="339">
      <c r="A339" s="348"/>
      <c r="B339" s="351"/>
      <c r="C339" s="353"/>
      <c r="D339" s="354"/>
      <c r="E339" s="355"/>
      <c r="F339" s="351"/>
      <c r="G339" s="353"/>
      <c r="H339" s="356"/>
      <c r="I339" s="355"/>
      <c r="J339" s="351"/>
      <c r="K339" s="353"/>
      <c r="L339" s="354"/>
      <c r="M339" s="355"/>
      <c r="N339" s="351"/>
      <c r="O339" s="353"/>
      <c r="P339" s="355"/>
      <c r="Q339" s="351"/>
      <c r="R339" s="353"/>
      <c r="S339" s="351"/>
      <c r="T339" s="351"/>
      <c r="U339" s="353"/>
      <c r="V339" s="351"/>
      <c r="W339" s="351"/>
      <c r="X339" s="351"/>
      <c r="Y339" s="351"/>
    </row>
    <row r="340">
      <c r="A340" s="348"/>
      <c r="B340" s="351"/>
      <c r="C340" s="353"/>
      <c r="D340" s="354"/>
      <c r="E340" s="355"/>
      <c r="F340" s="351"/>
      <c r="G340" s="353"/>
      <c r="H340" s="356"/>
      <c r="I340" s="355"/>
      <c r="J340" s="351"/>
      <c r="K340" s="353"/>
      <c r="L340" s="354"/>
      <c r="M340" s="355"/>
      <c r="N340" s="351"/>
      <c r="O340" s="353"/>
      <c r="P340" s="355"/>
      <c r="Q340" s="351"/>
      <c r="R340" s="353"/>
      <c r="S340" s="351"/>
      <c r="T340" s="351"/>
      <c r="U340" s="353"/>
      <c r="V340" s="351"/>
      <c r="W340" s="351"/>
      <c r="X340" s="351"/>
      <c r="Y340" s="351"/>
    </row>
    <row r="341">
      <c r="A341" s="348"/>
      <c r="B341" s="351"/>
      <c r="C341" s="353"/>
      <c r="D341" s="354"/>
      <c r="E341" s="355"/>
      <c r="F341" s="351"/>
      <c r="G341" s="353"/>
      <c r="H341" s="356"/>
      <c r="I341" s="355"/>
      <c r="J341" s="351"/>
      <c r="K341" s="353"/>
      <c r="L341" s="354"/>
      <c r="M341" s="355"/>
      <c r="N341" s="351"/>
      <c r="O341" s="353"/>
      <c r="P341" s="355"/>
      <c r="Q341" s="351"/>
      <c r="R341" s="353"/>
      <c r="S341" s="351"/>
      <c r="T341" s="351"/>
      <c r="U341" s="353"/>
      <c r="V341" s="351"/>
      <c r="W341" s="351"/>
      <c r="X341" s="351"/>
      <c r="Y341" s="351"/>
    </row>
    <row r="342">
      <c r="A342" s="348"/>
      <c r="B342" s="351"/>
      <c r="C342" s="353"/>
      <c r="D342" s="354"/>
      <c r="E342" s="355"/>
      <c r="F342" s="351"/>
      <c r="G342" s="353"/>
      <c r="H342" s="356"/>
      <c r="I342" s="355"/>
      <c r="J342" s="351"/>
      <c r="K342" s="353"/>
      <c r="L342" s="354"/>
      <c r="M342" s="355"/>
      <c r="N342" s="351"/>
      <c r="O342" s="353"/>
      <c r="P342" s="355"/>
      <c r="Q342" s="351"/>
      <c r="R342" s="353"/>
      <c r="S342" s="351"/>
      <c r="T342" s="351"/>
      <c r="U342" s="353"/>
      <c r="V342" s="351"/>
      <c r="W342" s="351"/>
      <c r="X342" s="351"/>
      <c r="Y342" s="351"/>
    </row>
    <row r="343">
      <c r="A343" s="348"/>
      <c r="B343" s="351"/>
      <c r="C343" s="353"/>
      <c r="D343" s="354"/>
      <c r="E343" s="355"/>
      <c r="F343" s="351"/>
      <c r="G343" s="353"/>
      <c r="H343" s="356"/>
      <c r="I343" s="355"/>
      <c r="J343" s="351"/>
      <c r="K343" s="353"/>
      <c r="L343" s="354"/>
      <c r="M343" s="355"/>
      <c r="N343" s="351"/>
      <c r="O343" s="353"/>
      <c r="P343" s="355"/>
      <c r="Q343" s="351"/>
      <c r="R343" s="353"/>
      <c r="S343" s="351"/>
      <c r="T343" s="351"/>
      <c r="U343" s="353"/>
      <c r="V343" s="351"/>
      <c r="W343" s="351"/>
      <c r="X343" s="351"/>
      <c r="Y343" s="351"/>
    </row>
    <row r="344">
      <c r="A344" s="348"/>
      <c r="B344" s="351"/>
      <c r="C344" s="353"/>
      <c r="D344" s="354"/>
      <c r="E344" s="355"/>
      <c r="F344" s="351"/>
      <c r="G344" s="353"/>
      <c r="H344" s="356"/>
      <c r="I344" s="355"/>
      <c r="J344" s="351"/>
      <c r="K344" s="353"/>
      <c r="L344" s="354"/>
      <c r="M344" s="355"/>
      <c r="N344" s="351"/>
      <c r="O344" s="353"/>
      <c r="P344" s="355"/>
      <c r="Q344" s="351"/>
      <c r="R344" s="353"/>
      <c r="S344" s="351"/>
      <c r="T344" s="351"/>
      <c r="U344" s="353"/>
      <c r="V344" s="351"/>
      <c r="W344" s="351"/>
      <c r="X344" s="351"/>
      <c r="Y344" s="351"/>
    </row>
    <row r="345">
      <c r="A345" s="348"/>
      <c r="B345" s="351"/>
      <c r="C345" s="353"/>
      <c r="D345" s="354"/>
      <c r="E345" s="355"/>
      <c r="F345" s="351"/>
      <c r="G345" s="353"/>
      <c r="H345" s="356"/>
      <c r="I345" s="355"/>
      <c r="J345" s="351"/>
      <c r="K345" s="353"/>
      <c r="L345" s="354"/>
      <c r="M345" s="355"/>
      <c r="N345" s="351"/>
      <c r="O345" s="353"/>
      <c r="P345" s="355"/>
      <c r="Q345" s="351"/>
      <c r="R345" s="353"/>
      <c r="S345" s="351"/>
      <c r="T345" s="351"/>
      <c r="U345" s="353"/>
      <c r="V345" s="351"/>
      <c r="W345" s="351"/>
      <c r="X345" s="351"/>
      <c r="Y345" s="351"/>
    </row>
    <row r="346">
      <c r="A346" s="348"/>
      <c r="B346" s="351"/>
      <c r="C346" s="353"/>
      <c r="D346" s="354"/>
      <c r="E346" s="355"/>
      <c r="F346" s="351"/>
      <c r="G346" s="353"/>
      <c r="H346" s="356"/>
      <c r="I346" s="355"/>
      <c r="J346" s="351"/>
      <c r="K346" s="353"/>
      <c r="L346" s="354"/>
      <c r="M346" s="355"/>
      <c r="N346" s="351"/>
      <c r="O346" s="353"/>
      <c r="P346" s="355"/>
      <c r="Q346" s="351"/>
      <c r="R346" s="353"/>
      <c r="S346" s="351"/>
      <c r="T346" s="351"/>
      <c r="U346" s="353"/>
      <c r="V346" s="351"/>
      <c r="W346" s="351"/>
      <c r="X346" s="351"/>
      <c r="Y346" s="351"/>
    </row>
    <row r="347">
      <c r="A347" s="348"/>
      <c r="B347" s="351"/>
      <c r="C347" s="353"/>
      <c r="D347" s="354"/>
      <c r="E347" s="355"/>
      <c r="F347" s="351"/>
      <c r="G347" s="353"/>
      <c r="H347" s="356"/>
      <c r="I347" s="355"/>
      <c r="J347" s="351"/>
      <c r="K347" s="353"/>
      <c r="L347" s="354"/>
      <c r="M347" s="355"/>
      <c r="N347" s="351"/>
      <c r="O347" s="353"/>
      <c r="P347" s="355"/>
      <c r="Q347" s="351"/>
      <c r="R347" s="353"/>
      <c r="S347" s="351"/>
      <c r="T347" s="351"/>
      <c r="U347" s="353"/>
      <c r="V347" s="351"/>
      <c r="W347" s="351"/>
      <c r="X347" s="351"/>
      <c r="Y347" s="351"/>
    </row>
    <row r="348">
      <c r="A348" s="348"/>
      <c r="B348" s="351"/>
      <c r="C348" s="353"/>
      <c r="D348" s="354"/>
      <c r="E348" s="355"/>
      <c r="F348" s="351"/>
      <c r="G348" s="353"/>
      <c r="H348" s="356"/>
      <c r="I348" s="355"/>
      <c r="J348" s="351"/>
      <c r="K348" s="353"/>
      <c r="L348" s="354"/>
      <c r="M348" s="355"/>
      <c r="N348" s="351"/>
      <c r="O348" s="353"/>
      <c r="P348" s="355"/>
      <c r="Q348" s="351"/>
      <c r="R348" s="353"/>
      <c r="S348" s="351"/>
      <c r="T348" s="351"/>
      <c r="U348" s="353"/>
      <c r="V348" s="351"/>
      <c r="W348" s="351"/>
      <c r="X348" s="351"/>
      <c r="Y348" s="351"/>
    </row>
    <row r="349">
      <c r="A349" s="348"/>
      <c r="B349" s="351"/>
      <c r="C349" s="353"/>
      <c r="D349" s="354"/>
      <c r="E349" s="355"/>
      <c r="F349" s="351"/>
      <c r="G349" s="353"/>
      <c r="H349" s="356"/>
      <c r="I349" s="355"/>
      <c r="J349" s="351"/>
      <c r="K349" s="353"/>
      <c r="L349" s="354"/>
      <c r="M349" s="355"/>
      <c r="N349" s="351"/>
      <c r="O349" s="353"/>
      <c r="P349" s="355"/>
      <c r="Q349" s="351"/>
      <c r="R349" s="353"/>
      <c r="S349" s="351"/>
      <c r="T349" s="351"/>
      <c r="U349" s="353"/>
      <c r="V349" s="351"/>
      <c r="W349" s="351"/>
      <c r="X349" s="351"/>
      <c r="Y349" s="351"/>
    </row>
    <row r="350">
      <c r="A350" s="348"/>
      <c r="B350" s="351"/>
      <c r="C350" s="353"/>
      <c r="D350" s="354"/>
      <c r="E350" s="355"/>
      <c r="F350" s="351"/>
      <c r="G350" s="353"/>
      <c r="H350" s="356"/>
      <c r="I350" s="355"/>
      <c r="J350" s="351"/>
      <c r="K350" s="353"/>
      <c r="L350" s="354"/>
      <c r="M350" s="355"/>
      <c r="N350" s="351"/>
      <c r="O350" s="353"/>
      <c r="P350" s="355"/>
      <c r="Q350" s="351"/>
      <c r="R350" s="353"/>
      <c r="S350" s="351"/>
      <c r="T350" s="351"/>
      <c r="U350" s="353"/>
      <c r="V350" s="351"/>
      <c r="W350" s="351"/>
      <c r="X350" s="351"/>
      <c r="Y350" s="351"/>
    </row>
    <row r="351">
      <c r="A351" s="348"/>
      <c r="B351" s="351"/>
      <c r="C351" s="353"/>
      <c r="D351" s="354"/>
      <c r="E351" s="355"/>
      <c r="F351" s="351"/>
      <c r="G351" s="353"/>
      <c r="H351" s="356"/>
      <c r="I351" s="355"/>
      <c r="J351" s="351"/>
      <c r="K351" s="353"/>
      <c r="L351" s="354"/>
      <c r="M351" s="355"/>
      <c r="N351" s="351"/>
      <c r="O351" s="353"/>
      <c r="P351" s="355"/>
      <c r="Q351" s="351"/>
      <c r="R351" s="353"/>
      <c r="S351" s="351"/>
      <c r="T351" s="351"/>
      <c r="U351" s="353"/>
      <c r="V351" s="351"/>
      <c r="W351" s="351"/>
      <c r="X351" s="351"/>
      <c r="Y351" s="351"/>
    </row>
    <row r="352">
      <c r="A352" s="348"/>
      <c r="B352" s="351"/>
      <c r="C352" s="353"/>
      <c r="D352" s="354"/>
      <c r="E352" s="355"/>
      <c r="F352" s="351"/>
      <c r="G352" s="353"/>
      <c r="H352" s="356"/>
      <c r="I352" s="355"/>
      <c r="J352" s="351"/>
      <c r="K352" s="353"/>
      <c r="L352" s="354"/>
      <c r="M352" s="355"/>
      <c r="N352" s="351"/>
      <c r="O352" s="353"/>
      <c r="P352" s="355"/>
      <c r="Q352" s="351"/>
      <c r="R352" s="353"/>
      <c r="S352" s="351"/>
      <c r="T352" s="351"/>
      <c r="U352" s="353"/>
      <c r="V352" s="351"/>
      <c r="W352" s="351"/>
      <c r="X352" s="351"/>
      <c r="Y352" s="351"/>
    </row>
    <row r="353">
      <c r="A353" s="348"/>
      <c r="B353" s="351"/>
      <c r="C353" s="353"/>
      <c r="D353" s="354"/>
      <c r="E353" s="355"/>
      <c r="F353" s="351"/>
      <c r="G353" s="353"/>
      <c r="H353" s="356"/>
      <c r="I353" s="355"/>
      <c r="J353" s="351"/>
      <c r="K353" s="353"/>
      <c r="L353" s="354"/>
      <c r="M353" s="355"/>
      <c r="N353" s="351"/>
      <c r="O353" s="353"/>
      <c r="P353" s="355"/>
      <c r="Q353" s="351"/>
      <c r="R353" s="353"/>
      <c r="S353" s="351"/>
      <c r="T353" s="351"/>
      <c r="U353" s="353"/>
      <c r="V353" s="351"/>
      <c r="W353" s="351"/>
      <c r="X353" s="351"/>
      <c r="Y353" s="351"/>
    </row>
    <row r="354">
      <c r="A354" s="348"/>
      <c r="B354" s="351"/>
      <c r="C354" s="353"/>
      <c r="D354" s="354"/>
      <c r="E354" s="355"/>
      <c r="F354" s="351"/>
      <c r="G354" s="353"/>
      <c r="H354" s="356"/>
      <c r="I354" s="355"/>
      <c r="J354" s="351"/>
      <c r="K354" s="353"/>
      <c r="L354" s="354"/>
      <c r="M354" s="355"/>
      <c r="N354" s="351"/>
      <c r="O354" s="353"/>
      <c r="P354" s="355"/>
      <c r="Q354" s="351"/>
      <c r="R354" s="353"/>
      <c r="S354" s="351"/>
      <c r="T354" s="351"/>
      <c r="U354" s="353"/>
      <c r="V354" s="351"/>
      <c r="W354" s="351"/>
      <c r="X354" s="351"/>
      <c r="Y354" s="351"/>
    </row>
    <row r="355">
      <c r="A355" s="348"/>
      <c r="B355" s="351"/>
      <c r="C355" s="353"/>
      <c r="D355" s="354"/>
      <c r="E355" s="355"/>
      <c r="F355" s="351"/>
      <c r="G355" s="353"/>
      <c r="H355" s="356"/>
      <c r="I355" s="355"/>
      <c r="J355" s="351"/>
      <c r="K355" s="353"/>
      <c r="L355" s="354"/>
      <c r="M355" s="355"/>
      <c r="N355" s="351"/>
      <c r="O355" s="353"/>
      <c r="P355" s="355"/>
      <c r="Q355" s="351"/>
      <c r="R355" s="353"/>
      <c r="S355" s="351"/>
      <c r="T355" s="351"/>
      <c r="U355" s="353"/>
      <c r="V355" s="351"/>
      <c r="W355" s="351"/>
      <c r="X355" s="351"/>
      <c r="Y355" s="351"/>
    </row>
    <row r="356">
      <c r="A356" s="348"/>
      <c r="B356" s="351"/>
      <c r="C356" s="353"/>
      <c r="D356" s="354"/>
      <c r="E356" s="355"/>
      <c r="F356" s="351"/>
      <c r="G356" s="353"/>
      <c r="H356" s="356"/>
      <c r="I356" s="355"/>
      <c r="J356" s="351"/>
      <c r="K356" s="353"/>
      <c r="L356" s="354"/>
      <c r="M356" s="355"/>
      <c r="N356" s="351"/>
      <c r="O356" s="353"/>
      <c r="P356" s="355"/>
      <c r="Q356" s="351"/>
      <c r="R356" s="353"/>
      <c r="S356" s="351"/>
      <c r="T356" s="351"/>
      <c r="U356" s="353"/>
      <c r="V356" s="351"/>
      <c r="W356" s="351"/>
      <c r="X356" s="351"/>
      <c r="Y356" s="351"/>
    </row>
    <row r="357">
      <c r="A357" s="348"/>
      <c r="B357" s="351"/>
      <c r="C357" s="353"/>
      <c r="D357" s="354"/>
      <c r="E357" s="355"/>
      <c r="F357" s="351"/>
      <c r="G357" s="353"/>
      <c r="H357" s="356"/>
      <c r="I357" s="355"/>
      <c r="J357" s="351"/>
      <c r="K357" s="353"/>
      <c r="L357" s="354"/>
      <c r="M357" s="355"/>
      <c r="N357" s="351"/>
      <c r="O357" s="353"/>
      <c r="P357" s="355"/>
      <c r="Q357" s="351"/>
      <c r="R357" s="353"/>
      <c r="S357" s="351"/>
      <c r="T357" s="351"/>
      <c r="U357" s="353"/>
      <c r="V357" s="351"/>
      <c r="W357" s="351"/>
      <c r="X357" s="351"/>
      <c r="Y357" s="351"/>
    </row>
    <row r="358">
      <c r="A358" s="348"/>
      <c r="B358" s="351"/>
      <c r="C358" s="353"/>
      <c r="D358" s="354"/>
      <c r="E358" s="355"/>
      <c r="F358" s="351"/>
      <c r="G358" s="353"/>
      <c r="H358" s="356"/>
      <c r="I358" s="355"/>
      <c r="J358" s="351"/>
      <c r="K358" s="353"/>
      <c r="L358" s="354"/>
      <c r="M358" s="355"/>
      <c r="N358" s="351"/>
      <c r="O358" s="353"/>
      <c r="P358" s="355"/>
      <c r="Q358" s="351"/>
      <c r="R358" s="353"/>
      <c r="S358" s="351"/>
      <c r="T358" s="351"/>
      <c r="U358" s="353"/>
      <c r="V358" s="351"/>
      <c r="W358" s="351"/>
      <c r="X358" s="351"/>
      <c r="Y358" s="351"/>
    </row>
    <row r="359">
      <c r="A359" s="348"/>
      <c r="B359" s="351"/>
      <c r="C359" s="353"/>
      <c r="D359" s="354"/>
      <c r="E359" s="355"/>
      <c r="F359" s="351"/>
      <c r="G359" s="353"/>
      <c r="H359" s="356"/>
      <c r="I359" s="355"/>
      <c r="J359" s="351"/>
      <c r="K359" s="353"/>
      <c r="L359" s="354"/>
      <c r="M359" s="355"/>
      <c r="N359" s="351"/>
      <c r="O359" s="353"/>
      <c r="P359" s="355"/>
      <c r="Q359" s="351"/>
      <c r="R359" s="353"/>
      <c r="S359" s="351"/>
      <c r="T359" s="351"/>
      <c r="U359" s="353"/>
      <c r="V359" s="351"/>
      <c r="W359" s="351"/>
      <c r="X359" s="351"/>
      <c r="Y359" s="351"/>
    </row>
    <row r="360">
      <c r="A360" s="348"/>
      <c r="B360" s="351"/>
      <c r="C360" s="353"/>
      <c r="D360" s="354"/>
      <c r="E360" s="355"/>
      <c r="F360" s="351"/>
      <c r="G360" s="353"/>
      <c r="H360" s="356"/>
      <c r="I360" s="355"/>
      <c r="J360" s="351"/>
      <c r="K360" s="353"/>
      <c r="L360" s="354"/>
      <c r="M360" s="355"/>
      <c r="N360" s="351"/>
      <c r="O360" s="353"/>
      <c r="P360" s="355"/>
      <c r="Q360" s="351"/>
      <c r="R360" s="353"/>
      <c r="S360" s="351"/>
      <c r="T360" s="351"/>
      <c r="U360" s="353"/>
      <c r="V360" s="351"/>
      <c r="W360" s="351"/>
      <c r="X360" s="351"/>
      <c r="Y360" s="351"/>
    </row>
    <row r="361">
      <c r="A361" s="348"/>
      <c r="B361" s="351"/>
      <c r="C361" s="353"/>
      <c r="D361" s="354"/>
      <c r="E361" s="355"/>
      <c r="F361" s="351"/>
      <c r="G361" s="353"/>
      <c r="H361" s="356"/>
      <c r="I361" s="355"/>
      <c r="J361" s="351"/>
      <c r="K361" s="353"/>
      <c r="L361" s="354"/>
      <c r="M361" s="355"/>
      <c r="N361" s="351"/>
      <c r="O361" s="353"/>
      <c r="P361" s="355"/>
      <c r="Q361" s="351"/>
      <c r="R361" s="353"/>
      <c r="S361" s="351"/>
      <c r="T361" s="351"/>
      <c r="U361" s="353"/>
      <c r="V361" s="351"/>
      <c r="W361" s="351"/>
      <c r="X361" s="351"/>
      <c r="Y361" s="351"/>
    </row>
    <row r="362">
      <c r="A362" s="348"/>
      <c r="B362" s="351"/>
      <c r="C362" s="353"/>
      <c r="D362" s="354"/>
      <c r="E362" s="355"/>
      <c r="F362" s="351"/>
      <c r="G362" s="353"/>
      <c r="H362" s="356"/>
      <c r="I362" s="355"/>
      <c r="J362" s="351"/>
      <c r="K362" s="353"/>
      <c r="L362" s="354"/>
      <c r="M362" s="355"/>
      <c r="N362" s="351"/>
      <c r="O362" s="353"/>
      <c r="P362" s="355"/>
      <c r="Q362" s="351"/>
      <c r="R362" s="353"/>
      <c r="S362" s="351"/>
      <c r="T362" s="351"/>
      <c r="U362" s="353"/>
      <c r="V362" s="351"/>
      <c r="W362" s="351"/>
      <c r="X362" s="351"/>
      <c r="Y362" s="351"/>
    </row>
    <row r="363">
      <c r="A363" s="348"/>
      <c r="B363" s="351"/>
      <c r="C363" s="353"/>
      <c r="D363" s="354"/>
      <c r="E363" s="355"/>
      <c r="F363" s="351"/>
      <c r="G363" s="353"/>
      <c r="H363" s="356"/>
      <c r="I363" s="355"/>
      <c r="J363" s="351"/>
      <c r="K363" s="353"/>
      <c r="L363" s="354"/>
      <c r="M363" s="355"/>
      <c r="N363" s="351"/>
      <c r="O363" s="353"/>
      <c r="P363" s="355"/>
      <c r="Q363" s="351"/>
      <c r="R363" s="353"/>
      <c r="S363" s="351"/>
      <c r="T363" s="351"/>
      <c r="U363" s="353"/>
      <c r="V363" s="351"/>
      <c r="W363" s="351"/>
      <c r="X363" s="351"/>
      <c r="Y363" s="351"/>
    </row>
    <row r="364">
      <c r="A364" s="348"/>
      <c r="B364" s="351"/>
      <c r="C364" s="353"/>
      <c r="D364" s="354"/>
      <c r="E364" s="355"/>
      <c r="F364" s="351"/>
      <c r="G364" s="353"/>
      <c r="H364" s="356"/>
      <c r="I364" s="355"/>
      <c r="J364" s="351"/>
      <c r="K364" s="353"/>
      <c r="L364" s="354"/>
      <c r="M364" s="355"/>
      <c r="N364" s="351"/>
      <c r="O364" s="353"/>
      <c r="P364" s="355"/>
      <c r="Q364" s="351"/>
      <c r="R364" s="353"/>
      <c r="S364" s="351"/>
      <c r="T364" s="351"/>
      <c r="U364" s="353"/>
      <c r="V364" s="351"/>
      <c r="W364" s="351"/>
      <c r="X364" s="351"/>
      <c r="Y364" s="351"/>
    </row>
    <row r="365">
      <c r="A365" s="348"/>
      <c r="B365" s="351"/>
      <c r="C365" s="353"/>
      <c r="D365" s="354"/>
      <c r="E365" s="355"/>
      <c r="F365" s="351"/>
      <c r="G365" s="353"/>
      <c r="H365" s="356"/>
      <c r="I365" s="355"/>
      <c r="J365" s="351"/>
      <c r="K365" s="353"/>
      <c r="L365" s="354"/>
      <c r="M365" s="355"/>
      <c r="N365" s="351"/>
      <c r="O365" s="353"/>
      <c r="P365" s="355"/>
      <c r="Q365" s="351"/>
      <c r="R365" s="353"/>
      <c r="S365" s="351"/>
      <c r="T365" s="351"/>
      <c r="U365" s="353"/>
      <c r="V365" s="351"/>
      <c r="W365" s="351"/>
      <c r="X365" s="351"/>
      <c r="Y365" s="351"/>
    </row>
    <row r="366">
      <c r="A366" s="348"/>
      <c r="B366" s="351"/>
      <c r="C366" s="353"/>
      <c r="D366" s="354"/>
      <c r="E366" s="355"/>
      <c r="F366" s="351"/>
      <c r="G366" s="353"/>
      <c r="H366" s="356"/>
      <c r="I366" s="355"/>
      <c r="J366" s="351"/>
      <c r="K366" s="353"/>
      <c r="L366" s="354"/>
      <c r="M366" s="355"/>
      <c r="N366" s="351"/>
      <c r="O366" s="353"/>
      <c r="P366" s="355"/>
      <c r="Q366" s="351"/>
      <c r="R366" s="353"/>
      <c r="S366" s="351"/>
      <c r="T366" s="351"/>
      <c r="U366" s="353"/>
      <c r="V366" s="351"/>
      <c r="W366" s="351"/>
      <c r="X366" s="351"/>
      <c r="Y366" s="351"/>
    </row>
    <row r="367">
      <c r="A367" s="348"/>
      <c r="B367" s="351"/>
      <c r="C367" s="353"/>
      <c r="D367" s="354"/>
      <c r="E367" s="355"/>
      <c r="F367" s="351"/>
      <c r="G367" s="353"/>
      <c r="H367" s="356"/>
      <c r="I367" s="355"/>
      <c r="J367" s="351"/>
      <c r="K367" s="353"/>
      <c r="L367" s="354"/>
      <c r="M367" s="355"/>
      <c r="N367" s="351"/>
      <c r="O367" s="353"/>
      <c r="P367" s="355"/>
      <c r="Q367" s="351"/>
      <c r="R367" s="353"/>
      <c r="S367" s="351"/>
      <c r="T367" s="351"/>
      <c r="U367" s="353"/>
      <c r="V367" s="351"/>
      <c r="W367" s="351"/>
      <c r="X367" s="351"/>
      <c r="Y367" s="351"/>
    </row>
    <row r="368">
      <c r="A368" s="348"/>
      <c r="B368" s="351"/>
      <c r="C368" s="353"/>
      <c r="D368" s="354"/>
      <c r="E368" s="355"/>
      <c r="F368" s="351"/>
      <c r="G368" s="353"/>
      <c r="H368" s="356"/>
      <c r="I368" s="355"/>
      <c r="J368" s="351"/>
      <c r="K368" s="353"/>
      <c r="L368" s="354"/>
      <c r="M368" s="355"/>
      <c r="N368" s="351"/>
      <c r="O368" s="353"/>
      <c r="P368" s="355"/>
      <c r="Q368" s="351"/>
      <c r="R368" s="353"/>
      <c r="S368" s="351"/>
      <c r="T368" s="351"/>
      <c r="U368" s="353"/>
      <c r="V368" s="351"/>
      <c r="W368" s="351"/>
      <c r="X368" s="351"/>
      <c r="Y368" s="351"/>
    </row>
    <row r="369">
      <c r="A369" s="348"/>
      <c r="B369" s="351"/>
      <c r="C369" s="353"/>
      <c r="D369" s="354"/>
      <c r="E369" s="355"/>
      <c r="F369" s="351"/>
      <c r="G369" s="353"/>
      <c r="H369" s="356"/>
      <c r="I369" s="355"/>
      <c r="J369" s="351"/>
      <c r="K369" s="353"/>
      <c r="L369" s="354"/>
      <c r="M369" s="355"/>
      <c r="N369" s="351"/>
      <c r="O369" s="353"/>
      <c r="P369" s="355"/>
      <c r="Q369" s="351"/>
      <c r="R369" s="353"/>
      <c r="S369" s="351"/>
      <c r="T369" s="351"/>
      <c r="U369" s="353"/>
      <c r="V369" s="351"/>
      <c r="W369" s="351"/>
      <c r="X369" s="351"/>
      <c r="Y369" s="351"/>
    </row>
    <row r="370">
      <c r="A370" s="348"/>
      <c r="B370" s="351"/>
      <c r="C370" s="353"/>
      <c r="D370" s="354"/>
      <c r="E370" s="355"/>
      <c r="F370" s="351"/>
      <c r="G370" s="353"/>
      <c r="H370" s="356"/>
      <c r="I370" s="355"/>
      <c r="J370" s="351"/>
      <c r="K370" s="353"/>
      <c r="L370" s="354"/>
      <c r="M370" s="355"/>
      <c r="N370" s="351"/>
      <c r="O370" s="353"/>
      <c r="P370" s="355"/>
      <c r="Q370" s="351"/>
      <c r="R370" s="353"/>
      <c r="S370" s="351"/>
      <c r="T370" s="351"/>
      <c r="U370" s="353"/>
      <c r="V370" s="351"/>
      <c r="W370" s="351"/>
      <c r="X370" s="351"/>
      <c r="Y370" s="351"/>
    </row>
    <row r="371">
      <c r="A371" s="348"/>
      <c r="B371" s="351"/>
      <c r="C371" s="353"/>
      <c r="D371" s="354"/>
      <c r="E371" s="355"/>
      <c r="F371" s="351"/>
      <c r="G371" s="353"/>
      <c r="H371" s="356"/>
      <c r="I371" s="355"/>
      <c r="J371" s="351"/>
      <c r="K371" s="353"/>
      <c r="L371" s="354"/>
      <c r="M371" s="355"/>
      <c r="N371" s="351"/>
      <c r="O371" s="353"/>
      <c r="P371" s="355"/>
      <c r="Q371" s="351"/>
      <c r="R371" s="353"/>
      <c r="S371" s="351"/>
      <c r="T371" s="351"/>
      <c r="U371" s="353"/>
      <c r="V371" s="351"/>
      <c r="W371" s="351"/>
      <c r="X371" s="351"/>
      <c r="Y371" s="351"/>
    </row>
    <row r="372">
      <c r="A372" s="348"/>
      <c r="B372" s="351"/>
      <c r="C372" s="353"/>
      <c r="D372" s="354"/>
      <c r="E372" s="355"/>
      <c r="F372" s="351"/>
      <c r="G372" s="353"/>
      <c r="H372" s="356"/>
      <c r="I372" s="355"/>
      <c r="J372" s="351"/>
      <c r="K372" s="353"/>
      <c r="L372" s="354"/>
      <c r="M372" s="355"/>
      <c r="N372" s="351"/>
      <c r="O372" s="353"/>
      <c r="P372" s="355"/>
      <c r="Q372" s="351"/>
      <c r="R372" s="353"/>
      <c r="S372" s="351"/>
      <c r="T372" s="351"/>
      <c r="U372" s="353"/>
      <c r="V372" s="351"/>
      <c r="W372" s="351"/>
      <c r="X372" s="351"/>
      <c r="Y372" s="351"/>
    </row>
    <row r="373">
      <c r="A373" s="348"/>
      <c r="B373" s="351"/>
      <c r="C373" s="353"/>
      <c r="D373" s="354"/>
      <c r="E373" s="355"/>
      <c r="F373" s="351"/>
      <c r="G373" s="353"/>
      <c r="H373" s="356"/>
      <c r="I373" s="355"/>
      <c r="J373" s="351"/>
      <c r="K373" s="353"/>
      <c r="L373" s="354"/>
      <c r="M373" s="355"/>
      <c r="N373" s="351"/>
      <c r="O373" s="353"/>
      <c r="P373" s="355"/>
      <c r="Q373" s="351"/>
      <c r="R373" s="353"/>
      <c r="S373" s="351"/>
      <c r="T373" s="351"/>
      <c r="U373" s="353"/>
      <c r="V373" s="351"/>
      <c r="W373" s="351"/>
      <c r="X373" s="351"/>
      <c r="Y373" s="351"/>
    </row>
    <row r="374">
      <c r="A374" s="348"/>
      <c r="B374" s="351"/>
      <c r="C374" s="353"/>
      <c r="D374" s="354"/>
      <c r="E374" s="355"/>
      <c r="F374" s="351"/>
      <c r="G374" s="353"/>
      <c r="H374" s="356"/>
      <c r="I374" s="355"/>
      <c r="J374" s="351"/>
      <c r="K374" s="353"/>
      <c r="L374" s="354"/>
      <c r="M374" s="355"/>
      <c r="N374" s="351"/>
      <c r="O374" s="353"/>
      <c r="P374" s="355"/>
      <c r="Q374" s="351"/>
      <c r="R374" s="353"/>
      <c r="S374" s="351"/>
      <c r="T374" s="351"/>
      <c r="U374" s="353"/>
      <c r="V374" s="351"/>
      <c r="W374" s="351"/>
      <c r="X374" s="351"/>
      <c r="Y374" s="351"/>
    </row>
    <row r="375">
      <c r="A375" s="348"/>
      <c r="B375" s="351"/>
      <c r="C375" s="353"/>
      <c r="D375" s="354"/>
      <c r="E375" s="355"/>
      <c r="F375" s="351"/>
      <c r="G375" s="353"/>
      <c r="H375" s="356"/>
      <c r="I375" s="355"/>
      <c r="J375" s="351"/>
      <c r="K375" s="353"/>
      <c r="L375" s="354"/>
      <c r="M375" s="355"/>
      <c r="N375" s="351"/>
      <c r="O375" s="353"/>
      <c r="P375" s="355"/>
      <c r="Q375" s="351"/>
      <c r="R375" s="353"/>
      <c r="S375" s="351"/>
      <c r="T375" s="351"/>
      <c r="U375" s="353"/>
      <c r="V375" s="351"/>
      <c r="W375" s="351"/>
      <c r="X375" s="351"/>
      <c r="Y375" s="351"/>
    </row>
    <row r="376">
      <c r="A376" s="348"/>
      <c r="B376" s="351"/>
      <c r="C376" s="353"/>
      <c r="D376" s="354"/>
      <c r="E376" s="355"/>
      <c r="F376" s="351"/>
      <c r="G376" s="353"/>
      <c r="H376" s="356"/>
      <c r="I376" s="355"/>
      <c r="J376" s="351"/>
      <c r="K376" s="353"/>
      <c r="L376" s="354"/>
      <c r="M376" s="355"/>
      <c r="N376" s="351"/>
      <c r="O376" s="353"/>
      <c r="P376" s="355"/>
      <c r="Q376" s="351"/>
      <c r="R376" s="353"/>
      <c r="S376" s="351"/>
      <c r="T376" s="351"/>
      <c r="U376" s="353"/>
      <c r="V376" s="351"/>
      <c r="W376" s="351"/>
      <c r="X376" s="351"/>
      <c r="Y376" s="351"/>
    </row>
    <row r="377">
      <c r="A377" s="348"/>
      <c r="B377" s="351"/>
      <c r="C377" s="353"/>
      <c r="D377" s="354"/>
      <c r="E377" s="355"/>
      <c r="F377" s="351"/>
      <c r="G377" s="353"/>
      <c r="H377" s="356"/>
      <c r="I377" s="355"/>
      <c r="J377" s="351"/>
      <c r="K377" s="353"/>
      <c r="L377" s="354"/>
      <c r="M377" s="355"/>
      <c r="N377" s="351"/>
      <c r="O377" s="353"/>
      <c r="P377" s="355"/>
      <c r="Q377" s="351"/>
      <c r="R377" s="353"/>
      <c r="S377" s="351"/>
      <c r="T377" s="351"/>
      <c r="U377" s="353"/>
      <c r="V377" s="351"/>
      <c r="W377" s="351"/>
      <c r="X377" s="351"/>
      <c r="Y377" s="351"/>
    </row>
    <row r="378">
      <c r="A378" s="348"/>
      <c r="B378" s="351"/>
      <c r="C378" s="353"/>
      <c r="D378" s="354"/>
      <c r="E378" s="355"/>
      <c r="F378" s="351"/>
      <c r="G378" s="353"/>
      <c r="H378" s="356"/>
      <c r="I378" s="355"/>
      <c r="J378" s="351"/>
      <c r="K378" s="353"/>
      <c r="L378" s="354"/>
      <c r="M378" s="355"/>
      <c r="N378" s="351"/>
      <c r="O378" s="353"/>
      <c r="P378" s="355"/>
      <c r="Q378" s="351"/>
      <c r="R378" s="353"/>
      <c r="S378" s="351"/>
      <c r="T378" s="351"/>
      <c r="U378" s="353"/>
      <c r="V378" s="351"/>
      <c r="W378" s="351"/>
      <c r="X378" s="351"/>
      <c r="Y378" s="351"/>
    </row>
    <row r="379">
      <c r="A379" s="348"/>
      <c r="B379" s="351"/>
      <c r="C379" s="353"/>
      <c r="D379" s="354"/>
      <c r="E379" s="355"/>
      <c r="F379" s="351"/>
      <c r="G379" s="353"/>
      <c r="H379" s="356"/>
      <c r="I379" s="355"/>
      <c r="J379" s="351"/>
      <c r="K379" s="353"/>
      <c r="L379" s="354"/>
      <c r="M379" s="355"/>
      <c r="N379" s="351"/>
      <c r="O379" s="353"/>
      <c r="P379" s="355"/>
      <c r="Q379" s="351"/>
      <c r="R379" s="353"/>
      <c r="S379" s="351"/>
      <c r="T379" s="351"/>
      <c r="U379" s="353"/>
      <c r="V379" s="351"/>
      <c r="W379" s="351"/>
      <c r="X379" s="351"/>
      <c r="Y379" s="351"/>
    </row>
    <row r="380">
      <c r="A380" s="348"/>
      <c r="B380" s="351"/>
      <c r="C380" s="353"/>
      <c r="D380" s="354"/>
      <c r="E380" s="355"/>
      <c r="F380" s="351"/>
      <c r="G380" s="353"/>
      <c r="H380" s="356"/>
      <c r="I380" s="355"/>
      <c r="J380" s="351"/>
      <c r="K380" s="353"/>
      <c r="L380" s="354"/>
      <c r="M380" s="355"/>
      <c r="N380" s="351"/>
      <c r="O380" s="353"/>
      <c r="P380" s="355"/>
      <c r="Q380" s="351"/>
      <c r="R380" s="353"/>
      <c r="S380" s="351"/>
      <c r="T380" s="351"/>
      <c r="U380" s="353"/>
      <c r="V380" s="351"/>
      <c r="W380" s="351"/>
      <c r="X380" s="351"/>
      <c r="Y380" s="351"/>
    </row>
    <row r="381">
      <c r="A381" s="348"/>
      <c r="B381" s="351"/>
      <c r="C381" s="353"/>
      <c r="D381" s="354"/>
      <c r="E381" s="355"/>
      <c r="F381" s="351"/>
      <c r="G381" s="353"/>
      <c r="H381" s="356"/>
      <c r="I381" s="355"/>
      <c r="J381" s="351"/>
      <c r="K381" s="353"/>
      <c r="L381" s="354"/>
      <c r="M381" s="355"/>
      <c r="N381" s="351"/>
      <c r="O381" s="353"/>
      <c r="P381" s="355"/>
      <c r="Q381" s="351"/>
      <c r="R381" s="353"/>
      <c r="S381" s="351"/>
      <c r="T381" s="351"/>
      <c r="U381" s="353"/>
      <c r="V381" s="351"/>
      <c r="W381" s="351"/>
      <c r="X381" s="351"/>
      <c r="Y381" s="351"/>
    </row>
    <row r="382">
      <c r="A382" s="348"/>
      <c r="B382" s="351"/>
      <c r="C382" s="353"/>
      <c r="D382" s="354"/>
      <c r="E382" s="355"/>
      <c r="F382" s="351"/>
      <c r="G382" s="353"/>
      <c r="H382" s="356"/>
      <c r="I382" s="355"/>
      <c r="J382" s="351"/>
      <c r="K382" s="353"/>
      <c r="L382" s="354"/>
      <c r="M382" s="355"/>
      <c r="N382" s="351"/>
      <c r="O382" s="353"/>
      <c r="P382" s="355"/>
      <c r="Q382" s="351"/>
      <c r="R382" s="353"/>
      <c r="S382" s="351"/>
      <c r="T382" s="351"/>
      <c r="U382" s="353"/>
      <c r="V382" s="351"/>
      <c r="W382" s="351"/>
      <c r="X382" s="351"/>
      <c r="Y382" s="351"/>
    </row>
    <row r="383">
      <c r="A383" s="348"/>
      <c r="B383" s="351"/>
      <c r="C383" s="353"/>
      <c r="D383" s="354"/>
      <c r="E383" s="355"/>
      <c r="F383" s="351"/>
      <c r="G383" s="353"/>
      <c r="H383" s="356"/>
      <c r="I383" s="355"/>
      <c r="J383" s="351"/>
      <c r="K383" s="353"/>
      <c r="L383" s="354"/>
      <c r="M383" s="355"/>
      <c r="N383" s="351"/>
      <c r="O383" s="353"/>
      <c r="P383" s="355"/>
      <c r="Q383" s="351"/>
      <c r="R383" s="353"/>
      <c r="S383" s="351"/>
      <c r="T383" s="351"/>
      <c r="U383" s="353"/>
      <c r="V383" s="351"/>
      <c r="W383" s="351"/>
      <c r="X383" s="351"/>
      <c r="Y383" s="351"/>
    </row>
    <row r="384">
      <c r="A384" s="348"/>
      <c r="B384" s="351"/>
      <c r="C384" s="353"/>
      <c r="D384" s="354"/>
      <c r="E384" s="355"/>
      <c r="F384" s="351"/>
      <c r="G384" s="353"/>
      <c r="H384" s="356"/>
      <c r="I384" s="355"/>
      <c r="J384" s="351"/>
      <c r="K384" s="353"/>
      <c r="L384" s="354"/>
      <c r="M384" s="355"/>
      <c r="N384" s="351"/>
      <c r="O384" s="353"/>
      <c r="P384" s="355"/>
      <c r="Q384" s="351"/>
      <c r="R384" s="353"/>
      <c r="S384" s="351"/>
      <c r="T384" s="351"/>
      <c r="U384" s="353"/>
      <c r="V384" s="351"/>
      <c r="W384" s="351"/>
      <c r="X384" s="351"/>
      <c r="Y384" s="351"/>
    </row>
    <row r="385">
      <c r="A385" s="348"/>
      <c r="B385" s="351"/>
      <c r="C385" s="353"/>
      <c r="D385" s="354"/>
      <c r="E385" s="355"/>
      <c r="F385" s="351"/>
      <c r="G385" s="353"/>
      <c r="H385" s="356"/>
      <c r="I385" s="355"/>
      <c r="J385" s="351"/>
      <c r="K385" s="353"/>
      <c r="L385" s="354"/>
      <c r="M385" s="355"/>
      <c r="N385" s="351"/>
      <c r="O385" s="353"/>
      <c r="P385" s="355"/>
      <c r="Q385" s="351"/>
      <c r="R385" s="353"/>
      <c r="S385" s="351"/>
      <c r="T385" s="351"/>
      <c r="U385" s="353"/>
      <c r="V385" s="351"/>
      <c r="W385" s="351"/>
      <c r="X385" s="351"/>
      <c r="Y385" s="351"/>
    </row>
    <row r="386">
      <c r="A386" s="348"/>
      <c r="B386" s="351"/>
      <c r="C386" s="353"/>
      <c r="D386" s="354"/>
      <c r="E386" s="355"/>
      <c r="F386" s="351"/>
      <c r="G386" s="353"/>
      <c r="H386" s="356"/>
      <c r="I386" s="355"/>
      <c r="J386" s="351"/>
      <c r="K386" s="353"/>
      <c r="L386" s="354"/>
      <c r="M386" s="355"/>
      <c r="N386" s="351"/>
      <c r="O386" s="353"/>
      <c r="P386" s="355"/>
      <c r="Q386" s="351"/>
      <c r="R386" s="353"/>
      <c r="S386" s="351"/>
      <c r="T386" s="351"/>
      <c r="U386" s="353"/>
      <c r="V386" s="351"/>
      <c r="W386" s="351"/>
      <c r="X386" s="351"/>
      <c r="Y386" s="351"/>
    </row>
    <row r="387">
      <c r="A387" s="348"/>
      <c r="B387" s="351"/>
      <c r="C387" s="353"/>
      <c r="D387" s="354"/>
      <c r="E387" s="355"/>
      <c r="F387" s="351"/>
      <c r="G387" s="353"/>
      <c r="H387" s="356"/>
      <c r="I387" s="355"/>
      <c r="J387" s="351"/>
      <c r="K387" s="353"/>
      <c r="L387" s="354"/>
      <c r="M387" s="355"/>
      <c r="N387" s="351"/>
      <c r="O387" s="353"/>
      <c r="P387" s="355"/>
      <c r="Q387" s="351"/>
      <c r="R387" s="353"/>
      <c r="S387" s="351"/>
      <c r="T387" s="351"/>
      <c r="U387" s="353"/>
      <c r="V387" s="351"/>
      <c r="W387" s="351"/>
      <c r="X387" s="351"/>
      <c r="Y387" s="351"/>
    </row>
    <row r="388">
      <c r="A388" s="348"/>
      <c r="B388" s="351"/>
      <c r="C388" s="353"/>
      <c r="D388" s="354"/>
      <c r="E388" s="355"/>
      <c r="F388" s="351"/>
      <c r="G388" s="353"/>
      <c r="H388" s="356"/>
      <c r="I388" s="355"/>
      <c r="J388" s="351"/>
      <c r="K388" s="353"/>
      <c r="L388" s="354"/>
      <c r="M388" s="355"/>
      <c r="N388" s="351"/>
      <c r="O388" s="353"/>
      <c r="P388" s="355"/>
      <c r="Q388" s="351"/>
      <c r="R388" s="353"/>
      <c r="S388" s="351"/>
      <c r="T388" s="351"/>
      <c r="U388" s="353"/>
      <c r="V388" s="351"/>
      <c r="W388" s="351"/>
      <c r="X388" s="351"/>
      <c r="Y388" s="351"/>
    </row>
    <row r="389">
      <c r="A389" s="348"/>
      <c r="B389" s="351"/>
      <c r="C389" s="353"/>
      <c r="D389" s="354"/>
      <c r="E389" s="355"/>
      <c r="F389" s="351"/>
      <c r="G389" s="353"/>
      <c r="H389" s="356"/>
      <c r="I389" s="355"/>
      <c r="J389" s="351"/>
      <c r="K389" s="353"/>
      <c r="L389" s="354"/>
      <c r="M389" s="355"/>
      <c r="N389" s="351"/>
      <c r="O389" s="353"/>
      <c r="P389" s="355"/>
      <c r="Q389" s="351"/>
      <c r="R389" s="353"/>
      <c r="S389" s="351"/>
      <c r="T389" s="351"/>
      <c r="U389" s="353"/>
      <c r="V389" s="351"/>
      <c r="W389" s="351"/>
      <c r="X389" s="351"/>
      <c r="Y389" s="351"/>
    </row>
    <row r="390">
      <c r="A390" s="348"/>
      <c r="B390" s="351"/>
      <c r="C390" s="353"/>
      <c r="D390" s="354"/>
      <c r="E390" s="355"/>
      <c r="F390" s="351"/>
      <c r="G390" s="353"/>
      <c r="H390" s="356"/>
      <c r="I390" s="355"/>
      <c r="J390" s="351"/>
      <c r="K390" s="353"/>
      <c r="L390" s="354"/>
      <c r="M390" s="355"/>
      <c r="N390" s="351"/>
      <c r="O390" s="353"/>
      <c r="P390" s="355"/>
      <c r="Q390" s="351"/>
      <c r="R390" s="353"/>
      <c r="S390" s="351"/>
      <c r="T390" s="351"/>
      <c r="U390" s="353"/>
      <c r="V390" s="351"/>
      <c r="W390" s="351"/>
      <c r="X390" s="351"/>
      <c r="Y390" s="351"/>
    </row>
    <row r="391">
      <c r="A391" s="348"/>
      <c r="B391" s="351"/>
      <c r="C391" s="353"/>
      <c r="D391" s="354"/>
      <c r="E391" s="355"/>
      <c r="F391" s="351"/>
      <c r="G391" s="353"/>
      <c r="H391" s="356"/>
      <c r="I391" s="355"/>
      <c r="J391" s="351"/>
      <c r="K391" s="353"/>
      <c r="L391" s="354"/>
      <c r="M391" s="355"/>
      <c r="N391" s="351"/>
      <c r="O391" s="353"/>
      <c r="P391" s="355"/>
      <c r="Q391" s="351"/>
      <c r="R391" s="353"/>
      <c r="S391" s="351"/>
      <c r="T391" s="351"/>
      <c r="U391" s="353"/>
      <c r="V391" s="351"/>
      <c r="W391" s="351"/>
      <c r="X391" s="351"/>
      <c r="Y391" s="351"/>
    </row>
    <row r="392">
      <c r="A392" s="348"/>
      <c r="B392" s="351"/>
      <c r="C392" s="353"/>
      <c r="D392" s="354"/>
      <c r="E392" s="355"/>
      <c r="F392" s="351"/>
      <c r="G392" s="353"/>
      <c r="H392" s="356"/>
      <c r="I392" s="355"/>
      <c r="J392" s="351"/>
      <c r="K392" s="353"/>
      <c r="L392" s="354"/>
      <c r="M392" s="355"/>
      <c r="N392" s="351"/>
      <c r="O392" s="353"/>
      <c r="P392" s="355"/>
      <c r="Q392" s="351"/>
      <c r="R392" s="353"/>
      <c r="S392" s="351"/>
      <c r="T392" s="351"/>
      <c r="U392" s="353"/>
      <c r="V392" s="351"/>
      <c r="W392" s="351"/>
      <c r="X392" s="351"/>
      <c r="Y392" s="351"/>
    </row>
    <row r="393">
      <c r="A393" s="348"/>
      <c r="B393" s="351"/>
      <c r="C393" s="353"/>
      <c r="D393" s="354"/>
      <c r="E393" s="355"/>
      <c r="F393" s="351"/>
      <c r="G393" s="353"/>
      <c r="H393" s="356"/>
      <c r="I393" s="355"/>
      <c r="J393" s="351"/>
      <c r="K393" s="353"/>
      <c r="L393" s="354"/>
      <c r="M393" s="355"/>
      <c r="N393" s="351"/>
      <c r="O393" s="353"/>
      <c r="P393" s="355"/>
      <c r="Q393" s="351"/>
      <c r="R393" s="353"/>
      <c r="S393" s="351"/>
      <c r="T393" s="351"/>
      <c r="U393" s="353"/>
      <c r="V393" s="351"/>
      <c r="W393" s="351"/>
      <c r="X393" s="351"/>
      <c r="Y393" s="351"/>
    </row>
    <row r="394">
      <c r="A394" s="348"/>
      <c r="B394" s="351"/>
      <c r="C394" s="353"/>
      <c r="D394" s="354"/>
      <c r="E394" s="355"/>
      <c r="F394" s="351"/>
      <c r="G394" s="353"/>
      <c r="H394" s="356"/>
      <c r="I394" s="355"/>
      <c r="J394" s="351"/>
      <c r="K394" s="353"/>
      <c r="L394" s="354"/>
      <c r="M394" s="355"/>
      <c r="N394" s="351"/>
      <c r="O394" s="353"/>
      <c r="P394" s="355"/>
      <c r="Q394" s="351"/>
      <c r="R394" s="353"/>
      <c r="S394" s="351"/>
      <c r="T394" s="351"/>
      <c r="U394" s="353"/>
      <c r="V394" s="351"/>
      <c r="W394" s="351"/>
      <c r="X394" s="351"/>
      <c r="Y394" s="351"/>
    </row>
    <row r="395">
      <c r="A395" s="348"/>
      <c r="B395" s="351"/>
      <c r="C395" s="353"/>
      <c r="D395" s="354"/>
      <c r="E395" s="355"/>
      <c r="F395" s="351"/>
      <c r="G395" s="353"/>
      <c r="H395" s="356"/>
      <c r="I395" s="355"/>
      <c r="J395" s="351"/>
      <c r="K395" s="353"/>
      <c r="L395" s="354"/>
      <c r="M395" s="355"/>
      <c r="N395" s="351"/>
      <c r="O395" s="353"/>
      <c r="P395" s="355"/>
      <c r="Q395" s="351"/>
      <c r="R395" s="353"/>
      <c r="S395" s="351"/>
      <c r="T395" s="351"/>
      <c r="U395" s="353"/>
      <c r="V395" s="351"/>
      <c r="W395" s="351"/>
      <c r="X395" s="351"/>
      <c r="Y395" s="351"/>
    </row>
    <row r="396">
      <c r="A396" s="348"/>
      <c r="B396" s="351"/>
      <c r="C396" s="353"/>
      <c r="D396" s="354"/>
      <c r="E396" s="355"/>
      <c r="F396" s="351"/>
      <c r="G396" s="353"/>
      <c r="H396" s="356"/>
      <c r="I396" s="355"/>
      <c r="J396" s="351"/>
      <c r="K396" s="353"/>
      <c r="L396" s="354"/>
      <c r="M396" s="355"/>
      <c r="N396" s="351"/>
      <c r="O396" s="353"/>
      <c r="P396" s="355"/>
      <c r="Q396" s="351"/>
      <c r="R396" s="353"/>
      <c r="S396" s="351"/>
      <c r="T396" s="351"/>
      <c r="U396" s="353"/>
      <c r="V396" s="351"/>
      <c r="W396" s="351"/>
      <c r="X396" s="351"/>
      <c r="Y396" s="351"/>
    </row>
    <row r="397">
      <c r="A397" s="348"/>
      <c r="B397" s="351"/>
      <c r="C397" s="353"/>
      <c r="D397" s="354"/>
      <c r="E397" s="355"/>
      <c r="F397" s="351"/>
      <c r="G397" s="353"/>
      <c r="H397" s="356"/>
      <c r="I397" s="355"/>
      <c r="J397" s="351"/>
      <c r="K397" s="353"/>
      <c r="L397" s="354"/>
      <c r="M397" s="355"/>
      <c r="N397" s="351"/>
      <c r="O397" s="353"/>
      <c r="P397" s="355"/>
      <c r="Q397" s="351"/>
      <c r="R397" s="353"/>
      <c r="S397" s="351"/>
      <c r="T397" s="351"/>
      <c r="U397" s="353"/>
      <c r="V397" s="351"/>
      <c r="W397" s="351"/>
      <c r="X397" s="351"/>
      <c r="Y397" s="351"/>
    </row>
    <row r="398">
      <c r="A398" s="348"/>
      <c r="B398" s="351"/>
      <c r="C398" s="353"/>
      <c r="D398" s="354"/>
      <c r="E398" s="355"/>
      <c r="F398" s="351"/>
      <c r="G398" s="353"/>
      <c r="H398" s="356"/>
      <c r="I398" s="355"/>
      <c r="J398" s="351"/>
      <c r="K398" s="353"/>
      <c r="L398" s="354"/>
      <c r="M398" s="355"/>
      <c r="N398" s="351"/>
      <c r="O398" s="353"/>
      <c r="P398" s="355"/>
      <c r="Q398" s="351"/>
      <c r="R398" s="353"/>
      <c r="S398" s="351"/>
      <c r="T398" s="351"/>
      <c r="U398" s="353"/>
      <c r="V398" s="351"/>
      <c r="W398" s="351"/>
      <c r="X398" s="351"/>
      <c r="Y398" s="351"/>
    </row>
    <row r="399">
      <c r="A399" s="348"/>
      <c r="B399" s="351"/>
      <c r="C399" s="353"/>
      <c r="D399" s="354"/>
      <c r="E399" s="355"/>
      <c r="F399" s="351"/>
      <c r="G399" s="353"/>
      <c r="H399" s="356"/>
      <c r="I399" s="355"/>
      <c r="J399" s="351"/>
      <c r="K399" s="353"/>
      <c r="L399" s="354"/>
      <c r="M399" s="355"/>
      <c r="N399" s="351"/>
      <c r="O399" s="353"/>
      <c r="P399" s="355"/>
      <c r="Q399" s="351"/>
      <c r="R399" s="353"/>
      <c r="S399" s="351"/>
      <c r="T399" s="351"/>
      <c r="U399" s="353"/>
      <c r="V399" s="351"/>
      <c r="W399" s="351"/>
      <c r="X399" s="351"/>
      <c r="Y399" s="351"/>
    </row>
    <row r="400">
      <c r="A400" s="348"/>
      <c r="B400" s="351"/>
      <c r="C400" s="353"/>
      <c r="D400" s="354"/>
      <c r="E400" s="355"/>
      <c r="F400" s="351"/>
      <c r="G400" s="353"/>
      <c r="H400" s="356"/>
      <c r="I400" s="355"/>
      <c r="J400" s="351"/>
      <c r="K400" s="353"/>
      <c r="L400" s="354"/>
      <c r="M400" s="355"/>
      <c r="N400" s="351"/>
      <c r="O400" s="353"/>
      <c r="P400" s="355"/>
      <c r="Q400" s="351"/>
      <c r="R400" s="353"/>
      <c r="S400" s="351"/>
      <c r="T400" s="351"/>
      <c r="U400" s="353"/>
      <c r="V400" s="351"/>
      <c r="W400" s="351"/>
      <c r="X400" s="351"/>
      <c r="Y400" s="351"/>
    </row>
    <row r="401">
      <c r="A401" s="348"/>
      <c r="B401" s="351"/>
      <c r="C401" s="353"/>
      <c r="D401" s="354"/>
      <c r="E401" s="355"/>
      <c r="F401" s="351"/>
      <c r="G401" s="353"/>
      <c r="H401" s="356"/>
      <c r="I401" s="355"/>
      <c r="J401" s="351"/>
      <c r="K401" s="353"/>
      <c r="L401" s="354"/>
      <c r="M401" s="355"/>
      <c r="N401" s="351"/>
      <c r="O401" s="353"/>
      <c r="P401" s="355"/>
      <c r="Q401" s="351"/>
      <c r="R401" s="353"/>
      <c r="S401" s="351"/>
      <c r="T401" s="351"/>
      <c r="U401" s="353"/>
      <c r="V401" s="351"/>
      <c r="W401" s="351"/>
      <c r="X401" s="351"/>
      <c r="Y401" s="351"/>
    </row>
    <row r="402">
      <c r="A402" s="348"/>
      <c r="B402" s="351"/>
      <c r="C402" s="353"/>
      <c r="D402" s="354"/>
      <c r="E402" s="355"/>
      <c r="F402" s="351"/>
      <c r="G402" s="353"/>
      <c r="H402" s="356"/>
      <c r="I402" s="355"/>
      <c r="J402" s="351"/>
      <c r="K402" s="353"/>
      <c r="L402" s="354"/>
      <c r="M402" s="355"/>
      <c r="N402" s="351"/>
      <c r="O402" s="353"/>
      <c r="P402" s="355"/>
      <c r="Q402" s="351"/>
      <c r="R402" s="353"/>
      <c r="S402" s="351"/>
      <c r="T402" s="351"/>
      <c r="U402" s="353"/>
      <c r="V402" s="351"/>
      <c r="W402" s="351"/>
      <c r="X402" s="351"/>
      <c r="Y402" s="351"/>
    </row>
    <row r="403">
      <c r="A403" s="348"/>
      <c r="B403" s="351"/>
      <c r="C403" s="353"/>
      <c r="D403" s="354"/>
      <c r="E403" s="355"/>
      <c r="F403" s="351"/>
      <c r="G403" s="353"/>
      <c r="H403" s="356"/>
      <c r="I403" s="355"/>
      <c r="J403" s="351"/>
      <c r="K403" s="353"/>
      <c r="L403" s="354"/>
      <c r="M403" s="355"/>
      <c r="N403" s="351"/>
      <c r="O403" s="353"/>
      <c r="P403" s="355"/>
      <c r="Q403" s="351"/>
      <c r="R403" s="353"/>
      <c r="S403" s="351"/>
      <c r="T403" s="351"/>
      <c r="U403" s="353"/>
      <c r="V403" s="351"/>
      <c r="W403" s="351"/>
      <c r="X403" s="351"/>
      <c r="Y403" s="351"/>
    </row>
    <row r="404">
      <c r="A404" s="348"/>
      <c r="B404" s="351"/>
      <c r="C404" s="353"/>
      <c r="D404" s="354"/>
      <c r="E404" s="355"/>
      <c r="F404" s="351"/>
      <c r="G404" s="353"/>
      <c r="H404" s="356"/>
      <c r="I404" s="355"/>
      <c r="J404" s="351"/>
      <c r="K404" s="353"/>
      <c r="L404" s="354"/>
      <c r="M404" s="355"/>
      <c r="N404" s="351"/>
      <c r="O404" s="353"/>
      <c r="P404" s="355"/>
      <c r="Q404" s="351"/>
      <c r="R404" s="353"/>
      <c r="S404" s="351"/>
      <c r="T404" s="351"/>
      <c r="U404" s="353"/>
      <c r="V404" s="351"/>
      <c r="W404" s="351"/>
      <c r="X404" s="351"/>
      <c r="Y404" s="351"/>
    </row>
    <row r="405">
      <c r="A405" s="348"/>
      <c r="B405" s="351"/>
      <c r="C405" s="353"/>
      <c r="D405" s="354"/>
      <c r="E405" s="355"/>
      <c r="F405" s="351"/>
      <c r="G405" s="353"/>
      <c r="H405" s="356"/>
      <c r="I405" s="355"/>
      <c r="J405" s="351"/>
      <c r="K405" s="353"/>
      <c r="L405" s="354"/>
      <c r="M405" s="355"/>
      <c r="N405" s="351"/>
      <c r="O405" s="353"/>
      <c r="P405" s="355"/>
      <c r="Q405" s="351"/>
      <c r="R405" s="353"/>
      <c r="S405" s="351"/>
      <c r="T405" s="351"/>
      <c r="U405" s="353"/>
      <c r="V405" s="351"/>
      <c r="W405" s="351"/>
      <c r="X405" s="351"/>
      <c r="Y405" s="351"/>
    </row>
    <row r="406">
      <c r="A406" s="348"/>
      <c r="B406" s="351"/>
      <c r="C406" s="353"/>
      <c r="D406" s="354"/>
      <c r="E406" s="355"/>
      <c r="F406" s="351"/>
      <c r="G406" s="353"/>
      <c r="H406" s="356"/>
      <c r="I406" s="355"/>
      <c r="J406" s="351"/>
      <c r="K406" s="353"/>
      <c r="L406" s="354"/>
      <c r="M406" s="355"/>
      <c r="N406" s="351"/>
      <c r="O406" s="353"/>
      <c r="P406" s="355"/>
      <c r="Q406" s="351"/>
      <c r="R406" s="353"/>
      <c r="S406" s="351"/>
      <c r="T406" s="351"/>
      <c r="U406" s="353"/>
      <c r="V406" s="351"/>
      <c r="W406" s="351"/>
      <c r="X406" s="351"/>
      <c r="Y406" s="351"/>
    </row>
    <row r="407">
      <c r="A407" s="348"/>
      <c r="B407" s="351"/>
      <c r="C407" s="353"/>
      <c r="D407" s="354"/>
      <c r="E407" s="355"/>
      <c r="F407" s="351"/>
      <c r="G407" s="353"/>
      <c r="H407" s="356"/>
      <c r="I407" s="355"/>
      <c r="J407" s="351"/>
      <c r="K407" s="353"/>
      <c r="L407" s="354"/>
      <c r="M407" s="355"/>
      <c r="N407" s="351"/>
      <c r="O407" s="353"/>
      <c r="P407" s="355"/>
      <c r="Q407" s="351"/>
      <c r="R407" s="353"/>
      <c r="S407" s="351"/>
      <c r="T407" s="351"/>
      <c r="U407" s="353"/>
      <c r="V407" s="351"/>
      <c r="W407" s="351"/>
      <c r="X407" s="351"/>
      <c r="Y407" s="351"/>
    </row>
    <row r="408">
      <c r="A408" s="348"/>
      <c r="B408" s="351"/>
      <c r="C408" s="353"/>
      <c r="D408" s="354"/>
      <c r="E408" s="355"/>
      <c r="F408" s="351"/>
      <c r="G408" s="353"/>
      <c r="H408" s="356"/>
      <c r="I408" s="355"/>
      <c r="J408" s="351"/>
      <c r="K408" s="353"/>
      <c r="L408" s="354"/>
      <c r="M408" s="355"/>
      <c r="N408" s="351"/>
      <c r="O408" s="353"/>
      <c r="P408" s="355"/>
      <c r="Q408" s="351"/>
      <c r="R408" s="353"/>
      <c r="S408" s="351"/>
      <c r="T408" s="351"/>
      <c r="U408" s="353"/>
      <c r="V408" s="351"/>
      <c r="W408" s="351"/>
      <c r="X408" s="351"/>
      <c r="Y408" s="351"/>
    </row>
    <row r="409">
      <c r="A409" s="348"/>
      <c r="B409" s="351"/>
      <c r="C409" s="353"/>
      <c r="D409" s="354"/>
      <c r="E409" s="355"/>
      <c r="F409" s="351"/>
      <c r="G409" s="353"/>
      <c r="H409" s="356"/>
      <c r="I409" s="355"/>
      <c r="J409" s="351"/>
      <c r="K409" s="353"/>
      <c r="L409" s="354"/>
      <c r="M409" s="355"/>
      <c r="N409" s="351"/>
      <c r="O409" s="353"/>
      <c r="P409" s="355"/>
      <c r="Q409" s="351"/>
      <c r="R409" s="353"/>
      <c r="S409" s="351"/>
      <c r="T409" s="351"/>
      <c r="U409" s="353"/>
      <c r="V409" s="351"/>
      <c r="W409" s="351"/>
      <c r="X409" s="351"/>
      <c r="Y409" s="351"/>
    </row>
    <row r="410">
      <c r="A410" s="348"/>
      <c r="B410" s="351"/>
      <c r="C410" s="353"/>
      <c r="D410" s="354"/>
      <c r="E410" s="355"/>
      <c r="F410" s="351"/>
      <c r="G410" s="353"/>
      <c r="H410" s="356"/>
      <c r="I410" s="355"/>
      <c r="J410" s="351"/>
      <c r="K410" s="353"/>
      <c r="L410" s="354"/>
      <c r="M410" s="355"/>
      <c r="N410" s="351"/>
      <c r="O410" s="353"/>
      <c r="P410" s="355"/>
      <c r="Q410" s="351"/>
      <c r="R410" s="353"/>
      <c r="S410" s="351"/>
      <c r="T410" s="351"/>
      <c r="U410" s="353"/>
      <c r="V410" s="351"/>
      <c r="W410" s="351"/>
      <c r="X410" s="351"/>
      <c r="Y410" s="351"/>
    </row>
    <row r="411">
      <c r="A411" s="348"/>
      <c r="B411" s="351"/>
      <c r="C411" s="353"/>
      <c r="D411" s="354"/>
      <c r="E411" s="355"/>
      <c r="F411" s="351"/>
      <c r="G411" s="353"/>
      <c r="H411" s="356"/>
      <c r="I411" s="355"/>
      <c r="J411" s="351"/>
      <c r="K411" s="353"/>
      <c r="L411" s="354"/>
      <c r="M411" s="355"/>
      <c r="N411" s="351"/>
      <c r="O411" s="353"/>
      <c r="P411" s="355"/>
      <c r="Q411" s="351"/>
      <c r="R411" s="353"/>
      <c r="S411" s="351"/>
      <c r="T411" s="351"/>
      <c r="U411" s="353"/>
      <c r="V411" s="351"/>
      <c r="W411" s="351"/>
      <c r="X411" s="351"/>
      <c r="Y411" s="351"/>
    </row>
    <row r="412">
      <c r="A412" s="348"/>
      <c r="B412" s="351"/>
      <c r="C412" s="353"/>
      <c r="D412" s="354"/>
      <c r="E412" s="355"/>
      <c r="F412" s="351"/>
      <c r="G412" s="353"/>
      <c r="H412" s="356"/>
      <c r="I412" s="355"/>
      <c r="J412" s="351"/>
      <c r="K412" s="353"/>
      <c r="L412" s="354"/>
      <c r="M412" s="355"/>
      <c r="N412" s="351"/>
      <c r="O412" s="353"/>
      <c r="P412" s="355"/>
      <c r="Q412" s="351"/>
      <c r="R412" s="353"/>
      <c r="S412" s="351"/>
      <c r="T412" s="351"/>
      <c r="U412" s="353"/>
      <c r="V412" s="351"/>
      <c r="W412" s="351"/>
      <c r="X412" s="351"/>
      <c r="Y412" s="351"/>
    </row>
    <row r="413">
      <c r="A413" s="348"/>
      <c r="B413" s="351"/>
      <c r="C413" s="353"/>
      <c r="D413" s="354"/>
      <c r="E413" s="355"/>
      <c r="F413" s="351"/>
      <c r="G413" s="353"/>
      <c r="H413" s="356"/>
      <c r="I413" s="355"/>
      <c r="J413" s="351"/>
      <c r="K413" s="353"/>
      <c r="L413" s="354"/>
      <c r="M413" s="355"/>
      <c r="N413" s="351"/>
      <c r="O413" s="353"/>
      <c r="P413" s="355"/>
      <c r="Q413" s="351"/>
      <c r="R413" s="353"/>
      <c r="S413" s="351"/>
      <c r="T413" s="351"/>
      <c r="U413" s="353"/>
      <c r="V413" s="351"/>
      <c r="W413" s="351"/>
      <c r="X413" s="351"/>
      <c r="Y413" s="351"/>
    </row>
    <row r="414">
      <c r="A414" s="348"/>
      <c r="B414" s="351"/>
      <c r="C414" s="353"/>
      <c r="D414" s="354"/>
      <c r="E414" s="355"/>
      <c r="F414" s="351"/>
      <c r="G414" s="353"/>
      <c r="H414" s="356"/>
      <c r="I414" s="355"/>
      <c r="J414" s="351"/>
      <c r="K414" s="353"/>
      <c r="L414" s="354"/>
      <c r="M414" s="355"/>
      <c r="N414" s="351"/>
      <c r="O414" s="353"/>
      <c r="P414" s="355"/>
      <c r="Q414" s="351"/>
      <c r="R414" s="353"/>
      <c r="S414" s="351"/>
      <c r="T414" s="351"/>
      <c r="U414" s="353"/>
      <c r="V414" s="351"/>
      <c r="W414" s="351"/>
      <c r="X414" s="351"/>
      <c r="Y414" s="351"/>
    </row>
    <row r="415">
      <c r="A415" s="348"/>
      <c r="B415" s="351"/>
      <c r="C415" s="353"/>
      <c r="D415" s="354"/>
      <c r="E415" s="355"/>
      <c r="F415" s="351"/>
      <c r="G415" s="353"/>
      <c r="H415" s="356"/>
      <c r="I415" s="355"/>
      <c r="J415" s="351"/>
      <c r="K415" s="353"/>
      <c r="L415" s="354"/>
      <c r="M415" s="355"/>
      <c r="N415" s="351"/>
      <c r="O415" s="353"/>
      <c r="P415" s="355"/>
      <c r="Q415" s="351"/>
      <c r="R415" s="353"/>
      <c r="S415" s="351"/>
      <c r="T415" s="351"/>
      <c r="U415" s="353"/>
      <c r="V415" s="351"/>
      <c r="W415" s="351"/>
      <c r="X415" s="351"/>
      <c r="Y415" s="351"/>
    </row>
    <row r="416">
      <c r="A416" s="348"/>
      <c r="B416" s="351"/>
      <c r="C416" s="353"/>
      <c r="D416" s="354"/>
      <c r="E416" s="355"/>
      <c r="F416" s="351"/>
      <c r="G416" s="353"/>
      <c r="H416" s="356"/>
      <c r="I416" s="355"/>
      <c r="J416" s="351"/>
      <c r="K416" s="353"/>
      <c r="L416" s="354"/>
      <c r="M416" s="355"/>
      <c r="N416" s="351"/>
      <c r="O416" s="353"/>
      <c r="P416" s="355"/>
      <c r="Q416" s="351"/>
      <c r="R416" s="353"/>
      <c r="S416" s="351"/>
      <c r="T416" s="351"/>
      <c r="U416" s="353"/>
      <c r="V416" s="351"/>
      <c r="W416" s="351"/>
      <c r="X416" s="351"/>
      <c r="Y416" s="351"/>
    </row>
    <row r="417">
      <c r="A417" s="348"/>
      <c r="B417" s="351"/>
      <c r="C417" s="353"/>
      <c r="D417" s="354"/>
      <c r="E417" s="355"/>
      <c r="F417" s="351"/>
      <c r="G417" s="353"/>
      <c r="H417" s="356"/>
      <c r="I417" s="355"/>
      <c r="J417" s="351"/>
      <c r="K417" s="353"/>
      <c r="L417" s="354"/>
      <c r="M417" s="355"/>
      <c r="N417" s="351"/>
      <c r="O417" s="353"/>
      <c r="P417" s="355"/>
      <c r="Q417" s="351"/>
      <c r="R417" s="353"/>
      <c r="S417" s="351"/>
      <c r="T417" s="351"/>
      <c r="U417" s="353"/>
      <c r="V417" s="351"/>
      <c r="W417" s="351"/>
      <c r="X417" s="351"/>
      <c r="Y417" s="351"/>
    </row>
    <row r="418">
      <c r="A418" s="348"/>
      <c r="B418" s="351"/>
      <c r="C418" s="353"/>
      <c r="D418" s="354"/>
      <c r="E418" s="355"/>
      <c r="F418" s="351"/>
      <c r="G418" s="353"/>
      <c r="H418" s="356"/>
      <c r="I418" s="355"/>
      <c r="J418" s="351"/>
      <c r="K418" s="353"/>
      <c r="L418" s="354"/>
      <c r="M418" s="355"/>
      <c r="N418" s="351"/>
      <c r="O418" s="353"/>
      <c r="P418" s="355"/>
      <c r="Q418" s="351"/>
      <c r="R418" s="353"/>
      <c r="S418" s="351"/>
      <c r="T418" s="351"/>
      <c r="U418" s="353"/>
      <c r="V418" s="351"/>
      <c r="W418" s="351"/>
      <c r="X418" s="351"/>
      <c r="Y418" s="351"/>
    </row>
    <row r="419">
      <c r="A419" s="348"/>
      <c r="B419" s="351"/>
      <c r="C419" s="353"/>
      <c r="D419" s="354"/>
      <c r="E419" s="355"/>
      <c r="F419" s="351"/>
      <c r="G419" s="353"/>
      <c r="H419" s="356"/>
      <c r="I419" s="355"/>
      <c r="J419" s="351"/>
      <c r="K419" s="353"/>
      <c r="L419" s="354"/>
      <c r="M419" s="355"/>
      <c r="N419" s="351"/>
      <c r="O419" s="353"/>
      <c r="P419" s="355"/>
      <c r="Q419" s="351"/>
      <c r="R419" s="353"/>
      <c r="S419" s="351"/>
      <c r="T419" s="351"/>
      <c r="U419" s="353"/>
      <c r="V419" s="351"/>
      <c r="W419" s="351"/>
      <c r="X419" s="351"/>
      <c r="Y419" s="351"/>
    </row>
    <row r="420">
      <c r="A420" s="348"/>
      <c r="B420" s="351"/>
      <c r="C420" s="353"/>
      <c r="D420" s="354"/>
      <c r="E420" s="355"/>
      <c r="F420" s="351"/>
      <c r="G420" s="353"/>
      <c r="H420" s="356"/>
      <c r="I420" s="355"/>
      <c r="J420" s="351"/>
      <c r="K420" s="353"/>
      <c r="L420" s="354"/>
      <c r="M420" s="355"/>
      <c r="N420" s="351"/>
      <c r="O420" s="353"/>
      <c r="P420" s="355"/>
      <c r="Q420" s="351"/>
      <c r="R420" s="353"/>
      <c r="S420" s="351"/>
      <c r="T420" s="351"/>
      <c r="U420" s="353"/>
      <c r="V420" s="351"/>
      <c r="W420" s="351"/>
      <c r="X420" s="351"/>
      <c r="Y420" s="351"/>
    </row>
    <row r="421">
      <c r="A421" s="348"/>
      <c r="B421" s="351"/>
      <c r="C421" s="353"/>
      <c r="D421" s="354"/>
      <c r="E421" s="355"/>
      <c r="F421" s="351"/>
      <c r="G421" s="353"/>
      <c r="H421" s="356"/>
      <c r="I421" s="355"/>
      <c r="J421" s="351"/>
      <c r="K421" s="353"/>
      <c r="L421" s="354"/>
      <c r="M421" s="355"/>
      <c r="N421" s="351"/>
      <c r="O421" s="353"/>
      <c r="P421" s="355"/>
      <c r="Q421" s="351"/>
      <c r="R421" s="353"/>
      <c r="S421" s="351"/>
      <c r="T421" s="351"/>
      <c r="U421" s="353"/>
      <c r="V421" s="351"/>
      <c r="W421" s="351"/>
      <c r="X421" s="351"/>
      <c r="Y421" s="351"/>
    </row>
    <row r="422">
      <c r="A422" s="348"/>
      <c r="B422" s="351"/>
      <c r="C422" s="353"/>
      <c r="D422" s="354"/>
      <c r="E422" s="355"/>
      <c r="F422" s="351"/>
      <c r="G422" s="353"/>
      <c r="H422" s="356"/>
      <c r="I422" s="355"/>
      <c r="J422" s="351"/>
      <c r="K422" s="353"/>
      <c r="L422" s="354"/>
      <c r="M422" s="355"/>
      <c r="N422" s="351"/>
      <c r="O422" s="353"/>
      <c r="P422" s="355"/>
      <c r="Q422" s="351"/>
      <c r="R422" s="353"/>
      <c r="S422" s="351"/>
      <c r="T422" s="351"/>
      <c r="U422" s="353"/>
      <c r="V422" s="351"/>
      <c r="W422" s="351"/>
      <c r="X422" s="351"/>
      <c r="Y422" s="351"/>
    </row>
    <row r="423">
      <c r="A423" s="348"/>
      <c r="B423" s="351"/>
      <c r="C423" s="353"/>
      <c r="D423" s="354"/>
      <c r="E423" s="355"/>
      <c r="F423" s="351"/>
      <c r="G423" s="353"/>
      <c r="H423" s="356"/>
      <c r="I423" s="355"/>
      <c r="J423" s="351"/>
      <c r="K423" s="353"/>
      <c r="L423" s="354"/>
      <c r="M423" s="355"/>
      <c r="N423" s="351"/>
      <c r="O423" s="353"/>
      <c r="P423" s="355"/>
      <c r="Q423" s="351"/>
      <c r="R423" s="353"/>
      <c r="S423" s="351"/>
      <c r="T423" s="351"/>
      <c r="U423" s="353"/>
      <c r="V423" s="351"/>
      <c r="W423" s="351"/>
      <c r="X423" s="351"/>
      <c r="Y423" s="351"/>
    </row>
    <row r="424">
      <c r="A424" s="348"/>
      <c r="B424" s="351"/>
      <c r="C424" s="353"/>
      <c r="D424" s="354"/>
      <c r="E424" s="355"/>
      <c r="F424" s="351"/>
      <c r="G424" s="353"/>
      <c r="H424" s="356"/>
      <c r="I424" s="355"/>
      <c r="J424" s="351"/>
      <c r="K424" s="353"/>
      <c r="L424" s="354"/>
      <c r="M424" s="355"/>
      <c r="N424" s="351"/>
      <c r="O424" s="353"/>
      <c r="P424" s="355"/>
      <c r="Q424" s="351"/>
      <c r="R424" s="353"/>
      <c r="S424" s="351"/>
      <c r="T424" s="351"/>
      <c r="U424" s="353"/>
      <c r="V424" s="351"/>
      <c r="W424" s="351"/>
      <c r="X424" s="351"/>
      <c r="Y424" s="351"/>
    </row>
    <row r="425">
      <c r="A425" s="348"/>
      <c r="B425" s="351"/>
      <c r="C425" s="353"/>
      <c r="D425" s="354"/>
      <c r="E425" s="355"/>
      <c r="F425" s="351"/>
      <c r="G425" s="353"/>
      <c r="H425" s="356"/>
      <c r="I425" s="355"/>
      <c r="J425" s="351"/>
      <c r="K425" s="353"/>
      <c r="L425" s="354"/>
      <c r="M425" s="355"/>
      <c r="N425" s="351"/>
      <c r="O425" s="353"/>
      <c r="P425" s="355"/>
      <c r="Q425" s="351"/>
      <c r="R425" s="353"/>
      <c r="S425" s="351"/>
      <c r="T425" s="351"/>
      <c r="U425" s="353"/>
      <c r="V425" s="351"/>
      <c r="W425" s="351"/>
      <c r="X425" s="351"/>
      <c r="Y425" s="351"/>
    </row>
    <row r="426">
      <c r="A426" s="348"/>
      <c r="B426" s="351"/>
      <c r="C426" s="353"/>
      <c r="D426" s="354"/>
      <c r="E426" s="355"/>
      <c r="F426" s="351"/>
      <c r="G426" s="353"/>
      <c r="H426" s="356"/>
      <c r="I426" s="355"/>
      <c r="J426" s="351"/>
      <c r="K426" s="353"/>
      <c r="L426" s="354"/>
      <c r="M426" s="355"/>
      <c r="N426" s="351"/>
      <c r="O426" s="353"/>
      <c r="P426" s="355"/>
      <c r="Q426" s="351"/>
      <c r="R426" s="353"/>
      <c r="S426" s="351"/>
      <c r="T426" s="351"/>
      <c r="U426" s="353"/>
      <c r="V426" s="351"/>
      <c r="W426" s="351"/>
      <c r="X426" s="351"/>
      <c r="Y426" s="351"/>
    </row>
    <row r="427">
      <c r="A427" s="348"/>
      <c r="B427" s="351"/>
      <c r="C427" s="353"/>
      <c r="D427" s="354"/>
      <c r="E427" s="355"/>
      <c r="F427" s="351"/>
      <c r="G427" s="353"/>
      <c r="H427" s="356"/>
      <c r="I427" s="355"/>
      <c r="J427" s="351"/>
      <c r="K427" s="353"/>
      <c r="L427" s="354"/>
      <c r="M427" s="355"/>
      <c r="N427" s="351"/>
      <c r="O427" s="353"/>
      <c r="P427" s="355"/>
      <c r="Q427" s="351"/>
      <c r="R427" s="353"/>
      <c r="S427" s="351"/>
      <c r="T427" s="351"/>
      <c r="U427" s="353"/>
      <c r="V427" s="351"/>
      <c r="W427" s="351"/>
      <c r="X427" s="351"/>
      <c r="Y427" s="351"/>
    </row>
    <row r="428">
      <c r="A428" s="348"/>
      <c r="B428" s="351"/>
      <c r="C428" s="353"/>
      <c r="D428" s="354"/>
      <c r="E428" s="355"/>
      <c r="F428" s="351"/>
      <c r="G428" s="353"/>
      <c r="H428" s="356"/>
      <c r="I428" s="355"/>
      <c r="J428" s="351"/>
      <c r="K428" s="353"/>
      <c r="L428" s="354"/>
      <c r="M428" s="355"/>
      <c r="N428" s="351"/>
      <c r="O428" s="353"/>
      <c r="P428" s="355"/>
      <c r="Q428" s="351"/>
      <c r="R428" s="353"/>
      <c r="S428" s="351"/>
      <c r="T428" s="351"/>
      <c r="U428" s="353"/>
      <c r="V428" s="351"/>
      <c r="W428" s="351"/>
      <c r="X428" s="351"/>
      <c r="Y428" s="351"/>
    </row>
    <row r="429">
      <c r="A429" s="348"/>
      <c r="B429" s="351"/>
      <c r="C429" s="353"/>
      <c r="D429" s="354"/>
      <c r="E429" s="355"/>
      <c r="F429" s="351"/>
      <c r="G429" s="353"/>
      <c r="H429" s="356"/>
      <c r="I429" s="355"/>
      <c r="J429" s="351"/>
      <c r="K429" s="353"/>
      <c r="L429" s="354"/>
      <c r="M429" s="355"/>
      <c r="N429" s="351"/>
      <c r="O429" s="353"/>
      <c r="P429" s="355"/>
      <c r="Q429" s="351"/>
      <c r="R429" s="353"/>
      <c r="S429" s="351"/>
      <c r="T429" s="351"/>
      <c r="U429" s="353"/>
      <c r="V429" s="351"/>
      <c r="W429" s="351"/>
      <c r="X429" s="351"/>
      <c r="Y429" s="351"/>
    </row>
    <row r="430">
      <c r="A430" s="348"/>
      <c r="B430" s="351"/>
      <c r="C430" s="353"/>
      <c r="D430" s="354"/>
      <c r="E430" s="355"/>
      <c r="F430" s="351"/>
      <c r="G430" s="353"/>
      <c r="H430" s="356"/>
      <c r="I430" s="355"/>
      <c r="J430" s="351"/>
      <c r="K430" s="353"/>
      <c r="L430" s="354"/>
      <c r="M430" s="355"/>
      <c r="N430" s="351"/>
      <c r="O430" s="353"/>
      <c r="P430" s="355"/>
      <c r="Q430" s="351"/>
      <c r="R430" s="353"/>
      <c r="S430" s="351"/>
      <c r="T430" s="351"/>
      <c r="U430" s="353"/>
      <c r="V430" s="351"/>
      <c r="W430" s="351"/>
      <c r="X430" s="351"/>
      <c r="Y430" s="351"/>
    </row>
    <row r="431">
      <c r="A431" s="348"/>
      <c r="B431" s="351"/>
      <c r="C431" s="353"/>
      <c r="D431" s="354"/>
      <c r="E431" s="355"/>
      <c r="F431" s="351"/>
      <c r="G431" s="353"/>
      <c r="H431" s="356"/>
      <c r="I431" s="355"/>
      <c r="J431" s="351"/>
      <c r="K431" s="353"/>
      <c r="L431" s="354"/>
      <c r="M431" s="355"/>
      <c r="N431" s="351"/>
      <c r="O431" s="353"/>
      <c r="P431" s="355"/>
      <c r="Q431" s="351"/>
      <c r="R431" s="353"/>
      <c r="S431" s="351"/>
      <c r="T431" s="351"/>
      <c r="U431" s="353"/>
      <c r="V431" s="351"/>
      <c r="W431" s="351"/>
      <c r="X431" s="351"/>
      <c r="Y431" s="351"/>
    </row>
    <row r="432">
      <c r="A432" s="348"/>
      <c r="B432" s="351"/>
      <c r="C432" s="353"/>
      <c r="D432" s="354"/>
      <c r="E432" s="355"/>
      <c r="F432" s="351"/>
      <c r="G432" s="353"/>
      <c r="H432" s="356"/>
      <c r="I432" s="355"/>
      <c r="J432" s="351"/>
      <c r="K432" s="353"/>
      <c r="L432" s="354"/>
      <c r="M432" s="355"/>
      <c r="N432" s="351"/>
      <c r="O432" s="353"/>
      <c r="P432" s="355"/>
      <c r="Q432" s="351"/>
      <c r="R432" s="353"/>
      <c r="S432" s="351"/>
      <c r="T432" s="351"/>
      <c r="U432" s="353"/>
      <c r="V432" s="351"/>
      <c r="W432" s="351"/>
      <c r="X432" s="351"/>
      <c r="Y432" s="351"/>
    </row>
    <row r="433">
      <c r="A433" s="348"/>
      <c r="B433" s="351"/>
      <c r="C433" s="353"/>
      <c r="D433" s="354"/>
      <c r="E433" s="355"/>
      <c r="F433" s="351"/>
      <c r="G433" s="353"/>
      <c r="H433" s="356"/>
      <c r="I433" s="355"/>
      <c r="J433" s="351"/>
      <c r="K433" s="353"/>
      <c r="L433" s="354"/>
      <c r="M433" s="355"/>
      <c r="N433" s="351"/>
      <c r="O433" s="353"/>
      <c r="P433" s="355"/>
      <c r="Q433" s="351"/>
      <c r="R433" s="353"/>
      <c r="S433" s="351"/>
      <c r="T433" s="351"/>
      <c r="U433" s="353"/>
      <c r="V433" s="351"/>
      <c r="W433" s="351"/>
      <c r="X433" s="351"/>
      <c r="Y433" s="351"/>
    </row>
    <row r="434">
      <c r="A434" s="348"/>
      <c r="B434" s="351"/>
      <c r="C434" s="353"/>
      <c r="D434" s="354"/>
      <c r="E434" s="355"/>
      <c r="F434" s="351"/>
      <c r="G434" s="353"/>
      <c r="H434" s="356"/>
      <c r="I434" s="355"/>
      <c r="J434" s="351"/>
      <c r="K434" s="353"/>
      <c r="L434" s="354"/>
      <c r="M434" s="355"/>
      <c r="N434" s="351"/>
      <c r="O434" s="353"/>
      <c r="P434" s="355"/>
      <c r="Q434" s="351"/>
      <c r="R434" s="353"/>
      <c r="S434" s="351"/>
      <c r="T434" s="351"/>
      <c r="U434" s="353"/>
      <c r="V434" s="351"/>
      <c r="W434" s="351"/>
      <c r="X434" s="351"/>
      <c r="Y434" s="351"/>
    </row>
    <row r="435">
      <c r="A435" s="348"/>
      <c r="B435" s="351"/>
      <c r="C435" s="353"/>
      <c r="D435" s="354"/>
      <c r="E435" s="355"/>
      <c r="F435" s="351"/>
      <c r="G435" s="353"/>
      <c r="H435" s="356"/>
      <c r="I435" s="355"/>
      <c r="J435" s="351"/>
      <c r="K435" s="353"/>
      <c r="L435" s="354"/>
      <c r="M435" s="355"/>
      <c r="N435" s="351"/>
      <c r="O435" s="353"/>
      <c r="P435" s="355"/>
      <c r="Q435" s="351"/>
      <c r="R435" s="353"/>
      <c r="S435" s="351"/>
      <c r="T435" s="351"/>
      <c r="U435" s="353"/>
      <c r="V435" s="351"/>
      <c r="W435" s="351"/>
      <c r="X435" s="351"/>
      <c r="Y435" s="351"/>
    </row>
    <row r="436">
      <c r="A436" s="348"/>
      <c r="B436" s="351"/>
      <c r="C436" s="353"/>
      <c r="D436" s="354"/>
      <c r="E436" s="355"/>
      <c r="F436" s="351"/>
      <c r="G436" s="353"/>
      <c r="H436" s="356"/>
      <c r="I436" s="355"/>
      <c r="J436" s="351"/>
      <c r="K436" s="353"/>
      <c r="L436" s="354"/>
      <c r="M436" s="355"/>
      <c r="N436" s="351"/>
      <c r="O436" s="353"/>
      <c r="P436" s="355"/>
      <c r="Q436" s="351"/>
      <c r="R436" s="353"/>
      <c r="S436" s="351"/>
      <c r="T436" s="351"/>
      <c r="U436" s="353"/>
      <c r="V436" s="351"/>
      <c r="W436" s="351"/>
      <c r="X436" s="351"/>
      <c r="Y436" s="351"/>
    </row>
    <row r="437">
      <c r="A437" s="348"/>
      <c r="B437" s="351"/>
      <c r="C437" s="353"/>
      <c r="D437" s="354"/>
      <c r="E437" s="355"/>
      <c r="F437" s="351"/>
      <c r="G437" s="353"/>
      <c r="H437" s="356"/>
      <c r="I437" s="355"/>
      <c r="J437" s="351"/>
      <c r="K437" s="353"/>
      <c r="L437" s="354"/>
      <c r="M437" s="355"/>
      <c r="N437" s="351"/>
      <c r="O437" s="353"/>
      <c r="P437" s="355"/>
      <c r="Q437" s="351"/>
      <c r="R437" s="353"/>
      <c r="S437" s="351"/>
      <c r="T437" s="351"/>
      <c r="U437" s="353"/>
      <c r="V437" s="351"/>
      <c r="W437" s="351"/>
      <c r="X437" s="351"/>
      <c r="Y437" s="351"/>
    </row>
    <row r="438">
      <c r="A438" s="348"/>
      <c r="B438" s="351"/>
      <c r="C438" s="353"/>
      <c r="D438" s="354"/>
      <c r="E438" s="355"/>
      <c r="F438" s="351"/>
      <c r="G438" s="353"/>
      <c r="H438" s="356"/>
      <c r="I438" s="355"/>
      <c r="J438" s="351"/>
      <c r="K438" s="353"/>
      <c r="L438" s="354"/>
      <c r="M438" s="355"/>
      <c r="N438" s="351"/>
      <c r="O438" s="353"/>
      <c r="P438" s="355"/>
      <c r="Q438" s="351"/>
      <c r="R438" s="353"/>
      <c r="S438" s="351"/>
      <c r="T438" s="351"/>
      <c r="U438" s="353"/>
      <c r="V438" s="351"/>
      <c r="W438" s="351"/>
      <c r="X438" s="351"/>
      <c r="Y438" s="351"/>
    </row>
    <row r="439">
      <c r="A439" s="348"/>
      <c r="B439" s="351"/>
      <c r="C439" s="353"/>
      <c r="D439" s="354"/>
      <c r="E439" s="355"/>
      <c r="F439" s="351"/>
      <c r="G439" s="353"/>
      <c r="H439" s="356"/>
      <c r="I439" s="355"/>
      <c r="J439" s="351"/>
      <c r="K439" s="353"/>
      <c r="L439" s="354"/>
      <c r="M439" s="355"/>
      <c r="N439" s="351"/>
      <c r="O439" s="353"/>
      <c r="P439" s="355"/>
      <c r="Q439" s="351"/>
      <c r="R439" s="353"/>
      <c r="S439" s="351"/>
      <c r="T439" s="351"/>
      <c r="U439" s="353"/>
      <c r="V439" s="351"/>
      <c r="W439" s="351"/>
      <c r="X439" s="351"/>
      <c r="Y439" s="351"/>
    </row>
    <row r="440">
      <c r="A440" s="348"/>
      <c r="B440" s="351"/>
      <c r="C440" s="353"/>
      <c r="D440" s="354"/>
      <c r="E440" s="355"/>
      <c r="F440" s="351"/>
      <c r="G440" s="353"/>
      <c r="H440" s="356"/>
      <c r="I440" s="355"/>
      <c r="J440" s="351"/>
      <c r="K440" s="353"/>
      <c r="L440" s="354"/>
      <c r="M440" s="355"/>
      <c r="N440" s="351"/>
      <c r="O440" s="353"/>
      <c r="P440" s="355"/>
      <c r="Q440" s="351"/>
      <c r="R440" s="353"/>
      <c r="S440" s="351"/>
      <c r="T440" s="351"/>
      <c r="U440" s="353"/>
      <c r="V440" s="351"/>
      <c r="W440" s="351"/>
      <c r="X440" s="351"/>
      <c r="Y440" s="351"/>
    </row>
    <row r="441">
      <c r="A441" s="348"/>
      <c r="B441" s="351"/>
      <c r="C441" s="353"/>
      <c r="D441" s="354"/>
      <c r="E441" s="355"/>
      <c r="F441" s="351"/>
      <c r="G441" s="353"/>
      <c r="H441" s="356"/>
      <c r="I441" s="355"/>
      <c r="J441" s="351"/>
      <c r="K441" s="353"/>
      <c r="L441" s="354"/>
      <c r="M441" s="355"/>
      <c r="N441" s="351"/>
      <c r="O441" s="353"/>
      <c r="P441" s="355"/>
      <c r="Q441" s="351"/>
      <c r="R441" s="353"/>
      <c r="S441" s="351"/>
      <c r="T441" s="351"/>
      <c r="U441" s="353"/>
      <c r="V441" s="351"/>
      <c r="W441" s="351"/>
      <c r="X441" s="351"/>
      <c r="Y441" s="351"/>
    </row>
    <row r="442">
      <c r="A442" s="348"/>
      <c r="B442" s="351"/>
      <c r="C442" s="353"/>
      <c r="D442" s="354"/>
      <c r="E442" s="355"/>
      <c r="F442" s="351"/>
      <c r="G442" s="353"/>
      <c r="H442" s="356"/>
      <c r="I442" s="355"/>
      <c r="J442" s="351"/>
      <c r="K442" s="353"/>
      <c r="L442" s="354"/>
      <c r="M442" s="355"/>
      <c r="N442" s="351"/>
      <c r="O442" s="353"/>
      <c r="P442" s="355"/>
      <c r="Q442" s="351"/>
      <c r="R442" s="353"/>
      <c r="S442" s="351"/>
      <c r="T442" s="351"/>
      <c r="U442" s="353"/>
      <c r="V442" s="351"/>
      <c r="W442" s="351"/>
      <c r="X442" s="351"/>
      <c r="Y442" s="351"/>
    </row>
    <row r="443">
      <c r="A443" s="348"/>
      <c r="B443" s="351"/>
      <c r="C443" s="353"/>
      <c r="D443" s="354"/>
      <c r="E443" s="355"/>
      <c r="F443" s="351"/>
      <c r="G443" s="353"/>
      <c r="H443" s="356"/>
      <c r="I443" s="355"/>
      <c r="J443" s="351"/>
      <c r="K443" s="353"/>
      <c r="L443" s="354"/>
      <c r="M443" s="355"/>
      <c r="N443" s="351"/>
      <c r="O443" s="353"/>
      <c r="P443" s="355"/>
      <c r="Q443" s="351"/>
      <c r="R443" s="353"/>
      <c r="S443" s="351"/>
      <c r="T443" s="351"/>
      <c r="U443" s="353"/>
      <c r="V443" s="351"/>
      <c r="W443" s="351"/>
      <c r="X443" s="351"/>
      <c r="Y443" s="351"/>
    </row>
    <row r="444">
      <c r="A444" s="348"/>
      <c r="B444" s="351"/>
      <c r="C444" s="353"/>
      <c r="D444" s="354"/>
      <c r="E444" s="355"/>
      <c r="F444" s="351"/>
      <c r="G444" s="353"/>
      <c r="H444" s="356"/>
      <c r="I444" s="355"/>
      <c r="J444" s="351"/>
      <c r="K444" s="353"/>
      <c r="L444" s="354"/>
      <c r="M444" s="355"/>
      <c r="N444" s="351"/>
      <c r="O444" s="353"/>
      <c r="P444" s="355"/>
      <c r="Q444" s="351"/>
      <c r="R444" s="353"/>
      <c r="S444" s="351"/>
      <c r="T444" s="351"/>
      <c r="U444" s="353"/>
      <c r="V444" s="351"/>
      <c r="W444" s="351"/>
      <c r="X444" s="351"/>
      <c r="Y444" s="351"/>
    </row>
    <row r="445">
      <c r="A445" s="348"/>
      <c r="B445" s="351"/>
      <c r="C445" s="353"/>
      <c r="D445" s="354"/>
      <c r="E445" s="355"/>
      <c r="F445" s="351"/>
      <c r="G445" s="353"/>
      <c r="H445" s="356"/>
      <c r="I445" s="355"/>
      <c r="J445" s="351"/>
      <c r="K445" s="353"/>
      <c r="L445" s="354"/>
      <c r="M445" s="355"/>
      <c r="N445" s="351"/>
      <c r="O445" s="353"/>
      <c r="P445" s="355"/>
      <c r="Q445" s="351"/>
      <c r="R445" s="353"/>
      <c r="S445" s="351"/>
      <c r="T445" s="351"/>
      <c r="U445" s="353"/>
      <c r="V445" s="351"/>
      <c r="W445" s="351"/>
      <c r="X445" s="351"/>
      <c r="Y445" s="351"/>
    </row>
    <row r="446">
      <c r="A446" s="348"/>
      <c r="B446" s="351"/>
      <c r="C446" s="353"/>
      <c r="D446" s="354"/>
      <c r="E446" s="355"/>
      <c r="F446" s="351"/>
      <c r="G446" s="353"/>
      <c r="H446" s="356"/>
      <c r="I446" s="355"/>
      <c r="J446" s="351"/>
      <c r="K446" s="353"/>
      <c r="L446" s="354"/>
      <c r="M446" s="355"/>
      <c r="N446" s="351"/>
      <c r="O446" s="353"/>
      <c r="P446" s="355"/>
      <c r="Q446" s="351"/>
      <c r="R446" s="353"/>
      <c r="S446" s="351"/>
      <c r="T446" s="351"/>
      <c r="U446" s="353"/>
      <c r="V446" s="351"/>
      <c r="W446" s="351"/>
      <c r="X446" s="351"/>
      <c r="Y446" s="351"/>
    </row>
    <row r="447">
      <c r="A447" s="348"/>
      <c r="B447" s="351"/>
      <c r="C447" s="353"/>
      <c r="D447" s="354"/>
      <c r="E447" s="355"/>
      <c r="F447" s="351"/>
      <c r="G447" s="353"/>
      <c r="H447" s="356"/>
      <c r="I447" s="355"/>
      <c r="J447" s="351"/>
      <c r="K447" s="353"/>
      <c r="L447" s="354"/>
      <c r="M447" s="355"/>
      <c r="N447" s="351"/>
      <c r="O447" s="353"/>
      <c r="P447" s="355"/>
      <c r="Q447" s="351"/>
      <c r="R447" s="353"/>
      <c r="S447" s="351"/>
      <c r="T447" s="351"/>
      <c r="U447" s="353"/>
      <c r="V447" s="351"/>
      <c r="W447" s="351"/>
      <c r="X447" s="351"/>
      <c r="Y447" s="351"/>
    </row>
    <row r="448">
      <c r="A448" s="348"/>
      <c r="B448" s="351"/>
      <c r="C448" s="353"/>
      <c r="D448" s="354"/>
      <c r="E448" s="355"/>
      <c r="F448" s="351"/>
      <c r="G448" s="353"/>
      <c r="H448" s="356"/>
      <c r="I448" s="355"/>
      <c r="J448" s="351"/>
      <c r="K448" s="353"/>
      <c r="L448" s="354"/>
      <c r="M448" s="355"/>
      <c r="N448" s="351"/>
      <c r="O448" s="353"/>
      <c r="P448" s="355"/>
      <c r="Q448" s="351"/>
      <c r="R448" s="353"/>
      <c r="S448" s="351"/>
      <c r="T448" s="351"/>
      <c r="U448" s="353"/>
      <c r="V448" s="351"/>
      <c r="W448" s="351"/>
      <c r="X448" s="351"/>
      <c r="Y448" s="351"/>
    </row>
    <row r="449">
      <c r="A449" s="348"/>
      <c r="B449" s="351"/>
      <c r="C449" s="353"/>
      <c r="D449" s="354"/>
      <c r="E449" s="355"/>
      <c r="F449" s="351"/>
      <c r="G449" s="353"/>
      <c r="H449" s="356"/>
      <c r="I449" s="355"/>
      <c r="J449" s="351"/>
      <c r="K449" s="353"/>
      <c r="L449" s="354"/>
      <c r="M449" s="355"/>
      <c r="N449" s="351"/>
      <c r="O449" s="353"/>
      <c r="P449" s="355"/>
      <c r="Q449" s="351"/>
      <c r="R449" s="353"/>
      <c r="S449" s="351"/>
      <c r="T449" s="351"/>
      <c r="U449" s="353"/>
      <c r="V449" s="351"/>
      <c r="W449" s="351"/>
      <c r="X449" s="351"/>
      <c r="Y449" s="351"/>
    </row>
    <row r="450">
      <c r="A450" s="348"/>
      <c r="B450" s="351"/>
      <c r="C450" s="353"/>
      <c r="D450" s="354"/>
      <c r="E450" s="355"/>
      <c r="F450" s="351"/>
      <c r="G450" s="353"/>
      <c r="H450" s="356"/>
      <c r="I450" s="355"/>
      <c r="J450" s="351"/>
      <c r="K450" s="353"/>
      <c r="L450" s="354"/>
      <c r="M450" s="355"/>
      <c r="N450" s="351"/>
      <c r="O450" s="353"/>
      <c r="P450" s="355"/>
      <c r="Q450" s="351"/>
      <c r="R450" s="353"/>
      <c r="S450" s="351"/>
      <c r="T450" s="351"/>
      <c r="U450" s="353"/>
      <c r="V450" s="351"/>
      <c r="W450" s="351"/>
      <c r="X450" s="351"/>
      <c r="Y450" s="351"/>
    </row>
    <row r="451">
      <c r="A451" s="348"/>
      <c r="B451" s="351"/>
      <c r="C451" s="353"/>
      <c r="D451" s="354"/>
      <c r="E451" s="355"/>
      <c r="F451" s="351"/>
      <c r="G451" s="353"/>
      <c r="H451" s="356"/>
      <c r="I451" s="355"/>
      <c r="J451" s="351"/>
      <c r="K451" s="353"/>
      <c r="L451" s="354"/>
      <c r="M451" s="355"/>
      <c r="N451" s="351"/>
      <c r="O451" s="353"/>
      <c r="P451" s="355"/>
      <c r="Q451" s="351"/>
      <c r="R451" s="353"/>
      <c r="S451" s="351"/>
      <c r="T451" s="351"/>
      <c r="U451" s="353"/>
      <c r="V451" s="351"/>
      <c r="W451" s="351"/>
      <c r="X451" s="351"/>
      <c r="Y451" s="351"/>
    </row>
    <row r="452">
      <c r="A452" s="348"/>
      <c r="B452" s="351"/>
      <c r="C452" s="353"/>
      <c r="D452" s="354"/>
      <c r="E452" s="355"/>
      <c r="F452" s="351"/>
      <c r="G452" s="353"/>
      <c r="H452" s="356"/>
      <c r="I452" s="355"/>
      <c r="J452" s="351"/>
      <c r="K452" s="353"/>
      <c r="L452" s="354"/>
      <c r="M452" s="355"/>
      <c r="N452" s="351"/>
      <c r="O452" s="353"/>
      <c r="P452" s="355"/>
      <c r="Q452" s="351"/>
      <c r="R452" s="353"/>
      <c r="S452" s="351"/>
      <c r="T452" s="351"/>
      <c r="U452" s="353"/>
      <c r="V452" s="351"/>
      <c r="W452" s="351"/>
      <c r="X452" s="351"/>
      <c r="Y452" s="351"/>
    </row>
    <row r="453">
      <c r="A453" s="348"/>
      <c r="B453" s="351"/>
      <c r="C453" s="353"/>
      <c r="D453" s="354"/>
      <c r="E453" s="355"/>
      <c r="F453" s="351"/>
      <c r="G453" s="353"/>
      <c r="H453" s="356"/>
      <c r="I453" s="355"/>
      <c r="J453" s="351"/>
      <c r="K453" s="353"/>
      <c r="L453" s="354"/>
      <c r="M453" s="355"/>
      <c r="N453" s="351"/>
      <c r="O453" s="353"/>
      <c r="P453" s="355"/>
      <c r="Q453" s="351"/>
      <c r="R453" s="353"/>
      <c r="S453" s="351"/>
      <c r="T453" s="351"/>
      <c r="U453" s="353"/>
      <c r="V453" s="351"/>
      <c r="W453" s="351"/>
      <c r="X453" s="351"/>
      <c r="Y453" s="351"/>
    </row>
    <row r="454">
      <c r="A454" s="348"/>
      <c r="B454" s="351"/>
      <c r="C454" s="353"/>
      <c r="D454" s="354"/>
      <c r="E454" s="355"/>
      <c r="F454" s="351"/>
      <c r="G454" s="353"/>
      <c r="H454" s="356"/>
      <c r="I454" s="355"/>
      <c r="J454" s="351"/>
      <c r="K454" s="353"/>
      <c r="L454" s="354"/>
      <c r="M454" s="355"/>
      <c r="N454" s="351"/>
      <c r="O454" s="353"/>
      <c r="P454" s="355"/>
      <c r="Q454" s="351"/>
      <c r="R454" s="353"/>
      <c r="S454" s="351"/>
      <c r="T454" s="351"/>
      <c r="U454" s="353"/>
      <c r="V454" s="351"/>
      <c r="W454" s="351"/>
      <c r="X454" s="351"/>
      <c r="Y454" s="351"/>
    </row>
    <row r="455">
      <c r="A455" s="348"/>
      <c r="B455" s="351"/>
      <c r="C455" s="353"/>
      <c r="D455" s="354"/>
      <c r="E455" s="355"/>
      <c r="F455" s="351"/>
      <c r="G455" s="353"/>
      <c r="H455" s="356"/>
      <c r="I455" s="355"/>
      <c r="J455" s="351"/>
      <c r="K455" s="353"/>
      <c r="L455" s="354"/>
      <c r="M455" s="355"/>
      <c r="N455" s="351"/>
      <c r="O455" s="353"/>
      <c r="P455" s="355"/>
      <c r="Q455" s="351"/>
      <c r="R455" s="353"/>
      <c r="S455" s="351"/>
      <c r="T455" s="351"/>
      <c r="U455" s="353"/>
      <c r="V455" s="351"/>
      <c r="W455" s="351"/>
      <c r="X455" s="351"/>
      <c r="Y455" s="351"/>
    </row>
    <row r="456">
      <c r="A456" s="348"/>
      <c r="B456" s="351"/>
      <c r="C456" s="353"/>
      <c r="D456" s="354"/>
      <c r="E456" s="355"/>
      <c r="F456" s="351"/>
      <c r="G456" s="353"/>
      <c r="H456" s="356"/>
      <c r="I456" s="355"/>
      <c r="J456" s="351"/>
      <c r="K456" s="353"/>
      <c r="L456" s="354"/>
      <c r="M456" s="355"/>
      <c r="N456" s="351"/>
      <c r="O456" s="353"/>
      <c r="P456" s="355"/>
      <c r="Q456" s="351"/>
      <c r="R456" s="353"/>
      <c r="S456" s="351"/>
      <c r="T456" s="351"/>
      <c r="U456" s="353"/>
      <c r="V456" s="351"/>
      <c r="W456" s="351"/>
      <c r="X456" s="351"/>
      <c r="Y456" s="351"/>
    </row>
    <row r="457">
      <c r="A457" s="348"/>
      <c r="B457" s="351"/>
      <c r="C457" s="353"/>
      <c r="D457" s="354"/>
      <c r="E457" s="355"/>
      <c r="F457" s="351"/>
      <c r="G457" s="353"/>
      <c r="H457" s="356"/>
      <c r="I457" s="355"/>
      <c r="J457" s="351"/>
      <c r="K457" s="353"/>
      <c r="L457" s="354"/>
      <c r="M457" s="355"/>
      <c r="N457" s="351"/>
      <c r="O457" s="353"/>
      <c r="P457" s="355"/>
      <c r="Q457" s="351"/>
      <c r="R457" s="353"/>
      <c r="S457" s="351"/>
      <c r="T457" s="351"/>
      <c r="U457" s="353"/>
      <c r="V457" s="351"/>
      <c r="W457" s="351"/>
      <c r="X457" s="351"/>
      <c r="Y457" s="351"/>
    </row>
    <row r="458">
      <c r="A458" s="348"/>
      <c r="B458" s="351"/>
      <c r="C458" s="353"/>
      <c r="D458" s="354"/>
      <c r="E458" s="355"/>
      <c r="F458" s="351"/>
      <c r="G458" s="353"/>
      <c r="H458" s="356"/>
      <c r="I458" s="355"/>
      <c r="J458" s="351"/>
      <c r="K458" s="353"/>
      <c r="L458" s="354"/>
      <c r="M458" s="355"/>
      <c r="N458" s="351"/>
      <c r="O458" s="353"/>
      <c r="P458" s="355"/>
      <c r="Q458" s="351"/>
      <c r="R458" s="353"/>
      <c r="S458" s="351"/>
      <c r="T458" s="351"/>
      <c r="U458" s="353"/>
      <c r="V458" s="351"/>
      <c r="W458" s="351"/>
      <c r="X458" s="351"/>
      <c r="Y458" s="351"/>
    </row>
    <row r="459">
      <c r="A459" s="348"/>
      <c r="B459" s="351"/>
      <c r="C459" s="353"/>
      <c r="D459" s="354"/>
      <c r="E459" s="355"/>
      <c r="F459" s="351"/>
      <c r="G459" s="353"/>
      <c r="H459" s="356"/>
      <c r="I459" s="355"/>
      <c r="J459" s="351"/>
      <c r="K459" s="353"/>
      <c r="L459" s="354"/>
      <c r="M459" s="355"/>
      <c r="N459" s="351"/>
      <c r="O459" s="353"/>
      <c r="P459" s="355"/>
      <c r="Q459" s="351"/>
      <c r="R459" s="353"/>
      <c r="S459" s="351"/>
      <c r="T459" s="351"/>
      <c r="U459" s="353"/>
      <c r="V459" s="351"/>
      <c r="W459" s="351"/>
      <c r="X459" s="351"/>
      <c r="Y459" s="351"/>
    </row>
    <row r="460">
      <c r="A460" s="348"/>
      <c r="B460" s="351"/>
      <c r="C460" s="353"/>
      <c r="D460" s="354"/>
      <c r="E460" s="355"/>
      <c r="F460" s="351"/>
      <c r="G460" s="353"/>
      <c r="H460" s="356"/>
      <c r="I460" s="355"/>
      <c r="J460" s="351"/>
      <c r="K460" s="353"/>
      <c r="L460" s="354"/>
      <c r="M460" s="355"/>
      <c r="N460" s="351"/>
      <c r="O460" s="353"/>
      <c r="P460" s="355"/>
      <c r="Q460" s="351"/>
      <c r="R460" s="353"/>
      <c r="S460" s="351"/>
      <c r="T460" s="351"/>
      <c r="U460" s="353"/>
      <c r="V460" s="351"/>
      <c r="W460" s="351"/>
      <c r="X460" s="351"/>
      <c r="Y460" s="351"/>
    </row>
    <row r="461">
      <c r="A461" s="348"/>
      <c r="B461" s="351"/>
      <c r="C461" s="353"/>
      <c r="D461" s="354"/>
      <c r="E461" s="355"/>
      <c r="F461" s="351"/>
      <c r="G461" s="353"/>
      <c r="H461" s="356"/>
      <c r="I461" s="355"/>
      <c r="J461" s="351"/>
      <c r="K461" s="353"/>
      <c r="L461" s="354"/>
      <c r="M461" s="355"/>
      <c r="N461" s="351"/>
      <c r="O461" s="353"/>
      <c r="P461" s="355"/>
      <c r="Q461" s="351"/>
      <c r="R461" s="353"/>
      <c r="S461" s="351"/>
      <c r="T461" s="351"/>
      <c r="U461" s="353"/>
      <c r="V461" s="351"/>
      <c r="W461" s="351"/>
      <c r="X461" s="351"/>
      <c r="Y461" s="351"/>
    </row>
    <row r="462">
      <c r="A462" s="348"/>
      <c r="B462" s="351"/>
      <c r="C462" s="353"/>
      <c r="D462" s="354"/>
      <c r="E462" s="355"/>
      <c r="F462" s="351"/>
      <c r="G462" s="353"/>
      <c r="H462" s="356"/>
      <c r="I462" s="355"/>
      <c r="J462" s="351"/>
      <c r="K462" s="353"/>
      <c r="L462" s="354"/>
      <c r="M462" s="355"/>
      <c r="N462" s="351"/>
      <c r="O462" s="353"/>
      <c r="P462" s="355"/>
      <c r="Q462" s="351"/>
      <c r="R462" s="353"/>
      <c r="S462" s="351"/>
      <c r="T462" s="351"/>
      <c r="U462" s="353"/>
      <c r="V462" s="351"/>
      <c r="W462" s="351"/>
      <c r="X462" s="351"/>
      <c r="Y462" s="351"/>
    </row>
    <row r="463">
      <c r="A463" s="348"/>
      <c r="B463" s="351"/>
      <c r="C463" s="353"/>
      <c r="D463" s="354"/>
      <c r="E463" s="355"/>
      <c r="F463" s="351"/>
      <c r="G463" s="353"/>
      <c r="H463" s="356"/>
      <c r="I463" s="355"/>
      <c r="J463" s="351"/>
      <c r="K463" s="353"/>
      <c r="L463" s="354"/>
      <c r="M463" s="355"/>
      <c r="N463" s="351"/>
      <c r="O463" s="353"/>
      <c r="P463" s="355"/>
      <c r="Q463" s="351"/>
      <c r="R463" s="353"/>
      <c r="S463" s="351"/>
      <c r="T463" s="351"/>
      <c r="U463" s="353"/>
      <c r="V463" s="351"/>
      <c r="W463" s="351"/>
      <c r="X463" s="351"/>
      <c r="Y463" s="351"/>
    </row>
    <row r="464">
      <c r="A464" s="348"/>
      <c r="B464" s="351"/>
      <c r="C464" s="353"/>
      <c r="D464" s="354"/>
      <c r="E464" s="355"/>
      <c r="F464" s="351"/>
      <c r="G464" s="353"/>
      <c r="H464" s="356"/>
      <c r="I464" s="355"/>
      <c r="J464" s="351"/>
      <c r="K464" s="353"/>
      <c r="L464" s="354"/>
      <c r="M464" s="355"/>
      <c r="N464" s="351"/>
      <c r="O464" s="353"/>
      <c r="P464" s="355"/>
      <c r="Q464" s="351"/>
      <c r="R464" s="353"/>
      <c r="S464" s="351"/>
      <c r="T464" s="351"/>
      <c r="U464" s="353"/>
      <c r="V464" s="351"/>
      <c r="W464" s="351"/>
      <c r="X464" s="351"/>
      <c r="Y464" s="351"/>
    </row>
    <row r="465">
      <c r="A465" s="348"/>
      <c r="B465" s="351"/>
      <c r="C465" s="353"/>
      <c r="D465" s="354"/>
      <c r="E465" s="355"/>
      <c r="F465" s="351"/>
      <c r="G465" s="353"/>
      <c r="H465" s="356"/>
      <c r="I465" s="355"/>
      <c r="J465" s="351"/>
      <c r="K465" s="353"/>
      <c r="L465" s="354"/>
      <c r="M465" s="355"/>
      <c r="N465" s="351"/>
      <c r="O465" s="353"/>
      <c r="P465" s="355"/>
      <c r="Q465" s="351"/>
      <c r="R465" s="353"/>
      <c r="S465" s="351"/>
      <c r="T465" s="351"/>
      <c r="U465" s="353"/>
      <c r="V465" s="351"/>
      <c r="W465" s="351"/>
      <c r="X465" s="351"/>
      <c r="Y465" s="351"/>
    </row>
    <row r="466">
      <c r="A466" s="348"/>
      <c r="B466" s="351"/>
      <c r="C466" s="353"/>
      <c r="D466" s="354"/>
      <c r="E466" s="355"/>
      <c r="F466" s="351"/>
      <c r="G466" s="353"/>
      <c r="H466" s="356"/>
      <c r="I466" s="355"/>
      <c r="J466" s="351"/>
      <c r="K466" s="353"/>
      <c r="L466" s="354"/>
      <c r="M466" s="355"/>
      <c r="N466" s="351"/>
      <c r="O466" s="353"/>
      <c r="P466" s="355"/>
      <c r="Q466" s="351"/>
      <c r="R466" s="353"/>
      <c r="S466" s="351"/>
      <c r="T466" s="351"/>
      <c r="U466" s="353"/>
      <c r="V466" s="351"/>
      <c r="W466" s="351"/>
      <c r="X466" s="351"/>
      <c r="Y466" s="351"/>
    </row>
    <row r="467">
      <c r="A467" s="348"/>
      <c r="B467" s="351"/>
      <c r="C467" s="353"/>
      <c r="D467" s="354"/>
      <c r="E467" s="355"/>
      <c r="F467" s="351"/>
      <c r="G467" s="353"/>
      <c r="H467" s="356"/>
      <c r="I467" s="355"/>
      <c r="J467" s="351"/>
      <c r="K467" s="353"/>
      <c r="L467" s="354"/>
      <c r="M467" s="355"/>
      <c r="N467" s="351"/>
      <c r="O467" s="353"/>
      <c r="P467" s="355"/>
      <c r="Q467" s="351"/>
      <c r="R467" s="353"/>
      <c r="S467" s="351"/>
      <c r="T467" s="351"/>
      <c r="U467" s="353"/>
      <c r="V467" s="351"/>
      <c r="W467" s="351"/>
      <c r="X467" s="351"/>
      <c r="Y467" s="351"/>
    </row>
    <row r="468">
      <c r="A468" s="348"/>
      <c r="B468" s="351"/>
      <c r="C468" s="353"/>
      <c r="D468" s="354"/>
      <c r="E468" s="355"/>
      <c r="F468" s="351"/>
      <c r="G468" s="353"/>
      <c r="H468" s="356"/>
      <c r="I468" s="355"/>
      <c r="J468" s="351"/>
      <c r="K468" s="353"/>
      <c r="L468" s="354"/>
      <c r="M468" s="355"/>
      <c r="N468" s="351"/>
      <c r="O468" s="353"/>
      <c r="P468" s="355"/>
      <c r="Q468" s="351"/>
      <c r="R468" s="353"/>
      <c r="S468" s="351"/>
      <c r="T468" s="351"/>
      <c r="U468" s="353"/>
      <c r="V468" s="351"/>
      <c r="W468" s="351"/>
      <c r="X468" s="351"/>
      <c r="Y468" s="351"/>
    </row>
    <row r="469">
      <c r="A469" s="348"/>
      <c r="B469" s="351"/>
      <c r="C469" s="353"/>
      <c r="D469" s="354"/>
      <c r="E469" s="355"/>
      <c r="F469" s="351"/>
      <c r="G469" s="353"/>
      <c r="H469" s="356"/>
      <c r="I469" s="355"/>
      <c r="J469" s="351"/>
      <c r="K469" s="353"/>
      <c r="L469" s="354"/>
      <c r="M469" s="355"/>
      <c r="N469" s="351"/>
      <c r="O469" s="353"/>
      <c r="P469" s="355"/>
      <c r="Q469" s="351"/>
      <c r="R469" s="353"/>
      <c r="S469" s="351"/>
      <c r="T469" s="351"/>
      <c r="U469" s="353"/>
      <c r="V469" s="351"/>
      <c r="W469" s="351"/>
      <c r="X469" s="351"/>
      <c r="Y469" s="351"/>
    </row>
    <row r="470">
      <c r="A470" s="348"/>
      <c r="B470" s="351"/>
      <c r="C470" s="353"/>
      <c r="D470" s="354"/>
      <c r="E470" s="355"/>
      <c r="F470" s="351"/>
      <c r="G470" s="353"/>
      <c r="H470" s="356"/>
      <c r="I470" s="355"/>
      <c r="J470" s="351"/>
      <c r="K470" s="353"/>
      <c r="L470" s="354"/>
      <c r="M470" s="355"/>
      <c r="N470" s="351"/>
      <c r="O470" s="353"/>
      <c r="P470" s="355"/>
      <c r="Q470" s="351"/>
      <c r="R470" s="353"/>
      <c r="S470" s="351"/>
      <c r="T470" s="351"/>
      <c r="U470" s="353"/>
      <c r="V470" s="351"/>
      <c r="W470" s="351"/>
      <c r="X470" s="351"/>
      <c r="Y470" s="351"/>
    </row>
    <row r="471">
      <c r="A471" s="348"/>
      <c r="B471" s="351"/>
      <c r="C471" s="353"/>
      <c r="D471" s="354"/>
      <c r="E471" s="355"/>
      <c r="F471" s="351"/>
      <c r="G471" s="353"/>
      <c r="H471" s="356"/>
      <c r="I471" s="355"/>
      <c r="J471" s="351"/>
      <c r="K471" s="353"/>
      <c r="L471" s="354"/>
      <c r="M471" s="355"/>
      <c r="N471" s="351"/>
      <c r="O471" s="353"/>
      <c r="P471" s="355"/>
      <c r="Q471" s="351"/>
      <c r="R471" s="353"/>
      <c r="S471" s="351"/>
      <c r="T471" s="351"/>
      <c r="U471" s="353"/>
      <c r="V471" s="351"/>
      <c r="W471" s="351"/>
      <c r="X471" s="351"/>
      <c r="Y471" s="351"/>
    </row>
    <row r="472">
      <c r="A472" s="348"/>
      <c r="B472" s="351"/>
      <c r="C472" s="353"/>
      <c r="D472" s="354"/>
      <c r="E472" s="355"/>
      <c r="F472" s="351"/>
      <c r="G472" s="353"/>
      <c r="H472" s="356"/>
      <c r="I472" s="355"/>
      <c r="J472" s="351"/>
      <c r="K472" s="353"/>
      <c r="L472" s="354"/>
      <c r="M472" s="355"/>
      <c r="N472" s="351"/>
      <c r="O472" s="353"/>
      <c r="P472" s="355"/>
      <c r="Q472" s="351"/>
      <c r="R472" s="353"/>
      <c r="S472" s="351"/>
      <c r="T472" s="351"/>
      <c r="U472" s="353"/>
      <c r="V472" s="351"/>
      <c r="W472" s="351"/>
      <c r="X472" s="351"/>
      <c r="Y472" s="351"/>
    </row>
    <row r="473">
      <c r="A473" s="348"/>
      <c r="B473" s="351"/>
      <c r="C473" s="353"/>
      <c r="D473" s="354"/>
      <c r="E473" s="355"/>
      <c r="F473" s="351"/>
      <c r="G473" s="353"/>
      <c r="H473" s="356"/>
      <c r="I473" s="355"/>
      <c r="J473" s="351"/>
      <c r="K473" s="353"/>
      <c r="L473" s="354"/>
      <c r="M473" s="355"/>
      <c r="N473" s="351"/>
      <c r="O473" s="353"/>
      <c r="P473" s="355"/>
      <c r="Q473" s="351"/>
      <c r="R473" s="353"/>
      <c r="S473" s="351"/>
      <c r="T473" s="351"/>
      <c r="U473" s="353"/>
      <c r="V473" s="351"/>
      <c r="W473" s="351"/>
      <c r="X473" s="351"/>
      <c r="Y473" s="351"/>
    </row>
    <row r="474">
      <c r="A474" s="348"/>
      <c r="B474" s="351"/>
      <c r="C474" s="353"/>
      <c r="D474" s="354"/>
      <c r="E474" s="355"/>
      <c r="F474" s="351"/>
      <c r="G474" s="353"/>
      <c r="H474" s="356"/>
      <c r="I474" s="355"/>
      <c r="J474" s="351"/>
      <c r="K474" s="353"/>
      <c r="L474" s="354"/>
      <c r="M474" s="355"/>
      <c r="N474" s="351"/>
      <c r="O474" s="353"/>
      <c r="P474" s="355"/>
      <c r="Q474" s="351"/>
      <c r="R474" s="353"/>
      <c r="S474" s="351"/>
      <c r="T474" s="351"/>
      <c r="U474" s="353"/>
      <c r="V474" s="351"/>
      <c r="W474" s="351"/>
      <c r="X474" s="351"/>
      <c r="Y474" s="351"/>
    </row>
    <row r="475">
      <c r="A475" s="348"/>
      <c r="B475" s="351"/>
      <c r="C475" s="353"/>
      <c r="D475" s="354"/>
      <c r="E475" s="355"/>
      <c r="F475" s="351"/>
      <c r="G475" s="353"/>
      <c r="H475" s="356"/>
      <c r="I475" s="355"/>
      <c r="J475" s="351"/>
      <c r="K475" s="353"/>
      <c r="L475" s="354"/>
      <c r="M475" s="355"/>
      <c r="N475" s="351"/>
      <c r="O475" s="353"/>
      <c r="P475" s="355"/>
      <c r="Q475" s="351"/>
      <c r="R475" s="353"/>
      <c r="S475" s="351"/>
      <c r="T475" s="351"/>
      <c r="U475" s="353"/>
      <c r="V475" s="351"/>
      <c r="W475" s="351"/>
      <c r="X475" s="351"/>
      <c r="Y475" s="351"/>
    </row>
    <row r="476">
      <c r="A476" s="348"/>
      <c r="B476" s="351"/>
      <c r="C476" s="353"/>
      <c r="D476" s="354"/>
      <c r="E476" s="355"/>
      <c r="F476" s="351"/>
      <c r="G476" s="353"/>
      <c r="H476" s="356"/>
      <c r="I476" s="355"/>
      <c r="J476" s="351"/>
      <c r="K476" s="353"/>
      <c r="L476" s="354"/>
      <c r="M476" s="355"/>
      <c r="N476" s="351"/>
      <c r="O476" s="353"/>
      <c r="P476" s="355"/>
      <c r="Q476" s="351"/>
      <c r="R476" s="353"/>
      <c r="S476" s="351"/>
      <c r="T476" s="351"/>
      <c r="U476" s="353"/>
      <c r="V476" s="351"/>
      <c r="W476" s="351"/>
      <c r="X476" s="351"/>
      <c r="Y476" s="351"/>
    </row>
    <row r="477">
      <c r="A477" s="348"/>
      <c r="B477" s="351"/>
      <c r="C477" s="353"/>
      <c r="D477" s="354"/>
      <c r="E477" s="355"/>
      <c r="F477" s="351"/>
      <c r="G477" s="353"/>
      <c r="H477" s="356"/>
      <c r="I477" s="355"/>
      <c r="J477" s="351"/>
      <c r="K477" s="353"/>
      <c r="L477" s="354"/>
      <c r="M477" s="355"/>
      <c r="N477" s="351"/>
      <c r="O477" s="353"/>
      <c r="P477" s="355"/>
      <c r="Q477" s="351"/>
      <c r="R477" s="353"/>
      <c r="S477" s="351"/>
      <c r="T477" s="351"/>
      <c r="U477" s="353"/>
      <c r="V477" s="351"/>
      <c r="W477" s="351"/>
      <c r="X477" s="351"/>
      <c r="Y477" s="351"/>
    </row>
    <row r="478">
      <c r="A478" s="348"/>
      <c r="B478" s="351"/>
      <c r="C478" s="353"/>
      <c r="D478" s="354"/>
      <c r="E478" s="355"/>
      <c r="F478" s="351"/>
      <c r="G478" s="353"/>
      <c r="H478" s="356"/>
      <c r="I478" s="355"/>
      <c r="J478" s="351"/>
      <c r="K478" s="353"/>
      <c r="L478" s="354"/>
      <c r="M478" s="355"/>
      <c r="N478" s="351"/>
      <c r="O478" s="353"/>
      <c r="P478" s="355"/>
      <c r="Q478" s="351"/>
      <c r="R478" s="353"/>
      <c r="S478" s="351"/>
      <c r="T478" s="351"/>
      <c r="U478" s="353"/>
      <c r="V478" s="351"/>
      <c r="W478" s="351"/>
      <c r="X478" s="351"/>
      <c r="Y478" s="351"/>
    </row>
    <row r="479">
      <c r="A479" s="348"/>
      <c r="B479" s="351"/>
      <c r="C479" s="353"/>
      <c r="D479" s="354"/>
      <c r="E479" s="355"/>
      <c r="F479" s="351"/>
      <c r="G479" s="353"/>
      <c r="H479" s="356"/>
      <c r="I479" s="355"/>
      <c r="J479" s="351"/>
      <c r="K479" s="353"/>
      <c r="L479" s="354"/>
      <c r="M479" s="355"/>
      <c r="N479" s="351"/>
      <c r="O479" s="353"/>
      <c r="P479" s="355"/>
      <c r="Q479" s="351"/>
      <c r="R479" s="353"/>
      <c r="S479" s="351"/>
      <c r="T479" s="351"/>
      <c r="U479" s="353"/>
      <c r="V479" s="351"/>
      <c r="W479" s="351"/>
      <c r="X479" s="351"/>
      <c r="Y479" s="351"/>
    </row>
    <row r="480">
      <c r="A480" s="348"/>
      <c r="B480" s="351"/>
      <c r="C480" s="353"/>
      <c r="D480" s="354"/>
      <c r="E480" s="355"/>
      <c r="F480" s="351"/>
      <c r="G480" s="353"/>
      <c r="H480" s="356"/>
      <c r="I480" s="355"/>
      <c r="J480" s="351"/>
      <c r="K480" s="353"/>
      <c r="L480" s="354"/>
      <c r="M480" s="355"/>
      <c r="N480" s="351"/>
      <c r="O480" s="353"/>
      <c r="P480" s="355"/>
      <c r="Q480" s="351"/>
      <c r="R480" s="353"/>
      <c r="S480" s="351"/>
      <c r="T480" s="351"/>
      <c r="U480" s="353"/>
      <c r="V480" s="351"/>
      <c r="W480" s="351"/>
      <c r="X480" s="351"/>
      <c r="Y480" s="351"/>
    </row>
    <row r="481">
      <c r="A481" s="348"/>
      <c r="B481" s="351"/>
      <c r="C481" s="353"/>
      <c r="D481" s="354"/>
      <c r="E481" s="355"/>
      <c r="F481" s="351"/>
      <c r="G481" s="353"/>
      <c r="H481" s="356"/>
      <c r="I481" s="355"/>
      <c r="J481" s="351"/>
      <c r="K481" s="353"/>
      <c r="L481" s="354"/>
      <c r="M481" s="355"/>
      <c r="N481" s="351"/>
      <c r="O481" s="353"/>
      <c r="P481" s="355"/>
      <c r="Q481" s="351"/>
      <c r="R481" s="353"/>
      <c r="S481" s="351"/>
      <c r="T481" s="351"/>
      <c r="U481" s="353"/>
      <c r="V481" s="351"/>
      <c r="W481" s="351"/>
      <c r="X481" s="351"/>
      <c r="Y481" s="351"/>
    </row>
    <row r="482">
      <c r="A482" s="348"/>
      <c r="B482" s="351"/>
      <c r="C482" s="353"/>
      <c r="D482" s="354"/>
      <c r="E482" s="355"/>
      <c r="F482" s="351"/>
      <c r="G482" s="353"/>
      <c r="H482" s="356"/>
      <c r="I482" s="355"/>
      <c r="J482" s="351"/>
      <c r="K482" s="353"/>
      <c r="L482" s="354"/>
      <c r="M482" s="355"/>
      <c r="N482" s="351"/>
      <c r="O482" s="353"/>
      <c r="P482" s="355"/>
      <c r="Q482" s="351"/>
      <c r="R482" s="353"/>
      <c r="S482" s="351"/>
      <c r="T482" s="351"/>
      <c r="U482" s="353"/>
      <c r="V482" s="351"/>
      <c r="W482" s="351"/>
      <c r="X482" s="351"/>
      <c r="Y482" s="351"/>
    </row>
    <row r="483">
      <c r="A483" s="348"/>
      <c r="B483" s="351"/>
      <c r="C483" s="353"/>
      <c r="D483" s="354"/>
      <c r="E483" s="355"/>
      <c r="F483" s="351"/>
      <c r="G483" s="353"/>
      <c r="H483" s="356"/>
      <c r="I483" s="355"/>
      <c r="J483" s="351"/>
      <c r="K483" s="353"/>
      <c r="L483" s="354"/>
      <c r="M483" s="355"/>
      <c r="N483" s="351"/>
      <c r="O483" s="353"/>
      <c r="P483" s="355"/>
      <c r="Q483" s="351"/>
      <c r="R483" s="353"/>
      <c r="S483" s="351"/>
      <c r="T483" s="351"/>
      <c r="U483" s="353"/>
      <c r="V483" s="351"/>
      <c r="W483" s="351"/>
      <c r="X483" s="351"/>
      <c r="Y483" s="351"/>
    </row>
    <row r="484">
      <c r="A484" s="348"/>
      <c r="B484" s="351"/>
      <c r="C484" s="353"/>
      <c r="D484" s="354"/>
      <c r="E484" s="355"/>
      <c r="F484" s="351"/>
      <c r="G484" s="353"/>
      <c r="H484" s="356"/>
      <c r="I484" s="355"/>
      <c r="J484" s="351"/>
      <c r="K484" s="353"/>
      <c r="L484" s="354"/>
      <c r="M484" s="355"/>
      <c r="N484" s="351"/>
      <c r="O484" s="353"/>
      <c r="P484" s="355"/>
      <c r="Q484" s="351"/>
      <c r="R484" s="353"/>
      <c r="S484" s="351"/>
      <c r="T484" s="351"/>
      <c r="U484" s="353"/>
      <c r="V484" s="351"/>
      <c r="W484" s="351"/>
      <c r="X484" s="351"/>
      <c r="Y484" s="351"/>
    </row>
    <row r="485">
      <c r="A485" s="348"/>
      <c r="B485" s="351"/>
      <c r="C485" s="353"/>
      <c r="D485" s="354"/>
      <c r="E485" s="355"/>
      <c r="F485" s="351"/>
      <c r="G485" s="353"/>
      <c r="H485" s="356"/>
      <c r="I485" s="355"/>
      <c r="J485" s="351"/>
      <c r="K485" s="353"/>
      <c r="L485" s="354"/>
      <c r="M485" s="355"/>
      <c r="N485" s="351"/>
      <c r="O485" s="353"/>
      <c r="P485" s="355"/>
      <c r="Q485" s="351"/>
      <c r="R485" s="353"/>
      <c r="S485" s="351"/>
      <c r="T485" s="351"/>
      <c r="U485" s="353"/>
      <c r="V485" s="351"/>
      <c r="W485" s="351"/>
      <c r="X485" s="351"/>
      <c r="Y485" s="351"/>
    </row>
    <row r="486">
      <c r="A486" s="348"/>
      <c r="B486" s="351"/>
      <c r="C486" s="353"/>
      <c r="D486" s="354"/>
      <c r="E486" s="355"/>
      <c r="F486" s="351"/>
      <c r="G486" s="353"/>
      <c r="H486" s="356"/>
      <c r="I486" s="355"/>
      <c r="J486" s="351"/>
      <c r="K486" s="353"/>
      <c r="L486" s="354"/>
      <c r="M486" s="355"/>
      <c r="N486" s="351"/>
      <c r="O486" s="353"/>
      <c r="P486" s="355"/>
      <c r="Q486" s="351"/>
      <c r="R486" s="353"/>
      <c r="S486" s="351"/>
      <c r="T486" s="351"/>
      <c r="U486" s="353"/>
      <c r="V486" s="351"/>
      <c r="W486" s="351"/>
      <c r="X486" s="351"/>
      <c r="Y486" s="351"/>
    </row>
    <row r="487">
      <c r="A487" s="348"/>
      <c r="B487" s="351"/>
      <c r="C487" s="353"/>
      <c r="D487" s="354"/>
      <c r="E487" s="355"/>
      <c r="F487" s="351"/>
      <c r="G487" s="353"/>
      <c r="H487" s="356"/>
      <c r="I487" s="355"/>
      <c r="J487" s="351"/>
      <c r="K487" s="353"/>
      <c r="L487" s="354"/>
      <c r="M487" s="355"/>
      <c r="N487" s="351"/>
      <c r="O487" s="353"/>
      <c r="P487" s="355"/>
      <c r="Q487" s="351"/>
      <c r="R487" s="353"/>
      <c r="S487" s="351"/>
      <c r="T487" s="351"/>
      <c r="U487" s="353"/>
      <c r="V487" s="351"/>
      <c r="W487" s="351"/>
      <c r="X487" s="351"/>
      <c r="Y487" s="351"/>
    </row>
    <row r="488">
      <c r="A488" s="348"/>
      <c r="B488" s="351"/>
      <c r="C488" s="353"/>
      <c r="D488" s="354"/>
      <c r="E488" s="355"/>
      <c r="F488" s="351"/>
      <c r="G488" s="353"/>
      <c r="H488" s="356"/>
      <c r="I488" s="355"/>
      <c r="J488" s="351"/>
      <c r="K488" s="353"/>
      <c r="L488" s="354"/>
      <c r="M488" s="355"/>
      <c r="N488" s="351"/>
      <c r="O488" s="353"/>
      <c r="P488" s="355"/>
      <c r="Q488" s="351"/>
      <c r="R488" s="353"/>
      <c r="S488" s="351"/>
      <c r="T488" s="351"/>
      <c r="U488" s="353"/>
      <c r="V488" s="351"/>
      <c r="W488" s="351"/>
      <c r="X488" s="351"/>
      <c r="Y488" s="351"/>
    </row>
    <row r="489">
      <c r="A489" s="348"/>
      <c r="B489" s="351"/>
      <c r="C489" s="353"/>
      <c r="D489" s="354"/>
      <c r="E489" s="355"/>
      <c r="F489" s="351"/>
      <c r="G489" s="353"/>
      <c r="H489" s="356"/>
      <c r="I489" s="355"/>
      <c r="J489" s="351"/>
      <c r="K489" s="353"/>
      <c r="L489" s="354"/>
      <c r="M489" s="355"/>
      <c r="N489" s="351"/>
      <c r="O489" s="353"/>
      <c r="P489" s="355"/>
      <c r="Q489" s="351"/>
      <c r="R489" s="353"/>
      <c r="S489" s="351"/>
      <c r="T489" s="351"/>
      <c r="U489" s="353"/>
      <c r="V489" s="351"/>
      <c r="W489" s="351"/>
      <c r="X489" s="351"/>
      <c r="Y489" s="351"/>
    </row>
    <row r="490">
      <c r="A490" s="348"/>
      <c r="B490" s="351"/>
      <c r="C490" s="353"/>
      <c r="D490" s="354"/>
      <c r="E490" s="355"/>
      <c r="F490" s="351"/>
      <c r="G490" s="353"/>
      <c r="H490" s="356"/>
      <c r="I490" s="355"/>
      <c r="J490" s="351"/>
      <c r="K490" s="353"/>
      <c r="L490" s="354"/>
      <c r="M490" s="355"/>
      <c r="N490" s="351"/>
      <c r="O490" s="353"/>
      <c r="P490" s="355"/>
      <c r="Q490" s="351"/>
      <c r="R490" s="353"/>
      <c r="S490" s="351"/>
      <c r="T490" s="351"/>
      <c r="U490" s="353"/>
      <c r="V490" s="351"/>
      <c r="W490" s="351"/>
      <c r="X490" s="351"/>
      <c r="Y490" s="351"/>
    </row>
    <row r="491">
      <c r="A491" s="348"/>
      <c r="B491" s="351"/>
      <c r="C491" s="353"/>
      <c r="D491" s="354"/>
      <c r="E491" s="355"/>
      <c r="F491" s="351"/>
      <c r="G491" s="353"/>
      <c r="H491" s="356"/>
      <c r="I491" s="355"/>
      <c r="J491" s="351"/>
      <c r="K491" s="353"/>
      <c r="L491" s="354"/>
      <c r="M491" s="355"/>
      <c r="N491" s="351"/>
      <c r="O491" s="353"/>
      <c r="P491" s="355"/>
      <c r="Q491" s="351"/>
      <c r="R491" s="353"/>
      <c r="S491" s="351"/>
      <c r="T491" s="351"/>
      <c r="U491" s="353"/>
      <c r="V491" s="351"/>
      <c r="W491" s="351"/>
      <c r="X491" s="351"/>
      <c r="Y491" s="351"/>
    </row>
    <row r="492">
      <c r="A492" s="348"/>
      <c r="B492" s="351"/>
      <c r="C492" s="353"/>
      <c r="D492" s="354"/>
      <c r="E492" s="355"/>
      <c r="F492" s="351"/>
      <c r="G492" s="353"/>
      <c r="H492" s="356"/>
      <c r="I492" s="355"/>
      <c r="J492" s="351"/>
      <c r="K492" s="353"/>
      <c r="L492" s="354"/>
      <c r="M492" s="355"/>
      <c r="N492" s="351"/>
      <c r="O492" s="353"/>
      <c r="P492" s="355"/>
      <c r="Q492" s="351"/>
      <c r="R492" s="353"/>
      <c r="S492" s="351"/>
      <c r="T492" s="351"/>
      <c r="U492" s="353"/>
      <c r="V492" s="351"/>
      <c r="W492" s="351"/>
      <c r="X492" s="351"/>
      <c r="Y492" s="351"/>
    </row>
    <row r="493">
      <c r="A493" s="348"/>
      <c r="B493" s="351"/>
      <c r="C493" s="353"/>
      <c r="D493" s="354"/>
      <c r="E493" s="355"/>
      <c r="F493" s="351"/>
      <c r="G493" s="353"/>
      <c r="H493" s="356"/>
      <c r="I493" s="355"/>
      <c r="J493" s="351"/>
      <c r="K493" s="353"/>
      <c r="L493" s="354"/>
      <c r="M493" s="355"/>
      <c r="N493" s="351"/>
      <c r="O493" s="353"/>
      <c r="P493" s="355"/>
      <c r="Q493" s="351"/>
      <c r="R493" s="353"/>
      <c r="S493" s="351"/>
      <c r="T493" s="351"/>
      <c r="U493" s="353"/>
      <c r="V493" s="351"/>
      <c r="W493" s="351"/>
      <c r="X493" s="351"/>
      <c r="Y493" s="351"/>
    </row>
    <row r="494">
      <c r="A494" s="348"/>
      <c r="B494" s="351"/>
      <c r="C494" s="353"/>
      <c r="D494" s="354"/>
      <c r="E494" s="355"/>
      <c r="F494" s="351"/>
      <c r="G494" s="353"/>
      <c r="H494" s="356"/>
      <c r="I494" s="355"/>
      <c r="J494" s="351"/>
      <c r="K494" s="353"/>
      <c r="L494" s="354"/>
      <c r="M494" s="355"/>
      <c r="N494" s="351"/>
      <c r="O494" s="353"/>
      <c r="P494" s="355"/>
      <c r="Q494" s="351"/>
      <c r="R494" s="353"/>
      <c r="S494" s="351"/>
      <c r="T494" s="351"/>
      <c r="U494" s="353"/>
      <c r="V494" s="351"/>
      <c r="W494" s="351"/>
      <c r="X494" s="351"/>
      <c r="Y494" s="351"/>
    </row>
    <row r="495">
      <c r="A495" s="348"/>
      <c r="B495" s="351"/>
      <c r="C495" s="353"/>
      <c r="D495" s="354"/>
      <c r="E495" s="355"/>
      <c r="F495" s="351"/>
      <c r="G495" s="353"/>
      <c r="H495" s="356"/>
      <c r="I495" s="355"/>
      <c r="J495" s="351"/>
      <c r="K495" s="353"/>
      <c r="L495" s="354"/>
      <c r="M495" s="355"/>
      <c r="N495" s="351"/>
      <c r="O495" s="353"/>
      <c r="P495" s="355"/>
      <c r="Q495" s="351"/>
      <c r="R495" s="353"/>
      <c r="S495" s="351"/>
      <c r="T495" s="351"/>
      <c r="U495" s="353"/>
      <c r="V495" s="351"/>
      <c r="W495" s="351"/>
      <c r="X495" s="351"/>
      <c r="Y495" s="351"/>
    </row>
    <row r="496">
      <c r="A496" s="348"/>
      <c r="B496" s="351"/>
      <c r="C496" s="353"/>
      <c r="D496" s="354"/>
      <c r="E496" s="355"/>
      <c r="F496" s="351"/>
      <c r="G496" s="353"/>
      <c r="H496" s="356"/>
      <c r="I496" s="355"/>
      <c r="J496" s="351"/>
      <c r="K496" s="353"/>
      <c r="L496" s="354"/>
      <c r="M496" s="355"/>
      <c r="N496" s="351"/>
      <c r="O496" s="353"/>
      <c r="P496" s="355"/>
      <c r="Q496" s="351"/>
      <c r="R496" s="353"/>
      <c r="S496" s="351"/>
      <c r="T496" s="351"/>
      <c r="U496" s="353"/>
      <c r="V496" s="351"/>
      <c r="W496" s="351"/>
      <c r="X496" s="351"/>
      <c r="Y496" s="351"/>
    </row>
    <row r="497">
      <c r="A497" s="348"/>
      <c r="B497" s="351"/>
      <c r="C497" s="353"/>
      <c r="D497" s="354"/>
      <c r="E497" s="355"/>
      <c r="F497" s="351"/>
      <c r="G497" s="353"/>
      <c r="H497" s="356"/>
      <c r="I497" s="355"/>
      <c r="J497" s="351"/>
      <c r="K497" s="353"/>
      <c r="L497" s="354"/>
      <c r="M497" s="355"/>
      <c r="N497" s="351"/>
      <c r="O497" s="353"/>
      <c r="P497" s="355"/>
      <c r="Q497" s="351"/>
      <c r="R497" s="353"/>
      <c r="S497" s="351"/>
      <c r="T497" s="351"/>
      <c r="U497" s="353"/>
      <c r="V497" s="351"/>
      <c r="W497" s="351"/>
      <c r="X497" s="351"/>
      <c r="Y497" s="351"/>
    </row>
    <row r="498">
      <c r="A498" s="348"/>
      <c r="B498" s="351"/>
      <c r="C498" s="353"/>
      <c r="D498" s="354"/>
      <c r="E498" s="355"/>
      <c r="F498" s="351"/>
      <c r="G498" s="353"/>
      <c r="H498" s="356"/>
      <c r="I498" s="355"/>
      <c r="J498" s="351"/>
      <c r="K498" s="353"/>
      <c r="L498" s="354"/>
      <c r="M498" s="355"/>
      <c r="N498" s="351"/>
      <c r="O498" s="353"/>
      <c r="P498" s="355"/>
      <c r="Q498" s="351"/>
      <c r="R498" s="353"/>
      <c r="S498" s="351"/>
      <c r="T498" s="351"/>
      <c r="U498" s="353"/>
      <c r="V498" s="351"/>
      <c r="W498" s="351"/>
      <c r="X498" s="351"/>
      <c r="Y498" s="351"/>
    </row>
    <row r="499">
      <c r="A499" s="348"/>
      <c r="B499" s="351"/>
      <c r="C499" s="353"/>
      <c r="D499" s="354"/>
      <c r="E499" s="355"/>
      <c r="F499" s="351"/>
      <c r="G499" s="353"/>
      <c r="H499" s="356"/>
      <c r="I499" s="355"/>
      <c r="J499" s="351"/>
      <c r="K499" s="353"/>
      <c r="L499" s="354"/>
      <c r="M499" s="355"/>
      <c r="N499" s="351"/>
      <c r="O499" s="353"/>
      <c r="P499" s="355"/>
      <c r="Q499" s="351"/>
      <c r="R499" s="353"/>
      <c r="S499" s="351"/>
      <c r="T499" s="351"/>
      <c r="U499" s="353"/>
      <c r="V499" s="351"/>
      <c r="W499" s="351"/>
      <c r="X499" s="351"/>
      <c r="Y499" s="351"/>
    </row>
    <row r="500">
      <c r="A500" s="348"/>
      <c r="B500" s="351"/>
      <c r="C500" s="353"/>
      <c r="D500" s="354"/>
      <c r="E500" s="355"/>
      <c r="F500" s="351"/>
      <c r="G500" s="353"/>
      <c r="H500" s="356"/>
      <c r="I500" s="355"/>
      <c r="J500" s="351"/>
      <c r="K500" s="353"/>
      <c r="L500" s="354"/>
      <c r="M500" s="355"/>
      <c r="N500" s="351"/>
      <c r="O500" s="353"/>
      <c r="P500" s="355"/>
      <c r="Q500" s="351"/>
      <c r="R500" s="353"/>
      <c r="S500" s="351"/>
      <c r="T500" s="351"/>
      <c r="U500" s="353"/>
      <c r="V500" s="351"/>
      <c r="W500" s="351"/>
      <c r="X500" s="351"/>
      <c r="Y500" s="351"/>
    </row>
    <row r="501">
      <c r="A501" s="348"/>
      <c r="B501" s="351"/>
      <c r="C501" s="353"/>
      <c r="D501" s="354"/>
      <c r="E501" s="355"/>
      <c r="F501" s="351"/>
      <c r="G501" s="353"/>
      <c r="H501" s="356"/>
      <c r="I501" s="355"/>
      <c r="J501" s="351"/>
      <c r="K501" s="353"/>
      <c r="L501" s="354"/>
      <c r="M501" s="355"/>
      <c r="N501" s="351"/>
      <c r="O501" s="353"/>
      <c r="P501" s="355"/>
      <c r="Q501" s="351"/>
      <c r="R501" s="353"/>
      <c r="S501" s="351"/>
      <c r="T501" s="351"/>
      <c r="U501" s="353"/>
      <c r="V501" s="351"/>
      <c r="W501" s="351"/>
      <c r="X501" s="351"/>
      <c r="Y501" s="351"/>
    </row>
    <row r="502">
      <c r="A502" s="348"/>
      <c r="B502" s="351"/>
      <c r="C502" s="353"/>
      <c r="D502" s="354"/>
      <c r="E502" s="355"/>
      <c r="F502" s="351"/>
      <c r="G502" s="353"/>
      <c r="H502" s="356"/>
      <c r="I502" s="355"/>
      <c r="J502" s="351"/>
      <c r="K502" s="353"/>
      <c r="L502" s="354"/>
      <c r="M502" s="355"/>
      <c r="N502" s="351"/>
      <c r="O502" s="353"/>
      <c r="P502" s="355"/>
      <c r="Q502" s="351"/>
      <c r="R502" s="353"/>
      <c r="S502" s="351"/>
      <c r="T502" s="351"/>
      <c r="U502" s="353"/>
      <c r="V502" s="351"/>
      <c r="W502" s="351"/>
      <c r="X502" s="351"/>
      <c r="Y502" s="351"/>
    </row>
    <row r="503">
      <c r="A503" s="348"/>
      <c r="B503" s="351"/>
      <c r="C503" s="353"/>
      <c r="D503" s="354"/>
      <c r="E503" s="355"/>
      <c r="F503" s="351"/>
      <c r="G503" s="353"/>
      <c r="H503" s="356"/>
      <c r="I503" s="355"/>
      <c r="J503" s="351"/>
      <c r="K503" s="353"/>
      <c r="L503" s="354"/>
      <c r="M503" s="355"/>
      <c r="N503" s="351"/>
      <c r="O503" s="353"/>
      <c r="P503" s="355"/>
      <c r="Q503" s="351"/>
      <c r="R503" s="353"/>
      <c r="S503" s="351"/>
      <c r="T503" s="351"/>
      <c r="U503" s="353"/>
      <c r="V503" s="351"/>
      <c r="W503" s="351"/>
      <c r="X503" s="351"/>
      <c r="Y503" s="351"/>
    </row>
    <row r="504">
      <c r="A504" s="348"/>
      <c r="B504" s="351"/>
      <c r="C504" s="353"/>
      <c r="D504" s="354"/>
      <c r="E504" s="355"/>
      <c r="F504" s="351"/>
      <c r="G504" s="353"/>
      <c r="H504" s="356"/>
      <c r="I504" s="355"/>
      <c r="J504" s="351"/>
      <c r="K504" s="353"/>
      <c r="L504" s="354"/>
      <c r="M504" s="355"/>
      <c r="N504" s="351"/>
      <c r="O504" s="353"/>
      <c r="P504" s="355"/>
      <c r="Q504" s="351"/>
      <c r="R504" s="353"/>
      <c r="S504" s="351"/>
      <c r="T504" s="351"/>
      <c r="U504" s="353"/>
      <c r="V504" s="351"/>
      <c r="W504" s="351"/>
      <c r="X504" s="351"/>
      <c r="Y504" s="351"/>
    </row>
    <row r="505">
      <c r="A505" s="348"/>
      <c r="B505" s="351"/>
      <c r="C505" s="353"/>
      <c r="D505" s="354"/>
      <c r="E505" s="355"/>
      <c r="F505" s="351"/>
      <c r="G505" s="353"/>
      <c r="H505" s="356"/>
      <c r="I505" s="355"/>
      <c r="J505" s="351"/>
      <c r="K505" s="353"/>
      <c r="L505" s="354"/>
      <c r="M505" s="355"/>
      <c r="N505" s="351"/>
      <c r="O505" s="353"/>
      <c r="P505" s="355"/>
      <c r="Q505" s="351"/>
      <c r="R505" s="353"/>
      <c r="S505" s="351"/>
      <c r="T505" s="351"/>
      <c r="U505" s="353"/>
      <c r="V505" s="351"/>
      <c r="W505" s="351"/>
      <c r="X505" s="351"/>
      <c r="Y505" s="351"/>
    </row>
    <row r="506">
      <c r="A506" s="348"/>
      <c r="B506" s="351"/>
      <c r="C506" s="353"/>
      <c r="D506" s="354"/>
      <c r="E506" s="355"/>
      <c r="F506" s="351"/>
      <c r="G506" s="353"/>
      <c r="H506" s="356"/>
      <c r="I506" s="355"/>
      <c r="J506" s="351"/>
      <c r="K506" s="353"/>
      <c r="L506" s="354"/>
      <c r="M506" s="355"/>
      <c r="N506" s="351"/>
      <c r="O506" s="353"/>
      <c r="P506" s="355"/>
      <c r="Q506" s="351"/>
      <c r="R506" s="353"/>
      <c r="S506" s="351"/>
      <c r="T506" s="351"/>
      <c r="U506" s="353"/>
      <c r="V506" s="351"/>
      <c r="W506" s="351"/>
      <c r="X506" s="351"/>
      <c r="Y506" s="351"/>
    </row>
    <row r="507">
      <c r="A507" s="348"/>
      <c r="B507" s="351"/>
      <c r="C507" s="353"/>
      <c r="D507" s="354"/>
      <c r="E507" s="355"/>
      <c r="F507" s="351"/>
      <c r="G507" s="353"/>
      <c r="H507" s="356"/>
      <c r="I507" s="355"/>
      <c r="J507" s="351"/>
      <c r="K507" s="353"/>
      <c r="L507" s="354"/>
      <c r="M507" s="355"/>
      <c r="N507" s="351"/>
      <c r="O507" s="353"/>
      <c r="P507" s="355"/>
      <c r="Q507" s="351"/>
      <c r="R507" s="353"/>
      <c r="S507" s="351"/>
      <c r="T507" s="351"/>
      <c r="U507" s="353"/>
      <c r="V507" s="351"/>
      <c r="W507" s="351"/>
      <c r="X507" s="351"/>
      <c r="Y507" s="351"/>
    </row>
    <row r="508">
      <c r="A508" s="348"/>
      <c r="B508" s="351"/>
      <c r="C508" s="353"/>
      <c r="D508" s="354"/>
      <c r="E508" s="355"/>
      <c r="F508" s="351"/>
      <c r="G508" s="353"/>
      <c r="H508" s="356"/>
      <c r="I508" s="355"/>
      <c r="J508" s="351"/>
      <c r="K508" s="353"/>
      <c r="L508" s="354"/>
      <c r="M508" s="355"/>
      <c r="N508" s="351"/>
      <c r="O508" s="353"/>
      <c r="P508" s="355"/>
      <c r="Q508" s="351"/>
      <c r="R508" s="353"/>
      <c r="S508" s="351"/>
      <c r="T508" s="351"/>
      <c r="U508" s="353"/>
      <c r="V508" s="351"/>
      <c r="W508" s="351"/>
      <c r="X508" s="351"/>
      <c r="Y508" s="351"/>
    </row>
    <row r="509">
      <c r="A509" s="348"/>
      <c r="B509" s="351"/>
      <c r="C509" s="353"/>
      <c r="D509" s="354"/>
      <c r="E509" s="355"/>
      <c r="F509" s="351"/>
      <c r="G509" s="353"/>
      <c r="H509" s="356"/>
      <c r="I509" s="355"/>
      <c r="J509" s="351"/>
      <c r="K509" s="353"/>
      <c r="L509" s="354"/>
      <c r="M509" s="355"/>
      <c r="N509" s="351"/>
      <c r="O509" s="353"/>
      <c r="P509" s="355"/>
      <c r="Q509" s="351"/>
      <c r="R509" s="353"/>
      <c r="S509" s="351"/>
      <c r="T509" s="351"/>
      <c r="U509" s="353"/>
      <c r="V509" s="351"/>
      <c r="W509" s="351"/>
      <c r="X509" s="351"/>
      <c r="Y509" s="351"/>
    </row>
    <row r="510">
      <c r="A510" s="348"/>
      <c r="B510" s="351"/>
      <c r="C510" s="353"/>
      <c r="D510" s="354"/>
      <c r="E510" s="355"/>
      <c r="F510" s="351"/>
      <c r="G510" s="353"/>
      <c r="H510" s="356"/>
      <c r="I510" s="355"/>
      <c r="J510" s="351"/>
      <c r="K510" s="353"/>
      <c r="L510" s="354"/>
      <c r="M510" s="355"/>
      <c r="N510" s="351"/>
      <c r="O510" s="353"/>
      <c r="P510" s="355"/>
      <c r="Q510" s="351"/>
      <c r="R510" s="353"/>
      <c r="S510" s="351"/>
      <c r="T510" s="351"/>
      <c r="U510" s="353"/>
      <c r="V510" s="351"/>
      <c r="W510" s="351"/>
      <c r="X510" s="351"/>
      <c r="Y510" s="351"/>
    </row>
    <row r="511">
      <c r="A511" s="348"/>
      <c r="B511" s="351"/>
      <c r="C511" s="353"/>
      <c r="D511" s="354"/>
      <c r="E511" s="355"/>
      <c r="F511" s="351"/>
      <c r="G511" s="353"/>
      <c r="H511" s="356"/>
      <c r="I511" s="355"/>
      <c r="J511" s="351"/>
      <c r="K511" s="353"/>
      <c r="L511" s="354"/>
      <c r="M511" s="355"/>
      <c r="N511" s="351"/>
      <c r="O511" s="353"/>
      <c r="P511" s="355"/>
      <c r="Q511" s="351"/>
      <c r="R511" s="353"/>
      <c r="S511" s="351"/>
      <c r="T511" s="351"/>
      <c r="U511" s="353"/>
      <c r="V511" s="351"/>
      <c r="W511" s="351"/>
      <c r="X511" s="351"/>
      <c r="Y511" s="351"/>
    </row>
    <row r="512">
      <c r="A512" s="348"/>
      <c r="B512" s="351"/>
      <c r="C512" s="353"/>
      <c r="D512" s="354"/>
      <c r="E512" s="355"/>
      <c r="F512" s="351"/>
      <c r="G512" s="353"/>
      <c r="H512" s="356"/>
      <c r="I512" s="355"/>
      <c r="J512" s="351"/>
      <c r="K512" s="353"/>
      <c r="L512" s="354"/>
      <c r="M512" s="355"/>
      <c r="N512" s="351"/>
      <c r="O512" s="353"/>
      <c r="P512" s="355"/>
      <c r="Q512" s="351"/>
      <c r="R512" s="353"/>
      <c r="S512" s="351"/>
      <c r="T512" s="351"/>
      <c r="U512" s="353"/>
      <c r="V512" s="351"/>
      <c r="W512" s="351"/>
      <c r="X512" s="351"/>
      <c r="Y512" s="351"/>
    </row>
    <row r="513">
      <c r="A513" s="348"/>
      <c r="B513" s="351"/>
      <c r="C513" s="353"/>
      <c r="D513" s="354"/>
      <c r="E513" s="355"/>
      <c r="F513" s="351"/>
      <c r="G513" s="353"/>
      <c r="H513" s="356"/>
      <c r="I513" s="355"/>
      <c r="J513" s="351"/>
      <c r="K513" s="353"/>
      <c r="L513" s="354"/>
      <c r="M513" s="355"/>
      <c r="N513" s="351"/>
      <c r="O513" s="353"/>
      <c r="P513" s="355"/>
      <c r="Q513" s="351"/>
      <c r="R513" s="353"/>
      <c r="S513" s="351"/>
      <c r="T513" s="351"/>
      <c r="U513" s="353"/>
      <c r="V513" s="351"/>
      <c r="W513" s="351"/>
      <c r="X513" s="351"/>
      <c r="Y513" s="351"/>
    </row>
    <row r="514">
      <c r="A514" s="348"/>
      <c r="B514" s="351"/>
      <c r="C514" s="353"/>
      <c r="D514" s="354"/>
      <c r="E514" s="355"/>
      <c r="F514" s="351"/>
      <c r="G514" s="353"/>
      <c r="H514" s="356"/>
      <c r="I514" s="355"/>
      <c r="J514" s="351"/>
      <c r="K514" s="353"/>
      <c r="L514" s="354"/>
      <c r="M514" s="355"/>
      <c r="N514" s="351"/>
      <c r="O514" s="353"/>
      <c r="P514" s="355"/>
      <c r="Q514" s="351"/>
      <c r="R514" s="353"/>
      <c r="S514" s="351"/>
      <c r="T514" s="351"/>
      <c r="U514" s="353"/>
      <c r="V514" s="351"/>
      <c r="W514" s="351"/>
      <c r="X514" s="351"/>
      <c r="Y514" s="351"/>
    </row>
    <row r="515">
      <c r="A515" s="348"/>
      <c r="B515" s="351"/>
      <c r="C515" s="353"/>
      <c r="D515" s="354"/>
      <c r="E515" s="355"/>
      <c r="F515" s="351"/>
      <c r="G515" s="353"/>
      <c r="H515" s="356"/>
      <c r="I515" s="355"/>
      <c r="J515" s="351"/>
      <c r="K515" s="353"/>
      <c r="L515" s="354"/>
      <c r="M515" s="355"/>
      <c r="N515" s="351"/>
      <c r="O515" s="353"/>
      <c r="P515" s="355"/>
      <c r="Q515" s="351"/>
      <c r="R515" s="353"/>
      <c r="S515" s="351"/>
      <c r="T515" s="351"/>
      <c r="U515" s="353"/>
      <c r="V515" s="351"/>
      <c r="W515" s="351"/>
      <c r="X515" s="351"/>
      <c r="Y515" s="351"/>
    </row>
    <row r="516">
      <c r="A516" s="348"/>
      <c r="B516" s="351"/>
      <c r="C516" s="353"/>
      <c r="D516" s="354"/>
      <c r="E516" s="355"/>
      <c r="F516" s="351"/>
      <c r="G516" s="353"/>
      <c r="H516" s="356"/>
      <c r="I516" s="355"/>
      <c r="J516" s="351"/>
      <c r="K516" s="353"/>
      <c r="L516" s="354"/>
      <c r="M516" s="355"/>
      <c r="N516" s="351"/>
      <c r="O516" s="353"/>
      <c r="P516" s="355"/>
      <c r="Q516" s="351"/>
      <c r="R516" s="353"/>
      <c r="S516" s="351"/>
      <c r="T516" s="351"/>
      <c r="U516" s="353"/>
      <c r="V516" s="351"/>
      <c r="W516" s="351"/>
      <c r="X516" s="351"/>
      <c r="Y516" s="351"/>
    </row>
    <row r="517">
      <c r="A517" s="348"/>
      <c r="B517" s="351"/>
      <c r="C517" s="353"/>
      <c r="D517" s="354"/>
      <c r="E517" s="355"/>
      <c r="F517" s="351"/>
      <c r="G517" s="353"/>
      <c r="H517" s="356"/>
      <c r="I517" s="355"/>
      <c r="J517" s="351"/>
      <c r="K517" s="353"/>
      <c r="L517" s="354"/>
      <c r="M517" s="355"/>
      <c r="N517" s="351"/>
      <c r="O517" s="353"/>
      <c r="P517" s="355"/>
      <c r="Q517" s="351"/>
      <c r="R517" s="353"/>
      <c r="S517" s="351"/>
      <c r="T517" s="351"/>
      <c r="U517" s="353"/>
      <c r="V517" s="351"/>
      <c r="W517" s="351"/>
      <c r="X517" s="351"/>
      <c r="Y517" s="351"/>
    </row>
    <row r="518">
      <c r="A518" s="348"/>
      <c r="B518" s="351"/>
      <c r="C518" s="353"/>
      <c r="D518" s="354"/>
      <c r="E518" s="355"/>
      <c r="F518" s="351"/>
      <c r="G518" s="353"/>
      <c r="H518" s="356"/>
      <c r="I518" s="355"/>
      <c r="J518" s="351"/>
      <c r="K518" s="353"/>
      <c r="L518" s="354"/>
      <c r="M518" s="355"/>
      <c r="N518" s="351"/>
      <c r="O518" s="353"/>
      <c r="P518" s="355"/>
      <c r="Q518" s="351"/>
      <c r="R518" s="353"/>
      <c r="S518" s="351"/>
      <c r="T518" s="351"/>
      <c r="U518" s="353"/>
      <c r="V518" s="351"/>
      <c r="W518" s="351"/>
      <c r="X518" s="351"/>
      <c r="Y518" s="351"/>
    </row>
    <row r="519">
      <c r="A519" s="348"/>
      <c r="B519" s="351"/>
      <c r="C519" s="353"/>
      <c r="D519" s="354"/>
      <c r="E519" s="355"/>
      <c r="F519" s="351"/>
      <c r="G519" s="353"/>
      <c r="H519" s="356"/>
      <c r="I519" s="355"/>
      <c r="J519" s="351"/>
      <c r="K519" s="353"/>
      <c r="L519" s="354"/>
      <c r="M519" s="355"/>
      <c r="N519" s="351"/>
      <c r="O519" s="353"/>
      <c r="P519" s="355"/>
      <c r="Q519" s="351"/>
      <c r="R519" s="353"/>
      <c r="S519" s="351"/>
      <c r="T519" s="351"/>
      <c r="U519" s="353"/>
      <c r="V519" s="351"/>
      <c r="W519" s="351"/>
      <c r="X519" s="351"/>
      <c r="Y519" s="351"/>
    </row>
    <row r="520">
      <c r="A520" s="348"/>
      <c r="B520" s="351"/>
      <c r="C520" s="353"/>
      <c r="D520" s="354"/>
      <c r="E520" s="355"/>
      <c r="F520" s="351"/>
      <c r="G520" s="353"/>
      <c r="H520" s="356"/>
      <c r="I520" s="355"/>
      <c r="J520" s="351"/>
      <c r="K520" s="353"/>
      <c r="L520" s="354"/>
      <c r="M520" s="355"/>
      <c r="N520" s="351"/>
      <c r="O520" s="353"/>
      <c r="P520" s="355"/>
      <c r="Q520" s="351"/>
      <c r="R520" s="353"/>
      <c r="S520" s="351"/>
      <c r="T520" s="351"/>
      <c r="U520" s="353"/>
      <c r="V520" s="351"/>
      <c r="W520" s="351"/>
      <c r="X520" s="351"/>
      <c r="Y520" s="351"/>
    </row>
    <row r="521">
      <c r="A521" s="348"/>
      <c r="B521" s="351"/>
      <c r="C521" s="353"/>
      <c r="D521" s="354"/>
      <c r="E521" s="355"/>
      <c r="F521" s="351"/>
      <c r="G521" s="353"/>
      <c r="H521" s="356"/>
      <c r="I521" s="355"/>
      <c r="J521" s="351"/>
      <c r="K521" s="353"/>
      <c r="L521" s="354"/>
      <c r="M521" s="355"/>
      <c r="N521" s="351"/>
      <c r="O521" s="353"/>
      <c r="P521" s="355"/>
      <c r="Q521" s="351"/>
      <c r="R521" s="353"/>
      <c r="S521" s="351"/>
      <c r="T521" s="351"/>
      <c r="U521" s="353"/>
      <c r="V521" s="351"/>
      <c r="W521" s="351"/>
      <c r="X521" s="351"/>
      <c r="Y521" s="351"/>
    </row>
    <row r="522">
      <c r="A522" s="348"/>
      <c r="B522" s="351"/>
      <c r="C522" s="353"/>
      <c r="D522" s="354"/>
      <c r="E522" s="355"/>
      <c r="F522" s="351"/>
      <c r="G522" s="353"/>
      <c r="H522" s="356"/>
      <c r="I522" s="355"/>
      <c r="J522" s="351"/>
      <c r="K522" s="353"/>
      <c r="L522" s="354"/>
      <c r="M522" s="355"/>
      <c r="N522" s="351"/>
      <c r="O522" s="353"/>
      <c r="P522" s="355"/>
      <c r="Q522" s="351"/>
      <c r="R522" s="353"/>
      <c r="S522" s="351"/>
      <c r="T522" s="351"/>
      <c r="U522" s="353"/>
      <c r="V522" s="351"/>
      <c r="W522" s="351"/>
      <c r="X522" s="351"/>
      <c r="Y522" s="351"/>
    </row>
    <row r="523">
      <c r="A523" s="348"/>
      <c r="B523" s="351"/>
      <c r="C523" s="353"/>
      <c r="D523" s="354"/>
      <c r="E523" s="355"/>
      <c r="F523" s="351"/>
      <c r="G523" s="353"/>
      <c r="H523" s="356"/>
      <c r="I523" s="355"/>
      <c r="J523" s="351"/>
      <c r="K523" s="353"/>
      <c r="L523" s="354"/>
      <c r="M523" s="355"/>
      <c r="N523" s="351"/>
      <c r="O523" s="353"/>
      <c r="P523" s="355"/>
      <c r="Q523" s="351"/>
      <c r="R523" s="353"/>
      <c r="S523" s="351"/>
      <c r="T523" s="351"/>
      <c r="U523" s="353"/>
      <c r="V523" s="351"/>
      <c r="W523" s="351"/>
      <c r="X523" s="351"/>
      <c r="Y523" s="351"/>
    </row>
    <row r="524">
      <c r="A524" s="348"/>
      <c r="B524" s="351"/>
      <c r="C524" s="353"/>
      <c r="D524" s="354"/>
      <c r="E524" s="355"/>
      <c r="F524" s="351"/>
      <c r="G524" s="353"/>
      <c r="H524" s="356"/>
      <c r="I524" s="355"/>
      <c r="J524" s="351"/>
      <c r="K524" s="353"/>
      <c r="L524" s="354"/>
      <c r="M524" s="355"/>
      <c r="N524" s="351"/>
      <c r="O524" s="353"/>
      <c r="P524" s="355"/>
      <c r="Q524" s="351"/>
      <c r="R524" s="353"/>
      <c r="S524" s="351"/>
      <c r="T524" s="351"/>
      <c r="U524" s="353"/>
      <c r="V524" s="351"/>
      <c r="W524" s="351"/>
      <c r="X524" s="351"/>
      <c r="Y524" s="351"/>
    </row>
    <row r="525">
      <c r="A525" s="348"/>
      <c r="B525" s="351"/>
      <c r="C525" s="353"/>
      <c r="D525" s="354"/>
      <c r="E525" s="355"/>
      <c r="F525" s="351"/>
      <c r="G525" s="353"/>
      <c r="H525" s="356"/>
      <c r="I525" s="355"/>
      <c r="J525" s="351"/>
      <c r="K525" s="353"/>
      <c r="L525" s="354"/>
      <c r="M525" s="355"/>
      <c r="N525" s="351"/>
      <c r="O525" s="353"/>
      <c r="P525" s="355"/>
      <c r="Q525" s="351"/>
      <c r="R525" s="353"/>
      <c r="S525" s="351"/>
      <c r="T525" s="351"/>
      <c r="U525" s="353"/>
      <c r="V525" s="351"/>
      <c r="W525" s="351"/>
      <c r="X525" s="351"/>
      <c r="Y525" s="351"/>
    </row>
    <row r="526">
      <c r="A526" s="348"/>
      <c r="B526" s="351"/>
      <c r="C526" s="353"/>
      <c r="D526" s="354"/>
      <c r="E526" s="355"/>
      <c r="F526" s="351"/>
      <c r="G526" s="353"/>
      <c r="H526" s="356"/>
      <c r="I526" s="355"/>
      <c r="J526" s="351"/>
      <c r="K526" s="353"/>
      <c r="L526" s="354"/>
      <c r="M526" s="355"/>
      <c r="N526" s="351"/>
      <c r="O526" s="353"/>
      <c r="P526" s="355"/>
      <c r="Q526" s="351"/>
      <c r="R526" s="353"/>
      <c r="S526" s="351"/>
      <c r="T526" s="351"/>
      <c r="U526" s="353"/>
      <c r="V526" s="351"/>
      <c r="W526" s="351"/>
      <c r="X526" s="351"/>
      <c r="Y526" s="351"/>
    </row>
    <row r="527">
      <c r="A527" s="348"/>
      <c r="B527" s="351"/>
      <c r="C527" s="353"/>
      <c r="D527" s="354"/>
      <c r="E527" s="355"/>
      <c r="F527" s="351"/>
      <c r="G527" s="353"/>
      <c r="H527" s="356"/>
      <c r="I527" s="355"/>
      <c r="J527" s="351"/>
      <c r="K527" s="353"/>
      <c r="L527" s="354"/>
      <c r="M527" s="355"/>
      <c r="N527" s="351"/>
      <c r="O527" s="353"/>
      <c r="P527" s="355"/>
      <c r="Q527" s="351"/>
      <c r="R527" s="353"/>
      <c r="S527" s="351"/>
      <c r="T527" s="351"/>
      <c r="U527" s="353"/>
      <c r="V527" s="351"/>
      <c r="W527" s="351"/>
      <c r="X527" s="351"/>
      <c r="Y527" s="351"/>
    </row>
    <row r="528">
      <c r="A528" s="348"/>
      <c r="B528" s="351"/>
      <c r="C528" s="353"/>
      <c r="D528" s="354"/>
      <c r="E528" s="355"/>
      <c r="F528" s="351"/>
      <c r="G528" s="353"/>
      <c r="H528" s="356"/>
      <c r="I528" s="355"/>
      <c r="J528" s="351"/>
      <c r="K528" s="353"/>
      <c r="L528" s="354"/>
      <c r="M528" s="355"/>
      <c r="N528" s="351"/>
      <c r="O528" s="353"/>
      <c r="P528" s="355"/>
      <c r="Q528" s="351"/>
      <c r="R528" s="353"/>
      <c r="S528" s="351"/>
      <c r="T528" s="351"/>
      <c r="U528" s="353"/>
      <c r="V528" s="351"/>
      <c r="W528" s="351"/>
      <c r="X528" s="351"/>
      <c r="Y528" s="351"/>
    </row>
    <row r="529">
      <c r="A529" s="348"/>
      <c r="B529" s="351"/>
      <c r="C529" s="353"/>
      <c r="D529" s="354"/>
      <c r="E529" s="355"/>
      <c r="F529" s="351"/>
      <c r="G529" s="353"/>
      <c r="H529" s="356"/>
      <c r="I529" s="355"/>
      <c r="J529" s="351"/>
      <c r="K529" s="353"/>
      <c r="L529" s="354"/>
      <c r="M529" s="355"/>
      <c r="N529" s="351"/>
      <c r="O529" s="353"/>
      <c r="P529" s="355"/>
      <c r="Q529" s="351"/>
      <c r="R529" s="353"/>
      <c r="S529" s="351"/>
      <c r="T529" s="351"/>
      <c r="U529" s="353"/>
      <c r="V529" s="351"/>
      <c r="W529" s="351"/>
      <c r="X529" s="351"/>
      <c r="Y529" s="351"/>
    </row>
    <row r="530">
      <c r="A530" s="348"/>
      <c r="B530" s="351"/>
      <c r="C530" s="353"/>
      <c r="D530" s="354"/>
      <c r="E530" s="355"/>
      <c r="F530" s="351"/>
      <c r="G530" s="353"/>
      <c r="H530" s="356"/>
      <c r="I530" s="355"/>
      <c r="J530" s="351"/>
      <c r="K530" s="353"/>
      <c r="L530" s="354"/>
      <c r="M530" s="355"/>
      <c r="N530" s="351"/>
      <c r="O530" s="353"/>
      <c r="P530" s="355"/>
      <c r="Q530" s="351"/>
      <c r="R530" s="353"/>
      <c r="S530" s="351"/>
      <c r="T530" s="351"/>
      <c r="U530" s="353"/>
      <c r="V530" s="351"/>
      <c r="W530" s="351"/>
      <c r="X530" s="351"/>
      <c r="Y530" s="351"/>
    </row>
    <row r="531">
      <c r="A531" s="348"/>
      <c r="B531" s="351"/>
      <c r="C531" s="353"/>
      <c r="D531" s="354"/>
      <c r="E531" s="355"/>
      <c r="F531" s="351"/>
      <c r="G531" s="353"/>
      <c r="H531" s="356"/>
      <c r="I531" s="355"/>
      <c r="J531" s="351"/>
      <c r="K531" s="353"/>
      <c r="L531" s="354"/>
      <c r="M531" s="355"/>
      <c r="N531" s="351"/>
      <c r="O531" s="353"/>
      <c r="P531" s="355"/>
      <c r="Q531" s="351"/>
      <c r="R531" s="353"/>
      <c r="S531" s="351"/>
      <c r="T531" s="351"/>
      <c r="U531" s="353"/>
      <c r="V531" s="351"/>
      <c r="W531" s="351"/>
      <c r="X531" s="351"/>
      <c r="Y531" s="351"/>
    </row>
    <row r="532">
      <c r="A532" s="348"/>
      <c r="B532" s="351"/>
      <c r="C532" s="353"/>
      <c r="D532" s="354"/>
      <c r="E532" s="355"/>
      <c r="F532" s="351"/>
      <c r="G532" s="353"/>
      <c r="H532" s="356"/>
      <c r="I532" s="355"/>
      <c r="J532" s="351"/>
      <c r="K532" s="353"/>
      <c r="L532" s="354"/>
      <c r="M532" s="355"/>
      <c r="N532" s="351"/>
      <c r="O532" s="353"/>
      <c r="P532" s="355"/>
      <c r="Q532" s="351"/>
      <c r="R532" s="353"/>
      <c r="S532" s="351"/>
      <c r="T532" s="351"/>
      <c r="U532" s="353"/>
      <c r="V532" s="351"/>
      <c r="W532" s="351"/>
      <c r="X532" s="351"/>
      <c r="Y532" s="351"/>
    </row>
    <row r="533">
      <c r="A533" s="348"/>
      <c r="B533" s="351"/>
      <c r="C533" s="353"/>
      <c r="D533" s="354"/>
      <c r="E533" s="355"/>
      <c r="F533" s="351"/>
      <c r="G533" s="353"/>
      <c r="H533" s="356"/>
      <c r="I533" s="355"/>
      <c r="J533" s="351"/>
      <c r="K533" s="353"/>
      <c r="L533" s="354"/>
      <c r="M533" s="355"/>
      <c r="N533" s="351"/>
      <c r="O533" s="353"/>
      <c r="P533" s="355"/>
      <c r="Q533" s="351"/>
      <c r="R533" s="353"/>
      <c r="S533" s="351"/>
      <c r="T533" s="351"/>
      <c r="U533" s="353"/>
      <c r="V533" s="351"/>
      <c r="W533" s="351"/>
      <c r="X533" s="351"/>
      <c r="Y533" s="351"/>
    </row>
    <row r="534">
      <c r="A534" s="348"/>
      <c r="B534" s="351"/>
      <c r="C534" s="353"/>
      <c r="D534" s="354"/>
      <c r="E534" s="355"/>
      <c r="F534" s="351"/>
      <c r="G534" s="353"/>
      <c r="H534" s="356"/>
      <c r="I534" s="355"/>
      <c r="J534" s="351"/>
      <c r="K534" s="353"/>
      <c r="L534" s="354"/>
      <c r="M534" s="355"/>
      <c r="N534" s="351"/>
      <c r="O534" s="353"/>
      <c r="P534" s="355"/>
      <c r="Q534" s="351"/>
      <c r="R534" s="353"/>
      <c r="S534" s="351"/>
      <c r="T534" s="351"/>
      <c r="U534" s="353"/>
      <c r="V534" s="351"/>
      <c r="W534" s="351"/>
      <c r="X534" s="351"/>
      <c r="Y534" s="351"/>
    </row>
    <row r="535">
      <c r="A535" s="348"/>
      <c r="B535" s="351"/>
      <c r="C535" s="353"/>
      <c r="D535" s="354"/>
      <c r="E535" s="355"/>
      <c r="F535" s="351"/>
      <c r="G535" s="353"/>
      <c r="H535" s="356"/>
      <c r="I535" s="355"/>
      <c r="J535" s="351"/>
      <c r="K535" s="353"/>
      <c r="L535" s="354"/>
      <c r="M535" s="355"/>
      <c r="N535" s="351"/>
      <c r="O535" s="353"/>
      <c r="P535" s="355"/>
      <c r="Q535" s="351"/>
      <c r="R535" s="353"/>
      <c r="S535" s="351"/>
      <c r="T535" s="351"/>
      <c r="U535" s="353"/>
      <c r="V535" s="351"/>
      <c r="W535" s="351"/>
      <c r="X535" s="351"/>
      <c r="Y535" s="351"/>
    </row>
    <row r="536">
      <c r="A536" s="348"/>
      <c r="B536" s="351"/>
      <c r="C536" s="353"/>
      <c r="D536" s="354"/>
      <c r="E536" s="355"/>
      <c r="F536" s="351"/>
      <c r="G536" s="353"/>
      <c r="H536" s="356"/>
      <c r="I536" s="355"/>
      <c r="J536" s="351"/>
      <c r="K536" s="353"/>
      <c r="L536" s="354"/>
      <c r="M536" s="355"/>
      <c r="N536" s="351"/>
      <c r="O536" s="353"/>
      <c r="P536" s="355"/>
      <c r="Q536" s="351"/>
      <c r="R536" s="353"/>
      <c r="S536" s="351"/>
      <c r="T536" s="351"/>
      <c r="U536" s="353"/>
      <c r="V536" s="351"/>
      <c r="W536" s="351"/>
      <c r="X536" s="351"/>
      <c r="Y536" s="351"/>
    </row>
    <row r="537">
      <c r="A537" s="348"/>
      <c r="B537" s="351"/>
      <c r="C537" s="353"/>
      <c r="D537" s="354"/>
      <c r="E537" s="355"/>
      <c r="F537" s="351"/>
      <c r="G537" s="353"/>
      <c r="H537" s="356"/>
      <c r="I537" s="355"/>
      <c r="J537" s="351"/>
      <c r="K537" s="353"/>
      <c r="L537" s="354"/>
      <c r="M537" s="355"/>
      <c r="N537" s="351"/>
      <c r="O537" s="353"/>
      <c r="P537" s="355"/>
      <c r="Q537" s="351"/>
      <c r="R537" s="353"/>
      <c r="S537" s="351"/>
      <c r="T537" s="351"/>
      <c r="U537" s="353"/>
      <c r="V537" s="351"/>
      <c r="W537" s="351"/>
      <c r="X537" s="351"/>
      <c r="Y537" s="351"/>
    </row>
    <row r="538">
      <c r="A538" s="348"/>
      <c r="B538" s="351"/>
      <c r="C538" s="353"/>
      <c r="D538" s="354"/>
      <c r="E538" s="355"/>
      <c r="F538" s="351"/>
      <c r="G538" s="353"/>
      <c r="H538" s="356"/>
      <c r="I538" s="355"/>
      <c r="J538" s="351"/>
      <c r="K538" s="353"/>
      <c r="L538" s="354"/>
      <c r="M538" s="355"/>
      <c r="N538" s="351"/>
      <c r="O538" s="353"/>
      <c r="P538" s="355"/>
      <c r="Q538" s="351"/>
      <c r="R538" s="353"/>
      <c r="S538" s="351"/>
      <c r="T538" s="351"/>
      <c r="U538" s="353"/>
      <c r="V538" s="351"/>
      <c r="W538" s="351"/>
      <c r="X538" s="351"/>
      <c r="Y538" s="351"/>
    </row>
    <row r="539">
      <c r="A539" s="348"/>
      <c r="B539" s="351"/>
      <c r="C539" s="353"/>
      <c r="D539" s="354"/>
      <c r="E539" s="355"/>
      <c r="F539" s="351"/>
      <c r="G539" s="353"/>
      <c r="H539" s="356"/>
      <c r="I539" s="355"/>
      <c r="J539" s="351"/>
      <c r="K539" s="353"/>
      <c r="L539" s="354"/>
      <c r="M539" s="355"/>
      <c r="N539" s="351"/>
      <c r="O539" s="353"/>
      <c r="P539" s="355"/>
      <c r="Q539" s="351"/>
      <c r="R539" s="353"/>
      <c r="S539" s="351"/>
      <c r="T539" s="351"/>
      <c r="U539" s="353"/>
      <c r="V539" s="351"/>
      <c r="W539" s="351"/>
      <c r="X539" s="351"/>
      <c r="Y539" s="351"/>
    </row>
    <row r="540">
      <c r="A540" s="348"/>
      <c r="B540" s="351"/>
      <c r="C540" s="353"/>
      <c r="D540" s="354"/>
      <c r="E540" s="355"/>
      <c r="F540" s="351"/>
      <c r="G540" s="353"/>
      <c r="H540" s="356"/>
      <c r="I540" s="355"/>
      <c r="J540" s="351"/>
      <c r="K540" s="353"/>
      <c r="L540" s="354"/>
      <c r="M540" s="355"/>
      <c r="N540" s="351"/>
      <c r="O540" s="353"/>
      <c r="P540" s="355"/>
      <c r="Q540" s="351"/>
      <c r="R540" s="353"/>
      <c r="S540" s="351"/>
      <c r="T540" s="351"/>
      <c r="U540" s="353"/>
      <c r="V540" s="351"/>
      <c r="W540" s="351"/>
      <c r="X540" s="351"/>
      <c r="Y540" s="351"/>
    </row>
    <row r="541">
      <c r="A541" s="348"/>
      <c r="B541" s="351"/>
      <c r="C541" s="353"/>
      <c r="D541" s="354"/>
      <c r="E541" s="355"/>
      <c r="F541" s="351"/>
      <c r="G541" s="353"/>
      <c r="H541" s="356"/>
      <c r="I541" s="355"/>
      <c r="J541" s="351"/>
      <c r="K541" s="353"/>
      <c r="L541" s="354"/>
      <c r="M541" s="355"/>
      <c r="N541" s="351"/>
      <c r="O541" s="353"/>
      <c r="P541" s="355"/>
      <c r="Q541" s="351"/>
      <c r="R541" s="353"/>
      <c r="S541" s="351"/>
      <c r="T541" s="351"/>
      <c r="U541" s="353"/>
      <c r="V541" s="351"/>
      <c r="W541" s="351"/>
      <c r="X541" s="351"/>
      <c r="Y541" s="351"/>
    </row>
    <row r="542">
      <c r="A542" s="348"/>
      <c r="B542" s="351"/>
      <c r="C542" s="353"/>
      <c r="D542" s="354"/>
      <c r="E542" s="355"/>
      <c r="F542" s="351"/>
      <c r="G542" s="353"/>
      <c r="H542" s="356"/>
      <c r="I542" s="355"/>
      <c r="J542" s="351"/>
      <c r="K542" s="353"/>
      <c r="L542" s="354"/>
      <c r="M542" s="355"/>
      <c r="N542" s="351"/>
      <c r="O542" s="353"/>
      <c r="P542" s="355"/>
      <c r="Q542" s="351"/>
      <c r="R542" s="353"/>
      <c r="S542" s="351"/>
      <c r="T542" s="351"/>
      <c r="U542" s="353"/>
      <c r="V542" s="351"/>
      <c r="W542" s="351"/>
      <c r="X542" s="351"/>
      <c r="Y542" s="351"/>
    </row>
    <row r="543">
      <c r="A543" s="348"/>
      <c r="B543" s="351"/>
      <c r="C543" s="353"/>
      <c r="D543" s="354"/>
      <c r="E543" s="355"/>
      <c r="F543" s="351"/>
      <c r="G543" s="353"/>
      <c r="H543" s="356"/>
      <c r="I543" s="355"/>
      <c r="J543" s="351"/>
      <c r="K543" s="353"/>
      <c r="L543" s="354"/>
      <c r="M543" s="355"/>
      <c r="N543" s="351"/>
      <c r="O543" s="353"/>
      <c r="P543" s="355"/>
      <c r="Q543" s="351"/>
      <c r="R543" s="353"/>
      <c r="S543" s="351"/>
      <c r="T543" s="351"/>
      <c r="U543" s="353"/>
      <c r="V543" s="351"/>
      <c r="W543" s="351"/>
      <c r="X543" s="351"/>
      <c r="Y543" s="351"/>
    </row>
    <row r="544">
      <c r="A544" s="348"/>
      <c r="B544" s="351"/>
      <c r="C544" s="353"/>
      <c r="D544" s="354"/>
      <c r="E544" s="355"/>
      <c r="F544" s="351"/>
      <c r="G544" s="353"/>
      <c r="H544" s="356"/>
      <c r="I544" s="355"/>
      <c r="J544" s="351"/>
      <c r="K544" s="353"/>
      <c r="L544" s="354"/>
      <c r="M544" s="355"/>
      <c r="N544" s="351"/>
      <c r="O544" s="353"/>
      <c r="P544" s="355"/>
      <c r="Q544" s="351"/>
      <c r="R544" s="353"/>
      <c r="S544" s="351"/>
      <c r="T544" s="351"/>
      <c r="U544" s="353"/>
      <c r="V544" s="351"/>
      <c r="W544" s="351"/>
      <c r="X544" s="351"/>
      <c r="Y544" s="351"/>
    </row>
    <row r="545">
      <c r="A545" s="348"/>
      <c r="B545" s="351"/>
      <c r="C545" s="353"/>
      <c r="D545" s="354"/>
      <c r="E545" s="355"/>
      <c r="F545" s="351"/>
      <c r="G545" s="353"/>
      <c r="H545" s="356"/>
      <c r="I545" s="355"/>
      <c r="J545" s="351"/>
      <c r="K545" s="353"/>
      <c r="L545" s="354"/>
      <c r="M545" s="355"/>
      <c r="N545" s="351"/>
      <c r="O545" s="353"/>
      <c r="P545" s="355"/>
      <c r="Q545" s="351"/>
      <c r="R545" s="353"/>
      <c r="S545" s="351"/>
      <c r="T545" s="351"/>
      <c r="U545" s="353"/>
      <c r="V545" s="351"/>
      <c r="W545" s="351"/>
      <c r="X545" s="351"/>
      <c r="Y545" s="351"/>
    </row>
    <row r="546">
      <c r="A546" s="348"/>
      <c r="B546" s="351"/>
      <c r="C546" s="353"/>
      <c r="D546" s="354"/>
      <c r="E546" s="355"/>
      <c r="F546" s="351"/>
      <c r="G546" s="353"/>
      <c r="H546" s="356"/>
      <c r="I546" s="355"/>
      <c r="J546" s="351"/>
      <c r="K546" s="353"/>
      <c r="L546" s="354"/>
      <c r="M546" s="355"/>
      <c r="N546" s="351"/>
      <c r="O546" s="353"/>
      <c r="P546" s="355"/>
      <c r="Q546" s="351"/>
      <c r="R546" s="353"/>
      <c r="S546" s="351"/>
      <c r="T546" s="351"/>
      <c r="U546" s="353"/>
      <c r="V546" s="351"/>
      <c r="W546" s="351"/>
      <c r="X546" s="351"/>
      <c r="Y546" s="351"/>
    </row>
    <row r="547">
      <c r="A547" s="348"/>
      <c r="B547" s="351"/>
      <c r="C547" s="353"/>
      <c r="D547" s="354"/>
      <c r="E547" s="355"/>
      <c r="F547" s="351"/>
      <c r="G547" s="353"/>
      <c r="H547" s="356"/>
      <c r="I547" s="355"/>
      <c r="J547" s="351"/>
      <c r="K547" s="353"/>
      <c r="L547" s="354"/>
      <c r="M547" s="355"/>
      <c r="N547" s="351"/>
      <c r="O547" s="353"/>
      <c r="P547" s="355"/>
      <c r="Q547" s="351"/>
      <c r="R547" s="353"/>
      <c r="S547" s="351"/>
      <c r="T547" s="351"/>
      <c r="U547" s="353"/>
      <c r="V547" s="351"/>
      <c r="W547" s="351"/>
      <c r="X547" s="351"/>
      <c r="Y547" s="351"/>
    </row>
    <row r="548">
      <c r="A548" s="348"/>
      <c r="B548" s="351"/>
      <c r="C548" s="353"/>
      <c r="D548" s="354"/>
      <c r="E548" s="355"/>
      <c r="F548" s="351"/>
      <c r="G548" s="353"/>
      <c r="H548" s="356"/>
      <c r="I548" s="355"/>
      <c r="J548" s="351"/>
      <c r="K548" s="353"/>
      <c r="L548" s="354"/>
      <c r="M548" s="355"/>
      <c r="N548" s="351"/>
      <c r="O548" s="353"/>
      <c r="P548" s="355"/>
      <c r="Q548" s="351"/>
      <c r="R548" s="353"/>
      <c r="S548" s="351"/>
      <c r="T548" s="351"/>
      <c r="U548" s="353"/>
      <c r="V548" s="351"/>
      <c r="W548" s="351"/>
      <c r="X548" s="351"/>
      <c r="Y548" s="351"/>
    </row>
    <row r="549">
      <c r="A549" s="348"/>
      <c r="B549" s="351"/>
      <c r="C549" s="353"/>
      <c r="D549" s="354"/>
      <c r="E549" s="355"/>
      <c r="F549" s="351"/>
      <c r="G549" s="353"/>
      <c r="H549" s="356"/>
      <c r="I549" s="355"/>
      <c r="J549" s="351"/>
      <c r="K549" s="353"/>
      <c r="L549" s="354"/>
      <c r="M549" s="355"/>
      <c r="N549" s="351"/>
      <c r="O549" s="353"/>
      <c r="P549" s="355"/>
      <c r="Q549" s="351"/>
      <c r="R549" s="353"/>
      <c r="S549" s="351"/>
      <c r="T549" s="351"/>
      <c r="U549" s="353"/>
      <c r="V549" s="351"/>
      <c r="W549" s="351"/>
      <c r="X549" s="351"/>
      <c r="Y549" s="351"/>
    </row>
    <row r="550">
      <c r="A550" s="348"/>
      <c r="B550" s="351"/>
      <c r="C550" s="353"/>
      <c r="D550" s="354"/>
      <c r="E550" s="355"/>
      <c r="F550" s="351"/>
      <c r="G550" s="353"/>
      <c r="H550" s="356"/>
      <c r="I550" s="355"/>
      <c r="J550" s="351"/>
      <c r="K550" s="353"/>
      <c r="L550" s="354"/>
      <c r="M550" s="355"/>
      <c r="N550" s="351"/>
      <c r="O550" s="353"/>
      <c r="P550" s="355"/>
      <c r="Q550" s="351"/>
      <c r="R550" s="353"/>
      <c r="S550" s="351"/>
      <c r="T550" s="351"/>
      <c r="U550" s="353"/>
      <c r="V550" s="351"/>
      <c r="W550" s="351"/>
      <c r="X550" s="351"/>
      <c r="Y550" s="351"/>
    </row>
    <row r="551">
      <c r="A551" s="348"/>
      <c r="B551" s="351"/>
      <c r="C551" s="353"/>
      <c r="D551" s="354"/>
      <c r="E551" s="355"/>
      <c r="F551" s="351"/>
      <c r="G551" s="353"/>
      <c r="H551" s="356"/>
      <c r="I551" s="355"/>
      <c r="J551" s="351"/>
      <c r="K551" s="353"/>
      <c r="L551" s="354"/>
      <c r="M551" s="355"/>
      <c r="N551" s="351"/>
      <c r="O551" s="353"/>
      <c r="P551" s="355"/>
      <c r="Q551" s="351"/>
      <c r="R551" s="353"/>
      <c r="S551" s="351"/>
      <c r="T551" s="351"/>
      <c r="U551" s="353"/>
      <c r="V551" s="351"/>
      <c r="W551" s="351"/>
      <c r="X551" s="351"/>
      <c r="Y551" s="351"/>
    </row>
    <row r="552">
      <c r="A552" s="348"/>
      <c r="B552" s="351"/>
      <c r="C552" s="353"/>
      <c r="D552" s="354"/>
      <c r="E552" s="355"/>
      <c r="F552" s="351"/>
      <c r="G552" s="353"/>
      <c r="H552" s="356"/>
      <c r="I552" s="355"/>
      <c r="J552" s="351"/>
      <c r="K552" s="353"/>
      <c r="L552" s="354"/>
      <c r="M552" s="355"/>
      <c r="N552" s="351"/>
      <c r="O552" s="353"/>
      <c r="P552" s="355"/>
      <c r="Q552" s="351"/>
      <c r="R552" s="353"/>
      <c r="S552" s="351"/>
      <c r="T552" s="351"/>
      <c r="U552" s="353"/>
      <c r="V552" s="351"/>
      <c r="W552" s="351"/>
      <c r="X552" s="351"/>
      <c r="Y552" s="351"/>
    </row>
    <row r="553">
      <c r="A553" s="348"/>
      <c r="B553" s="351"/>
      <c r="C553" s="353"/>
      <c r="D553" s="354"/>
      <c r="E553" s="355"/>
      <c r="F553" s="351"/>
      <c r="G553" s="353"/>
      <c r="H553" s="356"/>
      <c r="I553" s="355"/>
      <c r="J553" s="351"/>
      <c r="K553" s="353"/>
      <c r="L553" s="354"/>
      <c r="M553" s="355"/>
      <c r="N553" s="351"/>
      <c r="O553" s="353"/>
      <c r="P553" s="355"/>
      <c r="Q553" s="351"/>
      <c r="R553" s="353"/>
      <c r="S553" s="351"/>
      <c r="T553" s="351"/>
      <c r="U553" s="353"/>
      <c r="V553" s="351"/>
      <c r="W553" s="351"/>
      <c r="X553" s="351"/>
      <c r="Y553" s="351"/>
    </row>
    <row r="554">
      <c r="A554" s="348"/>
      <c r="B554" s="351"/>
      <c r="C554" s="353"/>
      <c r="D554" s="354"/>
      <c r="E554" s="355"/>
      <c r="F554" s="351"/>
      <c r="G554" s="353"/>
      <c r="H554" s="356"/>
      <c r="I554" s="355"/>
      <c r="J554" s="351"/>
      <c r="K554" s="353"/>
      <c r="L554" s="354"/>
      <c r="M554" s="355"/>
      <c r="N554" s="351"/>
      <c r="O554" s="353"/>
      <c r="P554" s="355"/>
      <c r="Q554" s="351"/>
      <c r="R554" s="353"/>
      <c r="S554" s="351"/>
      <c r="T554" s="351"/>
      <c r="U554" s="353"/>
      <c r="V554" s="351"/>
      <c r="W554" s="351"/>
      <c r="X554" s="351"/>
      <c r="Y554" s="351"/>
    </row>
    <row r="555">
      <c r="A555" s="348"/>
      <c r="B555" s="351"/>
      <c r="C555" s="353"/>
      <c r="D555" s="354"/>
      <c r="E555" s="355"/>
      <c r="F555" s="351"/>
      <c r="G555" s="353"/>
      <c r="H555" s="356"/>
      <c r="I555" s="355"/>
      <c r="J555" s="351"/>
      <c r="K555" s="353"/>
      <c r="L555" s="354"/>
      <c r="M555" s="355"/>
      <c r="N555" s="351"/>
      <c r="O555" s="353"/>
      <c r="P555" s="355"/>
      <c r="Q555" s="351"/>
      <c r="R555" s="353"/>
      <c r="S555" s="351"/>
      <c r="T555" s="351"/>
      <c r="U555" s="353"/>
      <c r="V555" s="351"/>
      <c r="W555" s="351"/>
      <c r="X555" s="351"/>
      <c r="Y555" s="351"/>
    </row>
    <row r="556">
      <c r="A556" s="348"/>
      <c r="B556" s="351"/>
      <c r="C556" s="353"/>
      <c r="D556" s="354"/>
      <c r="E556" s="355"/>
      <c r="F556" s="351"/>
      <c r="G556" s="353"/>
      <c r="H556" s="356"/>
      <c r="I556" s="355"/>
      <c r="J556" s="351"/>
      <c r="K556" s="353"/>
      <c r="L556" s="354"/>
      <c r="M556" s="355"/>
      <c r="N556" s="351"/>
      <c r="O556" s="353"/>
      <c r="P556" s="355"/>
      <c r="Q556" s="351"/>
      <c r="R556" s="353"/>
      <c r="S556" s="351"/>
      <c r="T556" s="351"/>
      <c r="U556" s="353"/>
      <c r="V556" s="351"/>
      <c r="W556" s="351"/>
      <c r="X556" s="351"/>
      <c r="Y556" s="351"/>
    </row>
    <row r="557">
      <c r="A557" s="348"/>
      <c r="B557" s="351"/>
      <c r="C557" s="353"/>
      <c r="D557" s="354"/>
      <c r="E557" s="355"/>
      <c r="F557" s="351"/>
      <c r="G557" s="353"/>
      <c r="H557" s="356"/>
      <c r="I557" s="355"/>
      <c r="J557" s="351"/>
      <c r="K557" s="353"/>
      <c r="L557" s="354"/>
      <c r="M557" s="355"/>
      <c r="N557" s="351"/>
      <c r="O557" s="353"/>
      <c r="P557" s="355"/>
      <c r="Q557" s="351"/>
      <c r="R557" s="353"/>
      <c r="S557" s="351"/>
      <c r="T557" s="351"/>
      <c r="U557" s="353"/>
      <c r="V557" s="351"/>
      <c r="W557" s="351"/>
      <c r="X557" s="351"/>
      <c r="Y557" s="351"/>
    </row>
    <row r="558">
      <c r="A558" s="348"/>
      <c r="B558" s="351"/>
      <c r="C558" s="353"/>
      <c r="D558" s="354"/>
      <c r="E558" s="355"/>
      <c r="F558" s="351"/>
      <c r="G558" s="353"/>
      <c r="H558" s="356"/>
      <c r="I558" s="355"/>
      <c r="J558" s="351"/>
      <c r="K558" s="353"/>
      <c r="L558" s="354"/>
      <c r="M558" s="355"/>
      <c r="N558" s="351"/>
      <c r="O558" s="353"/>
      <c r="P558" s="355"/>
      <c r="Q558" s="351"/>
      <c r="R558" s="353"/>
      <c r="S558" s="351"/>
      <c r="T558" s="351"/>
      <c r="U558" s="353"/>
      <c r="V558" s="351"/>
      <c r="W558" s="351"/>
      <c r="X558" s="351"/>
      <c r="Y558" s="351"/>
    </row>
    <row r="559">
      <c r="A559" s="348"/>
      <c r="B559" s="351"/>
      <c r="C559" s="353"/>
      <c r="D559" s="354"/>
      <c r="E559" s="355"/>
      <c r="F559" s="351"/>
      <c r="G559" s="353"/>
      <c r="H559" s="356"/>
      <c r="I559" s="355"/>
      <c r="J559" s="351"/>
      <c r="K559" s="353"/>
      <c r="L559" s="354"/>
      <c r="M559" s="355"/>
      <c r="N559" s="351"/>
      <c r="O559" s="353"/>
      <c r="P559" s="355"/>
      <c r="Q559" s="351"/>
      <c r="R559" s="353"/>
      <c r="S559" s="351"/>
      <c r="T559" s="351"/>
      <c r="U559" s="353"/>
      <c r="V559" s="351"/>
      <c r="W559" s="351"/>
      <c r="X559" s="351"/>
      <c r="Y559" s="351"/>
    </row>
    <row r="560">
      <c r="A560" s="348"/>
      <c r="B560" s="351"/>
      <c r="C560" s="353"/>
      <c r="D560" s="354"/>
      <c r="E560" s="355"/>
      <c r="F560" s="351"/>
      <c r="G560" s="353"/>
      <c r="H560" s="356"/>
      <c r="I560" s="355"/>
      <c r="J560" s="351"/>
      <c r="K560" s="353"/>
      <c r="L560" s="354"/>
      <c r="M560" s="355"/>
      <c r="N560" s="351"/>
      <c r="O560" s="353"/>
      <c r="P560" s="355"/>
      <c r="Q560" s="351"/>
      <c r="R560" s="353"/>
      <c r="S560" s="351"/>
      <c r="T560" s="351"/>
      <c r="U560" s="353"/>
      <c r="V560" s="351"/>
      <c r="W560" s="351"/>
      <c r="X560" s="351"/>
      <c r="Y560" s="351"/>
    </row>
    <row r="561">
      <c r="A561" s="348"/>
      <c r="B561" s="351"/>
      <c r="C561" s="353"/>
      <c r="D561" s="354"/>
      <c r="E561" s="355"/>
      <c r="F561" s="351"/>
      <c r="G561" s="353"/>
      <c r="H561" s="356"/>
      <c r="I561" s="355"/>
      <c r="J561" s="351"/>
      <c r="K561" s="353"/>
      <c r="L561" s="354"/>
      <c r="M561" s="355"/>
      <c r="N561" s="351"/>
      <c r="O561" s="353"/>
      <c r="P561" s="355"/>
      <c r="Q561" s="351"/>
      <c r="R561" s="353"/>
      <c r="S561" s="351"/>
      <c r="T561" s="351"/>
      <c r="U561" s="353"/>
      <c r="V561" s="351"/>
      <c r="W561" s="351"/>
      <c r="X561" s="351"/>
      <c r="Y561" s="351"/>
    </row>
    <row r="562">
      <c r="A562" s="348"/>
      <c r="B562" s="351"/>
      <c r="C562" s="353"/>
      <c r="D562" s="354"/>
      <c r="E562" s="355"/>
      <c r="F562" s="351"/>
      <c r="G562" s="353"/>
      <c r="H562" s="356"/>
      <c r="I562" s="355"/>
      <c r="J562" s="351"/>
      <c r="K562" s="353"/>
      <c r="L562" s="354"/>
      <c r="M562" s="355"/>
      <c r="N562" s="351"/>
      <c r="O562" s="353"/>
      <c r="P562" s="355"/>
      <c r="Q562" s="351"/>
      <c r="R562" s="353"/>
      <c r="S562" s="351"/>
      <c r="T562" s="351"/>
      <c r="U562" s="353"/>
      <c r="V562" s="351"/>
      <c r="W562" s="351"/>
      <c r="X562" s="351"/>
      <c r="Y562" s="351"/>
    </row>
    <row r="563">
      <c r="A563" s="348"/>
      <c r="B563" s="351"/>
      <c r="C563" s="353"/>
      <c r="D563" s="354"/>
      <c r="E563" s="355"/>
      <c r="F563" s="351"/>
      <c r="G563" s="353"/>
      <c r="H563" s="356"/>
      <c r="I563" s="355"/>
      <c r="J563" s="351"/>
      <c r="K563" s="353"/>
      <c r="L563" s="354"/>
      <c r="M563" s="355"/>
      <c r="N563" s="351"/>
      <c r="O563" s="353"/>
      <c r="P563" s="355"/>
      <c r="Q563" s="351"/>
      <c r="R563" s="353"/>
      <c r="S563" s="351"/>
      <c r="T563" s="351"/>
      <c r="U563" s="353"/>
      <c r="V563" s="351"/>
      <c r="W563" s="351"/>
      <c r="X563" s="351"/>
      <c r="Y563" s="351"/>
    </row>
    <row r="564">
      <c r="A564" s="348"/>
      <c r="B564" s="351"/>
      <c r="C564" s="353"/>
      <c r="D564" s="354"/>
      <c r="E564" s="355"/>
      <c r="F564" s="351"/>
      <c r="G564" s="353"/>
      <c r="H564" s="356"/>
      <c r="I564" s="355"/>
      <c r="J564" s="351"/>
      <c r="K564" s="353"/>
      <c r="L564" s="354"/>
      <c r="M564" s="355"/>
      <c r="N564" s="351"/>
      <c r="O564" s="353"/>
      <c r="P564" s="355"/>
      <c r="Q564" s="351"/>
      <c r="R564" s="353"/>
      <c r="S564" s="351"/>
      <c r="T564" s="351"/>
      <c r="U564" s="353"/>
      <c r="V564" s="351"/>
      <c r="W564" s="351"/>
      <c r="X564" s="351"/>
      <c r="Y564" s="351"/>
    </row>
    <row r="565">
      <c r="A565" s="348"/>
      <c r="B565" s="351"/>
      <c r="C565" s="353"/>
      <c r="D565" s="354"/>
      <c r="E565" s="355"/>
      <c r="F565" s="351"/>
      <c r="G565" s="353"/>
      <c r="H565" s="356"/>
      <c r="I565" s="355"/>
      <c r="J565" s="351"/>
      <c r="K565" s="353"/>
      <c r="L565" s="354"/>
      <c r="M565" s="355"/>
      <c r="N565" s="351"/>
      <c r="O565" s="353"/>
      <c r="P565" s="355"/>
      <c r="Q565" s="351"/>
      <c r="R565" s="353"/>
      <c r="S565" s="351"/>
      <c r="T565" s="351"/>
      <c r="U565" s="353"/>
      <c r="V565" s="351"/>
      <c r="W565" s="351"/>
      <c r="X565" s="351"/>
      <c r="Y565" s="351"/>
    </row>
    <row r="566">
      <c r="A566" s="348"/>
      <c r="B566" s="351"/>
      <c r="C566" s="353"/>
      <c r="D566" s="354"/>
      <c r="E566" s="355"/>
      <c r="F566" s="351"/>
      <c r="G566" s="353"/>
      <c r="H566" s="356"/>
      <c r="I566" s="355"/>
      <c r="J566" s="351"/>
      <c r="K566" s="353"/>
      <c r="L566" s="354"/>
      <c r="M566" s="355"/>
      <c r="N566" s="351"/>
      <c r="O566" s="353"/>
      <c r="P566" s="355"/>
      <c r="Q566" s="351"/>
      <c r="R566" s="353"/>
      <c r="S566" s="351"/>
      <c r="T566" s="351"/>
      <c r="U566" s="353"/>
      <c r="V566" s="351"/>
      <c r="W566" s="351"/>
      <c r="X566" s="351"/>
      <c r="Y566" s="351"/>
    </row>
    <row r="567">
      <c r="A567" s="348"/>
      <c r="B567" s="351"/>
      <c r="C567" s="353"/>
      <c r="D567" s="354"/>
      <c r="E567" s="355"/>
      <c r="F567" s="351"/>
      <c r="G567" s="353"/>
      <c r="H567" s="356"/>
      <c r="I567" s="355"/>
      <c r="J567" s="351"/>
      <c r="K567" s="353"/>
      <c r="L567" s="354"/>
      <c r="M567" s="355"/>
      <c r="N567" s="351"/>
      <c r="O567" s="353"/>
      <c r="P567" s="355"/>
      <c r="Q567" s="351"/>
      <c r="R567" s="353"/>
      <c r="S567" s="351"/>
      <c r="T567" s="351"/>
      <c r="U567" s="353"/>
      <c r="V567" s="351"/>
      <c r="W567" s="351"/>
      <c r="X567" s="351"/>
      <c r="Y567" s="351"/>
    </row>
    <row r="568">
      <c r="A568" s="348"/>
      <c r="B568" s="351"/>
      <c r="C568" s="353"/>
      <c r="D568" s="354"/>
      <c r="E568" s="355"/>
      <c r="F568" s="351"/>
      <c r="G568" s="353"/>
      <c r="H568" s="356"/>
      <c r="I568" s="355"/>
      <c r="J568" s="351"/>
      <c r="K568" s="353"/>
      <c r="L568" s="354"/>
      <c r="M568" s="355"/>
      <c r="N568" s="351"/>
      <c r="O568" s="353"/>
      <c r="P568" s="355"/>
      <c r="Q568" s="351"/>
      <c r="R568" s="353"/>
      <c r="S568" s="351"/>
      <c r="T568" s="351"/>
      <c r="U568" s="353"/>
      <c r="V568" s="351"/>
      <c r="W568" s="351"/>
      <c r="X568" s="351"/>
      <c r="Y568" s="351"/>
    </row>
    <row r="569">
      <c r="A569" s="348"/>
      <c r="B569" s="351"/>
      <c r="C569" s="353"/>
      <c r="D569" s="354"/>
      <c r="E569" s="355"/>
      <c r="F569" s="351"/>
      <c r="G569" s="353"/>
      <c r="H569" s="356"/>
      <c r="I569" s="355"/>
      <c r="J569" s="351"/>
      <c r="K569" s="353"/>
      <c r="L569" s="354"/>
      <c r="M569" s="355"/>
      <c r="N569" s="351"/>
      <c r="O569" s="353"/>
      <c r="P569" s="355"/>
      <c r="Q569" s="351"/>
      <c r="R569" s="353"/>
      <c r="S569" s="351"/>
      <c r="T569" s="351"/>
      <c r="U569" s="353"/>
      <c r="V569" s="351"/>
      <c r="W569" s="351"/>
      <c r="X569" s="351"/>
      <c r="Y569" s="351"/>
    </row>
    <row r="570">
      <c r="A570" s="348"/>
      <c r="B570" s="351"/>
      <c r="C570" s="353"/>
      <c r="D570" s="354"/>
      <c r="E570" s="355"/>
      <c r="F570" s="351"/>
      <c r="G570" s="353"/>
      <c r="H570" s="356"/>
      <c r="I570" s="355"/>
      <c r="J570" s="351"/>
      <c r="K570" s="353"/>
      <c r="L570" s="354"/>
      <c r="M570" s="355"/>
      <c r="N570" s="351"/>
      <c r="O570" s="353"/>
      <c r="P570" s="355"/>
      <c r="Q570" s="351"/>
      <c r="R570" s="353"/>
      <c r="S570" s="351"/>
      <c r="T570" s="351"/>
      <c r="U570" s="353"/>
      <c r="V570" s="351"/>
      <c r="W570" s="351"/>
      <c r="X570" s="351"/>
      <c r="Y570" s="351"/>
    </row>
    <row r="571">
      <c r="A571" s="348"/>
      <c r="B571" s="351"/>
      <c r="C571" s="353"/>
      <c r="D571" s="354"/>
      <c r="E571" s="355"/>
      <c r="F571" s="351"/>
      <c r="G571" s="353"/>
      <c r="H571" s="356"/>
      <c r="I571" s="355"/>
      <c r="J571" s="351"/>
      <c r="K571" s="353"/>
      <c r="L571" s="354"/>
      <c r="M571" s="355"/>
      <c r="N571" s="351"/>
      <c r="O571" s="353"/>
      <c r="P571" s="355"/>
      <c r="Q571" s="351"/>
      <c r="R571" s="353"/>
      <c r="S571" s="351"/>
      <c r="T571" s="351"/>
      <c r="U571" s="353"/>
      <c r="V571" s="351"/>
      <c r="W571" s="351"/>
      <c r="X571" s="351"/>
      <c r="Y571" s="351"/>
    </row>
    <row r="572">
      <c r="A572" s="348"/>
      <c r="B572" s="351"/>
      <c r="C572" s="353"/>
      <c r="D572" s="354"/>
      <c r="E572" s="355"/>
      <c r="F572" s="351"/>
      <c r="G572" s="353"/>
      <c r="H572" s="356"/>
      <c r="I572" s="355"/>
      <c r="J572" s="351"/>
      <c r="K572" s="353"/>
      <c r="L572" s="354"/>
      <c r="M572" s="355"/>
      <c r="N572" s="351"/>
      <c r="O572" s="353"/>
      <c r="P572" s="355"/>
      <c r="Q572" s="351"/>
      <c r="R572" s="353"/>
      <c r="S572" s="351"/>
      <c r="T572" s="351"/>
      <c r="U572" s="353"/>
      <c r="V572" s="351"/>
      <c r="W572" s="351"/>
      <c r="X572" s="351"/>
      <c r="Y572" s="351"/>
    </row>
    <row r="573">
      <c r="A573" s="348"/>
      <c r="B573" s="351"/>
      <c r="C573" s="353"/>
      <c r="D573" s="354"/>
      <c r="E573" s="355"/>
      <c r="F573" s="351"/>
      <c r="G573" s="353"/>
      <c r="H573" s="356"/>
      <c r="I573" s="355"/>
      <c r="J573" s="351"/>
      <c r="K573" s="353"/>
      <c r="L573" s="354"/>
      <c r="M573" s="355"/>
      <c r="N573" s="351"/>
      <c r="O573" s="353"/>
      <c r="P573" s="355"/>
      <c r="Q573" s="351"/>
      <c r="R573" s="353"/>
      <c r="S573" s="351"/>
      <c r="T573" s="351"/>
      <c r="U573" s="353"/>
      <c r="V573" s="351"/>
      <c r="W573" s="351"/>
      <c r="X573" s="351"/>
      <c r="Y573" s="351"/>
    </row>
    <row r="574">
      <c r="A574" s="348"/>
      <c r="B574" s="351"/>
      <c r="C574" s="353"/>
      <c r="D574" s="354"/>
      <c r="E574" s="355"/>
      <c r="F574" s="351"/>
      <c r="G574" s="353"/>
      <c r="H574" s="356"/>
      <c r="I574" s="355"/>
      <c r="J574" s="351"/>
      <c r="K574" s="353"/>
      <c r="L574" s="354"/>
      <c r="M574" s="355"/>
      <c r="N574" s="351"/>
      <c r="O574" s="353"/>
      <c r="P574" s="355"/>
      <c r="Q574" s="351"/>
      <c r="R574" s="353"/>
      <c r="S574" s="351"/>
      <c r="T574" s="351"/>
      <c r="U574" s="353"/>
      <c r="V574" s="351"/>
      <c r="W574" s="351"/>
      <c r="X574" s="351"/>
      <c r="Y574" s="351"/>
    </row>
    <row r="575">
      <c r="A575" s="348"/>
      <c r="B575" s="351"/>
      <c r="C575" s="353"/>
      <c r="D575" s="354"/>
      <c r="E575" s="355"/>
      <c r="F575" s="351"/>
      <c r="G575" s="353"/>
      <c r="H575" s="356"/>
      <c r="I575" s="355"/>
      <c r="J575" s="351"/>
      <c r="K575" s="353"/>
      <c r="L575" s="354"/>
      <c r="M575" s="355"/>
      <c r="N575" s="351"/>
      <c r="O575" s="353"/>
      <c r="P575" s="355"/>
      <c r="Q575" s="351"/>
      <c r="R575" s="353"/>
      <c r="S575" s="351"/>
      <c r="T575" s="351"/>
      <c r="U575" s="353"/>
      <c r="V575" s="351"/>
      <c r="W575" s="351"/>
      <c r="X575" s="351"/>
      <c r="Y575" s="351"/>
    </row>
    <row r="576">
      <c r="A576" s="348"/>
      <c r="B576" s="351"/>
      <c r="C576" s="353"/>
      <c r="D576" s="354"/>
      <c r="E576" s="355"/>
      <c r="F576" s="351"/>
      <c r="G576" s="353"/>
      <c r="H576" s="356"/>
      <c r="I576" s="355"/>
      <c r="J576" s="351"/>
      <c r="K576" s="353"/>
      <c r="L576" s="354"/>
      <c r="M576" s="355"/>
      <c r="N576" s="351"/>
      <c r="O576" s="353"/>
      <c r="P576" s="355"/>
      <c r="Q576" s="351"/>
      <c r="R576" s="353"/>
      <c r="S576" s="351"/>
      <c r="T576" s="351"/>
      <c r="U576" s="353"/>
      <c r="V576" s="351"/>
      <c r="W576" s="351"/>
      <c r="X576" s="351"/>
      <c r="Y576" s="351"/>
    </row>
    <row r="577">
      <c r="A577" s="348"/>
      <c r="B577" s="351"/>
      <c r="C577" s="353"/>
      <c r="D577" s="354"/>
      <c r="E577" s="355"/>
      <c r="F577" s="351"/>
      <c r="G577" s="353"/>
      <c r="H577" s="356"/>
      <c r="I577" s="355"/>
      <c r="J577" s="351"/>
      <c r="K577" s="353"/>
      <c r="L577" s="354"/>
      <c r="M577" s="355"/>
      <c r="N577" s="351"/>
      <c r="O577" s="353"/>
      <c r="P577" s="355"/>
      <c r="Q577" s="351"/>
      <c r="R577" s="353"/>
      <c r="S577" s="351"/>
      <c r="T577" s="351"/>
      <c r="U577" s="353"/>
      <c r="V577" s="351"/>
      <c r="W577" s="351"/>
      <c r="X577" s="351"/>
      <c r="Y577" s="351"/>
    </row>
    <row r="578">
      <c r="A578" s="348"/>
      <c r="B578" s="351"/>
      <c r="C578" s="353"/>
      <c r="D578" s="354"/>
      <c r="E578" s="355"/>
      <c r="F578" s="351"/>
      <c r="G578" s="353"/>
      <c r="H578" s="356"/>
      <c r="I578" s="355"/>
      <c r="J578" s="351"/>
      <c r="K578" s="353"/>
      <c r="L578" s="354"/>
      <c r="M578" s="355"/>
      <c r="N578" s="351"/>
      <c r="O578" s="353"/>
      <c r="P578" s="355"/>
      <c r="Q578" s="351"/>
      <c r="R578" s="353"/>
      <c r="S578" s="351"/>
      <c r="T578" s="351"/>
      <c r="U578" s="353"/>
      <c r="V578" s="351"/>
      <c r="W578" s="351"/>
      <c r="X578" s="351"/>
      <c r="Y578" s="351"/>
    </row>
    <row r="579">
      <c r="A579" s="348"/>
      <c r="B579" s="351"/>
      <c r="C579" s="353"/>
      <c r="D579" s="354"/>
      <c r="E579" s="355"/>
      <c r="F579" s="351"/>
      <c r="G579" s="353"/>
      <c r="H579" s="356"/>
      <c r="I579" s="355"/>
      <c r="J579" s="351"/>
      <c r="K579" s="353"/>
      <c r="L579" s="354"/>
      <c r="M579" s="355"/>
      <c r="N579" s="351"/>
      <c r="O579" s="353"/>
      <c r="P579" s="355"/>
      <c r="Q579" s="351"/>
      <c r="R579" s="353"/>
      <c r="S579" s="351"/>
      <c r="T579" s="351"/>
      <c r="U579" s="353"/>
      <c r="V579" s="351"/>
      <c r="W579" s="351"/>
      <c r="X579" s="351"/>
      <c r="Y579" s="351"/>
    </row>
    <row r="580">
      <c r="A580" s="348"/>
      <c r="B580" s="351"/>
      <c r="C580" s="353"/>
      <c r="D580" s="354"/>
      <c r="E580" s="355"/>
      <c r="F580" s="351"/>
      <c r="G580" s="353"/>
      <c r="H580" s="356"/>
      <c r="I580" s="355"/>
      <c r="J580" s="351"/>
      <c r="K580" s="353"/>
      <c r="L580" s="354"/>
      <c r="M580" s="355"/>
      <c r="N580" s="351"/>
      <c r="O580" s="353"/>
      <c r="P580" s="355"/>
      <c r="Q580" s="351"/>
      <c r="R580" s="353"/>
      <c r="S580" s="351"/>
      <c r="T580" s="351"/>
      <c r="U580" s="353"/>
      <c r="V580" s="351"/>
      <c r="W580" s="351"/>
      <c r="X580" s="351"/>
      <c r="Y580" s="351"/>
    </row>
    <row r="581">
      <c r="A581" s="348"/>
      <c r="B581" s="351"/>
      <c r="C581" s="353"/>
      <c r="D581" s="354"/>
      <c r="E581" s="355"/>
      <c r="F581" s="351"/>
      <c r="G581" s="353"/>
      <c r="H581" s="356"/>
      <c r="I581" s="355"/>
      <c r="J581" s="351"/>
      <c r="K581" s="353"/>
      <c r="L581" s="354"/>
      <c r="M581" s="355"/>
      <c r="N581" s="351"/>
      <c r="O581" s="353"/>
      <c r="P581" s="355"/>
      <c r="Q581" s="351"/>
      <c r="R581" s="353"/>
      <c r="S581" s="351"/>
      <c r="T581" s="351"/>
      <c r="U581" s="353"/>
      <c r="V581" s="351"/>
      <c r="W581" s="351"/>
      <c r="X581" s="351"/>
      <c r="Y581" s="351"/>
    </row>
    <row r="582">
      <c r="A582" s="348"/>
      <c r="B582" s="351"/>
      <c r="C582" s="353"/>
      <c r="D582" s="354"/>
      <c r="E582" s="355"/>
      <c r="F582" s="351"/>
      <c r="G582" s="353"/>
      <c r="H582" s="356"/>
      <c r="I582" s="355"/>
      <c r="J582" s="351"/>
      <c r="K582" s="353"/>
      <c r="L582" s="354"/>
      <c r="M582" s="355"/>
      <c r="N582" s="351"/>
      <c r="O582" s="353"/>
      <c r="P582" s="355"/>
      <c r="Q582" s="351"/>
      <c r="R582" s="353"/>
      <c r="S582" s="351"/>
      <c r="T582" s="351"/>
      <c r="U582" s="353"/>
      <c r="V582" s="351"/>
      <c r="W582" s="351"/>
      <c r="X582" s="351"/>
      <c r="Y582" s="351"/>
    </row>
    <row r="583">
      <c r="A583" s="348"/>
      <c r="B583" s="351"/>
      <c r="C583" s="353"/>
      <c r="D583" s="354"/>
      <c r="E583" s="355"/>
      <c r="F583" s="351"/>
      <c r="G583" s="353"/>
      <c r="H583" s="356"/>
      <c r="I583" s="355"/>
      <c r="J583" s="351"/>
      <c r="K583" s="353"/>
      <c r="L583" s="354"/>
      <c r="M583" s="355"/>
      <c r="N583" s="351"/>
      <c r="O583" s="353"/>
      <c r="P583" s="355"/>
      <c r="Q583" s="351"/>
      <c r="R583" s="353"/>
      <c r="S583" s="351"/>
      <c r="T583" s="351"/>
      <c r="U583" s="353"/>
      <c r="V583" s="351"/>
      <c r="W583" s="351"/>
      <c r="X583" s="351"/>
      <c r="Y583" s="351"/>
    </row>
    <row r="584">
      <c r="A584" s="348"/>
      <c r="B584" s="351"/>
      <c r="C584" s="353"/>
      <c r="D584" s="354"/>
      <c r="E584" s="355"/>
      <c r="F584" s="351"/>
      <c r="G584" s="353"/>
      <c r="H584" s="356"/>
      <c r="I584" s="355"/>
      <c r="J584" s="351"/>
      <c r="K584" s="353"/>
      <c r="L584" s="354"/>
      <c r="M584" s="355"/>
      <c r="N584" s="351"/>
      <c r="O584" s="353"/>
      <c r="P584" s="355"/>
      <c r="Q584" s="351"/>
      <c r="R584" s="353"/>
      <c r="S584" s="351"/>
      <c r="T584" s="351"/>
      <c r="U584" s="353"/>
      <c r="V584" s="351"/>
      <c r="W584" s="351"/>
      <c r="X584" s="351"/>
      <c r="Y584" s="351"/>
    </row>
    <row r="585">
      <c r="A585" s="348"/>
      <c r="B585" s="351"/>
      <c r="C585" s="353"/>
      <c r="D585" s="354"/>
      <c r="E585" s="355"/>
      <c r="F585" s="351"/>
      <c r="G585" s="353"/>
      <c r="H585" s="356"/>
      <c r="I585" s="355"/>
      <c r="J585" s="351"/>
      <c r="K585" s="353"/>
      <c r="L585" s="354"/>
      <c r="M585" s="355"/>
      <c r="N585" s="351"/>
      <c r="O585" s="353"/>
      <c r="P585" s="355"/>
      <c r="Q585" s="351"/>
      <c r="R585" s="353"/>
      <c r="S585" s="351"/>
      <c r="T585" s="351"/>
      <c r="U585" s="353"/>
      <c r="V585" s="351"/>
      <c r="W585" s="351"/>
      <c r="X585" s="351"/>
      <c r="Y585" s="351"/>
    </row>
    <row r="586">
      <c r="A586" s="348"/>
      <c r="B586" s="351"/>
      <c r="C586" s="353"/>
      <c r="D586" s="354"/>
      <c r="E586" s="355"/>
      <c r="F586" s="351"/>
      <c r="G586" s="353"/>
      <c r="H586" s="356"/>
      <c r="I586" s="355"/>
      <c r="J586" s="351"/>
      <c r="K586" s="353"/>
      <c r="L586" s="354"/>
      <c r="M586" s="355"/>
      <c r="N586" s="351"/>
      <c r="O586" s="353"/>
      <c r="P586" s="355"/>
      <c r="Q586" s="351"/>
      <c r="R586" s="353"/>
      <c r="S586" s="351"/>
      <c r="T586" s="351"/>
      <c r="U586" s="353"/>
      <c r="V586" s="351"/>
      <c r="W586" s="351"/>
      <c r="X586" s="351"/>
      <c r="Y586" s="351"/>
    </row>
    <row r="587">
      <c r="A587" s="348"/>
      <c r="B587" s="351"/>
      <c r="C587" s="353"/>
      <c r="D587" s="354"/>
      <c r="E587" s="355"/>
      <c r="F587" s="351"/>
      <c r="G587" s="353"/>
      <c r="H587" s="356"/>
      <c r="I587" s="355"/>
      <c r="J587" s="351"/>
      <c r="K587" s="353"/>
      <c r="L587" s="354"/>
      <c r="M587" s="355"/>
      <c r="N587" s="351"/>
      <c r="O587" s="353"/>
      <c r="P587" s="355"/>
      <c r="Q587" s="351"/>
      <c r="R587" s="353"/>
      <c r="S587" s="351"/>
      <c r="T587" s="351"/>
      <c r="U587" s="353"/>
      <c r="V587" s="351"/>
      <c r="W587" s="351"/>
      <c r="X587" s="351"/>
      <c r="Y587" s="351"/>
    </row>
    <row r="588">
      <c r="A588" s="348"/>
      <c r="B588" s="351"/>
      <c r="C588" s="353"/>
      <c r="D588" s="354"/>
      <c r="E588" s="355"/>
      <c r="F588" s="351"/>
      <c r="G588" s="353"/>
      <c r="H588" s="356"/>
      <c r="I588" s="355"/>
      <c r="J588" s="351"/>
      <c r="K588" s="353"/>
      <c r="L588" s="354"/>
      <c r="M588" s="355"/>
      <c r="N588" s="351"/>
      <c r="O588" s="353"/>
      <c r="P588" s="355"/>
      <c r="Q588" s="351"/>
      <c r="R588" s="353"/>
      <c r="S588" s="351"/>
      <c r="T588" s="351"/>
      <c r="U588" s="353"/>
      <c r="V588" s="351"/>
      <c r="W588" s="351"/>
      <c r="X588" s="351"/>
      <c r="Y588" s="351"/>
    </row>
    <row r="589">
      <c r="A589" s="348"/>
      <c r="B589" s="351"/>
      <c r="C589" s="353"/>
      <c r="D589" s="354"/>
      <c r="E589" s="355"/>
      <c r="F589" s="351"/>
      <c r="G589" s="353"/>
      <c r="H589" s="356"/>
      <c r="I589" s="355"/>
      <c r="J589" s="351"/>
      <c r="K589" s="353"/>
      <c r="L589" s="354"/>
      <c r="M589" s="355"/>
      <c r="N589" s="351"/>
      <c r="O589" s="353"/>
      <c r="P589" s="355"/>
      <c r="Q589" s="351"/>
      <c r="R589" s="353"/>
      <c r="S589" s="351"/>
      <c r="T589" s="351"/>
      <c r="U589" s="353"/>
      <c r="V589" s="351"/>
      <c r="W589" s="351"/>
      <c r="X589" s="351"/>
      <c r="Y589" s="351"/>
    </row>
    <row r="590">
      <c r="A590" s="348"/>
      <c r="B590" s="351"/>
      <c r="C590" s="353"/>
      <c r="D590" s="354"/>
      <c r="E590" s="355"/>
      <c r="F590" s="351"/>
      <c r="G590" s="353"/>
      <c r="H590" s="356"/>
      <c r="I590" s="355"/>
      <c r="J590" s="351"/>
      <c r="K590" s="353"/>
      <c r="L590" s="354"/>
      <c r="M590" s="355"/>
      <c r="N590" s="351"/>
      <c r="O590" s="353"/>
      <c r="P590" s="355"/>
      <c r="Q590" s="351"/>
      <c r="R590" s="353"/>
      <c r="S590" s="351"/>
      <c r="T590" s="351"/>
      <c r="U590" s="353"/>
      <c r="V590" s="351"/>
      <c r="W590" s="351"/>
      <c r="X590" s="351"/>
      <c r="Y590" s="351"/>
    </row>
    <row r="591">
      <c r="A591" s="348"/>
      <c r="B591" s="351"/>
      <c r="C591" s="353"/>
      <c r="D591" s="354"/>
      <c r="E591" s="355"/>
      <c r="F591" s="351"/>
      <c r="G591" s="353"/>
      <c r="H591" s="356"/>
      <c r="I591" s="355"/>
      <c r="J591" s="351"/>
      <c r="K591" s="353"/>
      <c r="L591" s="354"/>
      <c r="M591" s="355"/>
      <c r="N591" s="351"/>
      <c r="O591" s="353"/>
      <c r="P591" s="355"/>
      <c r="Q591" s="351"/>
      <c r="R591" s="353"/>
      <c r="S591" s="351"/>
      <c r="T591" s="351"/>
      <c r="U591" s="353"/>
      <c r="V591" s="351"/>
      <c r="W591" s="351"/>
      <c r="X591" s="351"/>
      <c r="Y591" s="351"/>
    </row>
    <row r="592">
      <c r="A592" s="348"/>
      <c r="B592" s="351"/>
      <c r="C592" s="353"/>
      <c r="D592" s="354"/>
      <c r="E592" s="355"/>
      <c r="F592" s="351"/>
      <c r="G592" s="353"/>
      <c r="H592" s="356"/>
      <c r="I592" s="355"/>
      <c r="J592" s="351"/>
      <c r="K592" s="353"/>
      <c r="L592" s="354"/>
      <c r="M592" s="355"/>
      <c r="N592" s="351"/>
      <c r="O592" s="353"/>
      <c r="P592" s="355"/>
      <c r="Q592" s="351"/>
      <c r="R592" s="353"/>
      <c r="S592" s="351"/>
      <c r="T592" s="351"/>
      <c r="U592" s="353"/>
      <c r="V592" s="351"/>
      <c r="W592" s="351"/>
      <c r="X592" s="351"/>
      <c r="Y592" s="351"/>
    </row>
    <row r="593">
      <c r="A593" s="348"/>
      <c r="B593" s="351"/>
      <c r="C593" s="353"/>
      <c r="D593" s="354"/>
      <c r="E593" s="355"/>
      <c r="F593" s="351"/>
      <c r="G593" s="353"/>
      <c r="H593" s="356"/>
      <c r="I593" s="355"/>
      <c r="J593" s="351"/>
      <c r="K593" s="353"/>
      <c r="L593" s="354"/>
      <c r="M593" s="355"/>
      <c r="N593" s="351"/>
      <c r="O593" s="353"/>
      <c r="P593" s="355"/>
      <c r="Q593" s="351"/>
      <c r="R593" s="353"/>
      <c r="S593" s="351"/>
      <c r="T593" s="351"/>
      <c r="U593" s="353"/>
      <c r="V593" s="351"/>
      <c r="W593" s="351"/>
      <c r="X593" s="351"/>
      <c r="Y593" s="351"/>
    </row>
    <row r="594">
      <c r="A594" s="348"/>
      <c r="B594" s="351"/>
      <c r="C594" s="353"/>
      <c r="D594" s="354"/>
      <c r="E594" s="355"/>
      <c r="F594" s="351"/>
      <c r="G594" s="353"/>
      <c r="H594" s="356"/>
      <c r="I594" s="355"/>
      <c r="J594" s="351"/>
      <c r="K594" s="353"/>
      <c r="L594" s="354"/>
      <c r="M594" s="355"/>
      <c r="N594" s="351"/>
      <c r="O594" s="353"/>
      <c r="P594" s="355"/>
      <c r="Q594" s="351"/>
      <c r="R594" s="353"/>
      <c r="S594" s="351"/>
      <c r="T594" s="351"/>
      <c r="U594" s="353"/>
      <c r="V594" s="351"/>
      <c r="W594" s="351"/>
      <c r="X594" s="351"/>
      <c r="Y594" s="351"/>
    </row>
    <row r="595">
      <c r="A595" s="348"/>
      <c r="B595" s="351"/>
      <c r="C595" s="353"/>
      <c r="D595" s="354"/>
      <c r="E595" s="355"/>
      <c r="F595" s="351"/>
      <c r="G595" s="353"/>
      <c r="H595" s="356"/>
      <c r="I595" s="355"/>
      <c r="J595" s="351"/>
      <c r="K595" s="353"/>
      <c r="L595" s="354"/>
      <c r="M595" s="355"/>
      <c r="N595" s="351"/>
      <c r="O595" s="353"/>
      <c r="P595" s="355"/>
      <c r="Q595" s="351"/>
      <c r="R595" s="353"/>
      <c r="S595" s="351"/>
      <c r="T595" s="351"/>
      <c r="U595" s="353"/>
      <c r="V595" s="351"/>
      <c r="W595" s="351"/>
      <c r="X595" s="351"/>
      <c r="Y595" s="351"/>
    </row>
    <row r="596">
      <c r="A596" s="348"/>
      <c r="B596" s="351"/>
      <c r="C596" s="353"/>
      <c r="D596" s="354"/>
      <c r="E596" s="355"/>
      <c r="F596" s="351"/>
      <c r="G596" s="353"/>
      <c r="H596" s="356"/>
      <c r="I596" s="355"/>
      <c r="J596" s="351"/>
      <c r="K596" s="353"/>
      <c r="L596" s="354"/>
      <c r="M596" s="355"/>
      <c r="N596" s="351"/>
      <c r="O596" s="353"/>
      <c r="P596" s="355"/>
      <c r="Q596" s="351"/>
      <c r="R596" s="353"/>
      <c r="S596" s="351"/>
      <c r="T596" s="351"/>
      <c r="U596" s="353"/>
      <c r="V596" s="351"/>
      <c r="W596" s="351"/>
      <c r="X596" s="351"/>
      <c r="Y596" s="351"/>
    </row>
    <row r="597">
      <c r="A597" s="348"/>
      <c r="B597" s="351"/>
      <c r="C597" s="353"/>
      <c r="D597" s="354"/>
      <c r="E597" s="355"/>
      <c r="F597" s="351"/>
      <c r="G597" s="353"/>
      <c r="H597" s="356"/>
      <c r="I597" s="355"/>
      <c r="J597" s="351"/>
      <c r="K597" s="353"/>
      <c r="L597" s="354"/>
      <c r="M597" s="355"/>
      <c r="N597" s="351"/>
      <c r="O597" s="353"/>
      <c r="P597" s="355"/>
      <c r="Q597" s="351"/>
      <c r="R597" s="353"/>
      <c r="S597" s="351"/>
      <c r="T597" s="351"/>
      <c r="U597" s="353"/>
      <c r="V597" s="351"/>
      <c r="W597" s="351"/>
      <c r="X597" s="351"/>
      <c r="Y597" s="351"/>
    </row>
    <row r="598">
      <c r="A598" s="348"/>
      <c r="B598" s="351"/>
      <c r="C598" s="353"/>
      <c r="D598" s="354"/>
      <c r="E598" s="355"/>
      <c r="F598" s="351"/>
      <c r="G598" s="353"/>
      <c r="H598" s="356"/>
      <c r="I598" s="355"/>
      <c r="J598" s="351"/>
      <c r="K598" s="353"/>
      <c r="L598" s="354"/>
      <c r="M598" s="355"/>
      <c r="N598" s="351"/>
      <c r="O598" s="353"/>
      <c r="P598" s="355"/>
      <c r="Q598" s="351"/>
      <c r="R598" s="353"/>
      <c r="S598" s="351"/>
      <c r="T598" s="351"/>
      <c r="U598" s="353"/>
      <c r="V598" s="351"/>
      <c r="W598" s="351"/>
      <c r="X598" s="351"/>
      <c r="Y598" s="351"/>
    </row>
    <row r="599">
      <c r="A599" s="348"/>
      <c r="B599" s="351"/>
      <c r="C599" s="353"/>
      <c r="D599" s="354"/>
      <c r="E599" s="355"/>
      <c r="F599" s="351"/>
      <c r="G599" s="353"/>
      <c r="H599" s="356"/>
      <c r="I599" s="355"/>
      <c r="J599" s="351"/>
      <c r="K599" s="353"/>
      <c r="L599" s="354"/>
      <c r="M599" s="355"/>
      <c r="N599" s="351"/>
      <c r="O599" s="353"/>
      <c r="P599" s="355"/>
      <c r="Q599" s="351"/>
      <c r="R599" s="353"/>
      <c r="S599" s="351"/>
      <c r="T599" s="351"/>
      <c r="U599" s="353"/>
      <c r="V599" s="351"/>
      <c r="W599" s="351"/>
      <c r="X599" s="351"/>
      <c r="Y599" s="351"/>
    </row>
    <row r="600">
      <c r="A600" s="348"/>
      <c r="B600" s="351"/>
      <c r="C600" s="353"/>
      <c r="D600" s="354"/>
      <c r="E600" s="355"/>
      <c r="F600" s="351"/>
      <c r="G600" s="353"/>
      <c r="H600" s="356"/>
      <c r="I600" s="355"/>
      <c r="J600" s="351"/>
      <c r="K600" s="353"/>
      <c r="L600" s="354"/>
      <c r="M600" s="355"/>
      <c r="N600" s="351"/>
      <c r="O600" s="353"/>
      <c r="P600" s="355"/>
      <c r="Q600" s="351"/>
      <c r="R600" s="353"/>
      <c r="S600" s="351"/>
      <c r="T600" s="351"/>
      <c r="U600" s="353"/>
      <c r="V600" s="351"/>
      <c r="W600" s="351"/>
      <c r="X600" s="351"/>
      <c r="Y600" s="351"/>
    </row>
    <row r="601">
      <c r="A601" s="348"/>
      <c r="B601" s="351"/>
      <c r="C601" s="353"/>
      <c r="D601" s="354"/>
      <c r="E601" s="355"/>
      <c r="F601" s="351"/>
      <c r="G601" s="353"/>
      <c r="H601" s="356"/>
      <c r="I601" s="355"/>
      <c r="J601" s="351"/>
      <c r="K601" s="353"/>
      <c r="L601" s="354"/>
      <c r="M601" s="355"/>
      <c r="N601" s="351"/>
      <c r="O601" s="353"/>
      <c r="P601" s="355"/>
      <c r="Q601" s="351"/>
      <c r="R601" s="353"/>
      <c r="S601" s="351"/>
      <c r="T601" s="351"/>
      <c r="U601" s="353"/>
      <c r="V601" s="351"/>
      <c r="W601" s="351"/>
      <c r="X601" s="351"/>
      <c r="Y601" s="351"/>
    </row>
    <row r="602">
      <c r="A602" s="348"/>
      <c r="B602" s="351"/>
      <c r="C602" s="353"/>
      <c r="D602" s="354"/>
      <c r="E602" s="355"/>
      <c r="F602" s="351"/>
      <c r="G602" s="353"/>
      <c r="H602" s="356"/>
      <c r="I602" s="355"/>
      <c r="J602" s="351"/>
      <c r="K602" s="353"/>
      <c r="L602" s="354"/>
      <c r="M602" s="355"/>
      <c r="N602" s="351"/>
      <c r="O602" s="353"/>
      <c r="P602" s="355"/>
      <c r="Q602" s="351"/>
      <c r="R602" s="353"/>
      <c r="S602" s="351"/>
      <c r="T602" s="351"/>
      <c r="U602" s="353"/>
      <c r="V602" s="351"/>
      <c r="W602" s="351"/>
      <c r="X602" s="351"/>
      <c r="Y602" s="351"/>
    </row>
    <row r="603">
      <c r="A603" s="348"/>
      <c r="B603" s="351"/>
      <c r="C603" s="353"/>
      <c r="D603" s="354"/>
      <c r="E603" s="355"/>
      <c r="F603" s="351"/>
      <c r="G603" s="353"/>
      <c r="H603" s="356"/>
      <c r="I603" s="355"/>
      <c r="J603" s="351"/>
      <c r="K603" s="353"/>
      <c r="L603" s="354"/>
      <c r="M603" s="355"/>
      <c r="N603" s="351"/>
      <c r="O603" s="353"/>
      <c r="P603" s="355"/>
      <c r="Q603" s="351"/>
      <c r="R603" s="353"/>
      <c r="S603" s="351"/>
      <c r="T603" s="351"/>
      <c r="U603" s="353"/>
      <c r="V603" s="351"/>
      <c r="W603" s="351"/>
      <c r="X603" s="351"/>
      <c r="Y603" s="351"/>
    </row>
    <row r="604">
      <c r="A604" s="348"/>
      <c r="B604" s="351"/>
      <c r="C604" s="353"/>
      <c r="D604" s="354"/>
      <c r="E604" s="355"/>
      <c r="F604" s="351"/>
      <c r="G604" s="353"/>
      <c r="H604" s="356"/>
      <c r="I604" s="355"/>
      <c r="J604" s="351"/>
      <c r="K604" s="353"/>
      <c r="L604" s="354"/>
      <c r="M604" s="355"/>
      <c r="N604" s="351"/>
      <c r="O604" s="353"/>
      <c r="P604" s="355"/>
      <c r="Q604" s="351"/>
      <c r="R604" s="353"/>
      <c r="S604" s="351"/>
      <c r="T604" s="351"/>
      <c r="U604" s="353"/>
      <c r="V604" s="351"/>
      <c r="W604" s="351"/>
      <c r="X604" s="351"/>
      <c r="Y604" s="351"/>
    </row>
    <row r="605">
      <c r="A605" s="348"/>
      <c r="B605" s="351"/>
      <c r="C605" s="353"/>
      <c r="D605" s="354"/>
      <c r="E605" s="355"/>
      <c r="F605" s="351"/>
      <c r="G605" s="353"/>
      <c r="H605" s="356"/>
      <c r="I605" s="355"/>
      <c r="J605" s="351"/>
      <c r="K605" s="353"/>
      <c r="L605" s="354"/>
      <c r="M605" s="355"/>
      <c r="N605" s="351"/>
      <c r="O605" s="353"/>
      <c r="P605" s="355"/>
      <c r="Q605" s="351"/>
      <c r="R605" s="353"/>
      <c r="S605" s="351"/>
      <c r="T605" s="351"/>
      <c r="U605" s="353"/>
      <c r="V605" s="351"/>
      <c r="W605" s="351"/>
      <c r="X605" s="351"/>
      <c r="Y605" s="351"/>
    </row>
    <row r="606">
      <c r="A606" s="348"/>
      <c r="B606" s="351"/>
      <c r="C606" s="353"/>
      <c r="D606" s="354"/>
      <c r="E606" s="355"/>
      <c r="F606" s="351"/>
      <c r="G606" s="353"/>
      <c r="H606" s="356"/>
      <c r="I606" s="355"/>
      <c r="J606" s="351"/>
      <c r="K606" s="353"/>
      <c r="L606" s="354"/>
      <c r="M606" s="355"/>
      <c r="N606" s="351"/>
      <c r="O606" s="353"/>
      <c r="P606" s="355"/>
      <c r="Q606" s="351"/>
      <c r="R606" s="353"/>
      <c r="S606" s="351"/>
      <c r="T606" s="351"/>
      <c r="U606" s="353"/>
      <c r="V606" s="351"/>
      <c r="W606" s="351"/>
      <c r="X606" s="351"/>
      <c r="Y606" s="351"/>
    </row>
    <row r="607">
      <c r="A607" s="348"/>
      <c r="B607" s="351"/>
      <c r="C607" s="353"/>
      <c r="D607" s="354"/>
      <c r="E607" s="355"/>
      <c r="F607" s="351"/>
      <c r="G607" s="353"/>
      <c r="H607" s="356"/>
      <c r="I607" s="355"/>
      <c r="J607" s="351"/>
      <c r="K607" s="353"/>
      <c r="L607" s="354"/>
      <c r="M607" s="355"/>
      <c r="N607" s="351"/>
      <c r="O607" s="353"/>
      <c r="P607" s="355"/>
      <c r="Q607" s="351"/>
      <c r="R607" s="353"/>
      <c r="S607" s="351"/>
      <c r="T607" s="351"/>
      <c r="U607" s="353"/>
      <c r="V607" s="351"/>
      <c r="W607" s="351"/>
      <c r="X607" s="351"/>
      <c r="Y607" s="351"/>
    </row>
    <row r="608">
      <c r="A608" s="348"/>
      <c r="B608" s="351"/>
      <c r="C608" s="353"/>
      <c r="D608" s="354"/>
      <c r="E608" s="355"/>
      <c r="F608" s="351"/>
      <c r="G608" s="353"/>
      <c r="H608" s="356"/>
      <c r="I608" s="355"/>
      <c r="J608" s="351"/>
      <c r="K608" s="353"/>
      <c r="L608" s="354"/>
      <c r="M608" s="355"/>
      <c r="N608" s="351"/>
      <c r="O608" s="353"/>
      <c r="P608" s="355"/>
      <c r="Q608" s="351"/>
      <c r="R608" s="353"/>
      <c r="S608" s="351"/>
      <c r="T608" s="351"/>
      <c r="U608" s="353"/>
      <c r="V608" s="351"/>
      <c r="W608" s="351"/>
      <c r="X608" s="351"/>
      <c r="Y608" s="351"/>
    </row>
    <row r="609">
      <c r="A609" s="348"/>
      <c r="B609" s="351"/>
      <c r="C609" s="353"/>
      <c r="D609" s="354"/>
      <c r="E609" s="355"/>
      <c r="F609" s="351"/>
      <c r="G609" s="353"/>
      <c r="H609" s="356"/>
      <c r="I609" s="355"/>
      <c r="J609" s="351"/>
      <c r="K609" s="353"/>
      <c r="L609" s="354"/>
      <c r="M609" s="355"/>
      <c r="N609" s="351"/>
      <c r="O609" s="353"/>
      <c r="P609" s="355"/>
      <c r="Q609" s="351"/>
      <c r="R609" s="353"/>
      <c r="S609" s="351"/>
      <c r="T609" s="351"/>
      <c r="U609" s="353"/>
      <c r="V609" s="351"/>
      <c r="W609" s="351"/>
      <c r="X609" s="351"/>
      <c r="Y609" s="351"/>
    </row>
    <row r="610">
      <c r="A610" s="348"/>
      <c r="B610" s="351"/>
      <c r="C610" s="353"/>
      <c r="D610" s="354"/>
      <c r="E610" s="355"/>
      <c r="F610" s="351"/>
      <c r="G610" s="353"/>
      <c r="H610" s="356"/>
      <c r="I610" s="355"/>
      <c r="J610" s="351"/>
      <c r="K610" s="353"/>
      <c r="L610" s="354"/>
      <c r="M610" s="355"/>
      <c r="N610" s="351"/>
      <c r="O610" s="353"/>
      <c r="P610" s="355"/>
      <c r="Q610" s="351"/>
      <c r="R610" s="353"/>
      <c r="S610" s="351"/>
      <c r="T610" s="351"/>
      <c r="U610" s="353"/>
      <c r="V610" s="351"/>
      <c r="W610" s="351"/>
      <c r="X610" s="351"/>
      <c r="Y610" s="351"/>
    </row>
    <row r="611">
      <c r="A611" s="348"/>
      <c r="B611" s="351"/>
      <c r="C611" s="353"/>
      <c r="D611" s="354"/>
      <c r="E611" s="355"/>
      <c r="F611" s="351"/>
      <c r="G611" s="353"/>
      <c r="H611" s="356"/>
      <c r="I611" s="355"/>
      <c r="J611" s="351"/>
      <c r="K611" s="353"/>
      <c r="L611" s="354"/>
      <c r="M611" s="355"/>
      <c r="N611" s="351"/>
      <c r="O611" s="353"/>
      <c r="P611" s="355"/>
      <c r="Q611" s="351"/>
      <c r="R611" s="353"/>
      <c r="S611" s="351"/>
      <c r="T611" s="351"/>
      <c r="U611" s="353"/>
      <c r="V611" s="351"/>
      <c r="W611" s="351"/>
      <c r="X611" s="351"/>
      <c r="Y611" s="351"/>
    </row>
    <row r="612">
      <c r="A612" s="348"/>
      <c r="B612" s="351"/>
      <c r="C612" s="353"/>
      <c r="D612" s="354"/>
      <c r="E612" s="355"/>
      <c r="F612" s="351"/>
      <c r="G612" s="353"/>
      <c r="H612" s="356"/>
      <c r="I612" s="355"/>
      <c r="J612" s="351"/>
      <c r="K612" s="353"/>
      <c r="L612" s="354"/>
      <c r="M612" s="355"/>
      <c r="N612" s="351"/>
      <c r="O612" s="353"/>
      <c r="P612" s="355"/>
      <c r="Q612" s="351"/>
      <c r="R612" s="353"/>
      <c r="S612" s="351"/>
      <c r="T612" s="351"/>
      <c r="U612" s="353"/>
      <c r="V612" s="351"/>
      <c r="W612" s="351"/>
      <c r="X612" s="351"/>
      <c r="Y612" s="351"/>
    </row>
    <row r="613">
      <c r="A613" s="348"/>
      <c r="B613" s="351"/>
      <c r="C613" s="353"/>
      <c r="D613" s="354"/>
      <c r="E613" s="355"/>
      <c r="F613" s="351"/>
      <c r="G613" s="353"/>
      <c r="H613" s="356"/>
      <c r="I613" s="355"/>
      <c r="J613" s="351"/>
      <c r="K613" s="353"/>
      <c r="L613" s="354"/>
      <c r="M613" s="355"/>
      <c r="N613" s="351"/>
      <c r="O613" s="353"/>
      <c r="P613" s="355"/>
      <c r="Q613" s="351"/>
      <c r="R613" s="353"/>
      <c r="S613" s="351"/>
      <c r="T613" s="351"/>
      <c r="U613" s="353"/>
      <c r="V613" s="351"/>
      <c r="W613" s="351"/>
      <c r="X613" s="351"/>
      <c r="Y613" s="351"/>
    </row>
    <row r="614">
      <c r="A614" s="348"/>
      <c r="B614" s="351"/>
      <c r="C614" s="353"/>
      <c r="D614" s="354"/>
      <c r="E614" s="355"/>
      <c r="F614" s="351"/>
      <c r="G614" s="353"/>
      <c r="H614" s="356"/>
      <c r="I614" s="355"/>
      <c r="J614" s="351"/>
      <c r="K614" s="353"/>
      <c r="L614" s="354"/>
      <c r="M614" s="355"/>
      <c r="N614" s="351"/>
      <c r="O614" s="353"/>
      <c r="P614" s="355"/>
      <c r="Q614" s="351"/>
      <c r="R614" s="353"/>
      <c r="S614" s="351"/>
      <c r="T614" s="351"/>
      <c r="U614" s="353"/>
      <c r="V614" s="351"/>
      <c r="W614" s="351"/>
      <c r="X614" s="351"/>
      <c r="Y614" s="351"/>
    </row>
    <row r="615">
      <c r="A615" s="348"/>
      <c r="B615" s="351"/>
      <c r="C615" s="353"/>
      <c r="D615" s="354"/>
      <c r="E615" s="355"/>
      <c r="F615" s="351"/>
      <c r="G615" s="353"/>
      <c r="H615" s="356"/>
      <c r="I615" s="355"/>
      <c r="J615" s="351"/>
      <c r="K615" s="353"/>
      <c r="L615" s="354"/>
      <c r="M615" s="355"/>
      <c r="N615" s="351"/>
      <c r="O615" s="353"/>
      <c r="P615" s="355"/>
      <c r="Q615" s="351"/>
      <c r="R615" s="353"/>
      <c r="S615" s="351"/>
      <c r="T615" s="351"/>
      <c r="U615" s="353"/>
      <c r="V615" s="351"/>
      <c r="W615" s="351"/>
      <c r="X615" s="351"/>
      <c r="Y615" s="351"/>
    </row>
    <row r="616">
      <c r="A616" s="348"/>
      <c r="B616" s="351"/>
      <c r="C616" s="353"/>
      <c r="D616" s="354"/>
      <c r="E616" s="355"/>
      <c r="F616" s="351"/>
      <c r="G616" s="353"/>
      <c r="H616" s="356"/>
      <c r="I616" s="355"/>
      <c r="J616" s="351"/>
      <c r="K616" s="353"/>
      <c r="L616" s="354"/>
      <c r="M616" s="355"/>
      <c r="N616" s="351"/>
      <c r="O616" s="353"/>
      <c r="P616" s="355"/>
      <c r="Q616" s="351"/>
      <c r="R616" s="353"/>
      <c r="S616" s="351"/>
      <c r="T616" s="351"/>
      <c r="U616" s="353"/>
      <c r="V616" s="351"/>
      <c r="W616" s="351"/>
      <c r="X616" s="351"/>
      <c r="Y616" s="351"/>
    </row>
    <row r="617">
      <c r="A617" s="348"/>
      <c r="B617" s="351"/>
      <c r="C617" s="353"/>
      <c r="D617" s="354"/>
      <c r="E617" s="355"/>
      <c r="F617" s="351"/>
      <c r="G617" s="353"/>
      <c r="H617" s="356"/>
      <c r="I617" s="355"/>
      <c r="J617" s="351"/>
      <c r="K617" s="353"/>
      <c r="L617" s="354"/>
      <c r="M617" s="355"/>
      <c r="N617" s="351"/>
      <c r="O617" s="353"/>
      <c r="P617" s="355"/>
      <c r="Q617" s="351"/>
      <c r="R617" s="353"/>
      <c r="S617" s="351"/>
      <c r="T617" s="351"/>
      <c r="U617" s="353"/>
      <c r="V617" s="351"/>
      <c r="W617" s="351"/>
      <c r="X617" s="351"/>
      <c r="Y617" s="351"/>
    </row>
    <row r="618">
      <c r="A618" s="348"/>
      <c r="B618" s="351"/>
      <c r="C618" s="353"/>
      <c r="D618" s="354"/>
      <c r="E618" s="355"/>
      <c r="F618" s="351"/>
      <c r="G618" s="353"/>
      <c r="H618" s="356"/>
      <c r="I618" s="355"/>
      <c r="J618" s="351"/>
      <c r="K618" s="353"/>
      <c r="L618" s="354"/>
      <c r="M618" s="355"/>
      <c r="N618" s="351"/>
      <c r="O618" s="353"/>
      <c r="P618" s="355"/>
      <c r="Q618" s="351"/>
      <c r="R618" s="353"/>
      <c r="S618" s="351"/>
      <c r="T618" s="351"/>
      <c r="U618" s="353"/>
      <c r="V618" s="351"/>
      <c r="W618" s="351"/>
      <c r="X618" s="351"/>
      <c r="Y618" s="351"/>
    </row>
    <row r="619">
      <c r="A619" s="348"/>
      <c r="B619" s="351"/>
      <c r="C619" s="353"/>
      <c r="D619" s="354"/>
      <c r="E619" s="355"/>
      <c r="F619" s="351"/>
      <c r="G619" s="353"/>
      <c r="H619" s="356"/>
      <c r="I619" s="355"/>
      <c r="J619" s="351"/>
      <c r="K619" s="353"/>
      <c r="L619" s="354"/>
      <c r="M619" s="355"/>
      <c r="N619" s="351"/>
      <c r="O619" s="353"/>
      <c r="P619" s="355"/>
      <c r="Q619" s="351"/>
      <c r="R619" s="353"/>
      <c r="S619" s="351"/>
      <c r="T619" s="351"/>
      <c r="U619" s="353"/>
      <c r="V619" s="351"/>
      <c r="W619" s="351"/>
      <c r="X619" s="351"/>
      <c r="Y619" s="351"/>
    </row>
    <row r="620">
      <c r="A620" s="348"/>
      <c r="B620" s="351"/>
      <c r="C620" s="353"/>
      <c r="D620" s="354"/>
      <c r="E620" s="355"/>
      <c r="F620" s="351"/>
      <c r="G620" s="353"/>
      <c r="H620" s="356"/>
      <c r="I620" s="355"/>
      <c r="J620" s="351"/>
      <c r="K620" s="353"/>
      <c r="L620" s="354"/>
      <c r="M620" s="355"/>
      <c r="N620" s="351"/>
      <c r="O620" s="353"/>
      <c r="P620" s="355"/>
      <c r="Q620" s="351"/>
      <c r="R620" s="353"/>
      <c r="S620" s="351"/>
      <c r="T620" s="351"/>
      <c r="U620" s="353"/>
      <c r="V620" s="351"/>
      <c r="W620" s="351"/>
      <c r="X620" s="351"/>
      <c r="Y620" s="351"/>
    </row>
    <row r="621">
      <c r="A621" s="348"/>
      <c r="B621" s="351"/>
      <c r="C621" s="353"/>
      <c r="D621" s="354"/>
      <c r="E621" s="355"/>
      <c r="F621" s="351"/>
      <c r="G621" s="353"/>
      <c r="H621" s="356"/>
      <c r="I621" s="355"/>
      <c r="J621" s="351"/>
      <c r="K621" s="353"/>
      <c r="L621" s="354"/>
      <c r="M621" s="355"/>
      <c r="N621" s="351"/>
      <c r="O621" s="353"/>
      <c r="P621" s="355"/>
      <c r="Q621" s="351"/>
      <c r="R621" s="353"/>
      <c r="S621" s="351"/>
      <c r="T621" s="351"/>
      <c r="U621" s="353"/>
      <c r="V621" s="351"/>
      <c r="W621" s="351"/>
      <c r="X621" s="351"/>
      <c r="Y621" s="351"/>
    </row>
    <row r="622">
      <c r="A622" s="348"/>
      <c r="B622" s="351"/>
      <c r="C622" s="353"/>
      <c r="D622" s="354"/>
      <c r="E622" s="355"/>
      <c r="F622" s="351"/>
      <c r="G622" s="353"/>
      <c r="H622" s="356"/>
      <c r="I622" s="355"/>
      <c r="J622" s="351"/>
      <c r="K622" s="353"/>
      <c r="L622" s="354"/>
      <c r="M622" s="355"/>
      <c r="N622" s="351"/>
      <c r="O622" s="353"/>
      <c r="P622" s="355"/>
      <c r="Q622" s="351"/>
      <c r="R622" s="353"/>
      <c r="S622" s="351"/>
      <c r="T622" s="351"/>
      <c r="U622" s="353"/>
      <c r="V622" s="351"/>
      <c r="W622" s="351"/>
      <c r="X622" s="351"/>
      <c r="Y622" s="351"/>
    </row>
    <row r="623">
      <c r="A623" s="348"/>
      <c r="B623" s="351"/>
      <c r="C623" s="353"/>
      <c r="D623" s="354"/>
      <c r="E623" s="355"/>
      <c r="F623" s="351"/>
      <c r="G623" s="353"/>
      <c r="H623" s="356"/>
      <c r="I623" s="355"/>
      <c r="J623" s="351"/>
      <c r="K623" s="353"/>
      <c r="L623" s="354"/>
      <c r="M623" s="355"/>
      <c r="N623" s="351"/>
      <c r="O623" s="353"/>
      <c r="P623" s="355"/>
      <c r="Q623" s="351"/>
      <c r="R623" s="353"/>
      <c r="S623" s="351"/>
      <c r="T623" s="351"/>
      <c r="U623" s="353"/>
      <c r="V623" s="351"/>
      <c r="W623" s="351"/>
      <c r="X623" s="351"/>
      <c r="Y623" s="351"/>
    </row>
    <row r="624">
      <c r="A624" s="348"/>
      <c r="B624" s="351"/>
      <c r="C624" s="353"/>
      <c r="D624" s="354"/>
      <c r="E624" s="355"/>
      <c r="F624" s="351"/>
      <c r="G624" s="353"/>
      <c r="H624" s="356"/>
      <c r="I624" s="355"/>
      <c r="J624" s="351"/>
      <c r="K624" s="353"/>
      <c r="L624" s="354"/>
      <c r="M624" s="355"/>
      <c r="N624" s="351"/>
      <c r="O624" s="353"/>
      <c r="P624" s="355"/>
      <c r="Q624" s="351"/>
      <c r="R624" s="353"/>
      <c r="S624" s="351"/>
      <c r="T624" s="351"/>
      <c r="U624" s="353"/>
      <c r="V624" s="351"/>
      <c r="W624" s="351"/>
      <c r="X624" s="351"/>
      <c r="Y624" s="351"/>
    </row>
    <row r="625">
      <c r="A625" s="348"/>
      <c r="B625" s="351"/>
      <c r="C625" s="353"/>
      <c r="D625" s="354"/>
      <c r="E625" s="355"/>
      <c r="F625" s="351"/>
      <c r="G625" s="353"/>
      <c r="H625" s="356"/>
      <c r="I625" s="355"/>
      <c r="J625" s="351"/>
      <c r="K625" s="353"/>
      <c r="L625" s="354"/>
      <c r="M625" s="355"/>
      <c r="N625" s="351"/>
      <c r="O625" s="353"/>
      <c r="P625" s="355"/>
      <c r="Q625" s="351"/>
      <c r="R625" s="353"/>
      <c r="S625" s="351"/>
      <c r="T625" s="351"/>
      <c r="U625" s="353"/>
      <c r="V625" s="351"/>
      <c r="W625" s="351"/>
      <c r="X625" s="351"/>
      <c r="Y625" s="351"/>
    </row>
    <row r="626">
      <c r="A626" s="348"/>
      <c r="B626" s="351"/>
      <c r="C626" s="353"/>
      <c r="D626" s="354"/>
      <c r="E626" s="355"/>
      <c r="F626" s="351"/>
      <c r="G626" s="353"/>
      <c r="H626" s="356"/>
      <c r="I626" s="355"/>
      <c r="J626" s="351"/>
      <c r="K626" s="353"/>
      <c r="L626" s="354"/>
      <c r="M626" s="355"/>
      <c r="N626" s="351"/>
      <c r="O626" s="353"/>
      <c r="P626" s="355"/>
      <c r="Q626" s="351"/>
      <c r="R626" s="353"/>
      <c r="S626" s="351"/>
      <c r="T626" s="351"/>
      <c r="U626" s="353"/>
      <c r="V626" s="351"/>
      <c r="W626" s="351"/>
      <c r="X626" s="351"/>
      <c r="Y626" s="351"/>
    </row>
    <row r="627">
      <c r="A627" s="348"/>
      <c r="B627" s="351"/>
      <c r="C627" s="353"/>
      <c r="D627" s="354"/>
      <c r="E627" s="355"/>
      <c r="F627" s="351"/>
      <c r="G627" s="353"/>
      <c r="H627" s="356"/>
      <c r="I627" s="355"/>
      <c r="J627" s="351"/>
      <c r="K627" s="353"/>
      <c r="L627" s="354"/>
      <c r="M627" s="355"/>
      <c r="N627" s="351"/>
      <c r="O627" s="353"/>
      <c r="P627" s="355"/>
      <c r="Q627" s="351"/>
      <c r="R627" s="353"/>
      <c r="S627" s="351"/>
      <c r="T627" s="351"/>
      <c r="U627" s="353"/>
      <c r="V627" s="351"/>
      <c r="W627" s="351"/>
      <c r="X627" s="351"/>
      <c r="Y627" s="351"/>
    </row>
    <row r="628">
      <c r="A628" s="348"/>
      <c r="B628" s="351"/>
      <c r="C628" s="353"/>
      <c r="D628" s="354"/>
      <c r="E628" s="355"/>
      <c r="F628" s="351"/>
      <c r="G628" s="353"/>
      <c r="H628" s="356"/>
      <c r="I628" s="355"/>
      <c r="J628" s="351"/>
      <c r="K628" s="353"/>
      <c r="L628" s="354"/>
      <c r="M628" s="355"/>
      <c r="N628" s="351"/>
      <c r="O628" s="353"/>
      <c r="P628" s="355"/>
      <c r="Q628" s="351"/>
      <c r="R628" s="353"/>
      <c r="S628" s="351"/>
      <c r="T628" s="351"/>
      <c r="U628" s="353"/>
      <c r="V628" s="351"/>
      <c r="W628" s="351"/>
      <c r="X628" s="351"/>
      <c r="Y628" s="351"/>
    </row>
    <row r="629">
      <c r="A629" s="348"/>
      <c r="B629" s="351"/>
      <c r="C629" s="353"/>
      <c r="D629" s="354"/>
      <c r="E629" s="355"/>
      <c r="F629" s="351"/>
      <c r="G629" s="353"/>
      <c r="H629" s="356"/>
      <c r="I629" s="355"/>
      <c r="J629" s="351"/>
      <c r="K629" s="353"/>
      <c r="L629" s="354"/>
      <c r="M629" s="355"/>
      <c r="N629" s="351"/>
      <c r="O629" s="353"/>
      <c r="P629" s="355"/>
      <c r="Q629" s="351"/>
      <c r="R629" s="353"/>
      <c r="S629" s="351"/>
      <c r="T629" s="351"/>
      <c r="U629" s="353"/>
      <c r="V629" s="351"/>
      <c r="W629" s="351"/>
      <c r="X629" s="351"/>
      <c r="Y629" s="351"/>
    </row>
    <row r="630">
      <c r="A630" s="348"/>
      <c r="B630" s="351"/>
      <c r="C630" s="353"/>
      <c r="D630" s="354"/>
      <c r="E630" s="355"/>
      <c r="F630" s="351"/>
      <c r="G630" s="353"/>
      <c r="H630" s="356"/>
      <c r="I630" s="355"/>
      <c r="J630" s="351"/>
      <c r="K630" s="353"/>
      <c r="L630" s="354"/>
      <c r="M630" s="355"/>
      <c r="N630" s="351"/>
      <c r="O630" s="353"/>
      <c r="P630" s="355"/>
      <c r="Q630" s="351"/>
      <c r="R630" s="353"/>
      <c r="S630" s="351"/>
      <c r="T630" s="351"/>
      <c r="U630" s="353"/>
      <c r="V630" s="351"/>
      <c r="W630" s="351"/>
      <c r="X630" s="351"/>
      <c r="Y630" s="351"/>
    </row>
    <row r="631">
      <c r="A631" s="348"/>
      <c r="B631" s="351"/>
      <c r="C631" s="353"/>
      <c r="D631" s="354"/>
      <c r="E631" s="355"/>
      <c r="F631" s="351"/>
      <c r="G631" s="353"/>
      <c r="H631" s="356"/>
      <c r="I631" s="355"/>
      <c r="J631" s="351"/>
      <c r="K631" s="353"/>
      <c r="L631" s="354"/>
      <c r="M631" s="355"/>
      <c r="N631" s="351"/>
      <c r="O631" s="353"/>
      <c r="P631" s="355"/>
      <c r="Q631" s="351"/>
      <c r="R631" s="353"/>
      <c r="S631" s="351"/>
      <c r="T631" s="351"/>
      <c r="U631" s="353"/>
      <c r="V631" s="351"/>
      <c r="W631" s="351"/>
      <c r="X631" s="351"/>
      <c r="Y631" s="351"/>
    </row>
    <row r="632">
      <c r="A632" s="348"/>
      <c r="B632" s="351"/>
      <c r="C632" s="353"/>
      <c r="D632" s="354"/>
      <c r="E632" s="355"/>
      <c r="F632" s="351"/>
      <c r="G632" s="353"/>
      <c r="H632" s="356"/>
      <c r="I632" s="355"/>
      <c r="J632" s="351"/>
      <c r="K632" s="353"/>
      <c r="L632" s="354"/>
      <c r="M632" s="355"/>
      <c r="N632" s="351"/>
      <c r="O632" s="353"/>
      <c r="P632" s="355"/>
      <c r="Q632" s="351"/>
      <c r="R632" s="353"/>
      <c r="S632" s="351"/>
      <c r="T632" s="351"/>
      <c r="U632" s="353"/>
      <c r="V632" s="351"/>
      <c r="W632" s="351"/>
      <c r="X632" s="351"/>
      <c r="Y632" s="351"/>
    </row>
    <row r="633">
      <c r="A633" s="348"/>
      <c r="B633" s="351"/>
      <c r="C633" s="353"/>
      <c r="D633" s="354"/>
      <c r="E633" s="355"/>
      <c r="F633" s="351"/>
      <c r="G633" s="353"/>
      <c r="H633" s="356"/>
      <c r="I633" s="355"/>
      <c r="J633" s="351"/>
      <c r="K633" s="353"/>
      <c r="L633" s="354"/>
      <c r="M633" s="355"/>
      <c r="N633" s="351"/>
      <c r="O633" s="353"/>
      <c r="P633" s="355"/>
      <c r="Q633" s="351"/>
      <c r="R633" s="353"/>
      <c r="S633" s="351"/>
      <c r="T633" s="351"/>
      <c r="U633" s="353"/>
      <c r="V633" s="351"/>
      <c r="W633" s="351"/>
      <c r="X633" s="351"/>
      <c r="Y633" s="351"/>
    </row>
    <row r="634">
      <c r="A634" s="348"/>
      <c r="B634" s="351"/>
      <c r="C634" s="353"/>
      <c r="D634" s="354"/>
      <c r="E634" s="355"/>
      <c r="F634" s="351"/>
      <c r="G634" s="353"/>
      <c r="H634" s="356"/>
      <c r="I634" s="355"/>
      <c r="J634" s="351"/>
      <c r="K634" s="353"/>
      <c r="L634" s="354"/>
      <c r="M634" s="355"/>
      <c r="N634" s="351"/>
      <c r="O634" s="353"/>
      <c r="P634" s="355"/>
      <c r="Q634" s="351"/>
      <c r="R634" s="353"/>
      <c r="S634" s="351"/>
      <c r="T634" s="351"/>
      <c r="U634" s="353"/>
      <c r="V634" s="351"/>
      <c r="W634" s="351"/>
      <c r="X634" s="351"/>
      <c r="Y634" s="351"/>
    </row>
    <row r="635">
      <c r="A635" s="348"/>
      <c r="B635" s="351"/>
      <c r="C635" s="353"/>
      <c r="D635" s="354"/>
      <c r="E635" s="355"/>
      <c r="F635" s="351"/>
      <c r="G635" s="353"/>
      <c r="H635" s="356"/>
      <c r="I635" s="355"/>
      <c r="J635" s="351"/>
      <c r="K635" s="353"/>
      <c r="L635" s="354"/>
      <c r="M635" s="355"/>
      <c r="N635" s="351"/>
      <c r="O635" s="353"/>
      <c r="P635" s="355"/>
      <c r="Q635" s="351"/>
      <c r="R635" s="353"/>
      <c r="S635" s="351"/>
      <c r="T635" s="351"/>
      <c r="U635" s="353"/>
      <c r="V635" s="351"/>
      <c r="W635" s="351"/>
      <c r="X635" s="351"/>
      <c r="Y635" s="351"/>
    </row>
    <row r="636">
      <c r="A636" s="348"/>
      <c r="B636" s="351"/>
      <c r="C636" s="353"/>
      <c r="D636" s="354"/>
      <c r="E636" s="355"/>
      <c r="F636" s="351"/>
      <c r="G636" s="353"/>
      <c r="H636" s="356"/>
      <c r="I636" s="355"/>
      <c r="J636" s="351"/>
      <c r="K636" s="353"/>
      <c r="L636" s="354"/>
      <c r="M636" s="355"/>
      <c r="N636" s="351"/>
      <c r="O636" s="353"/>
      <c r="P636" s="355"/>
      <c r="Q636" s="351"/>
      <c r="R636" s="353"/>
      <c r="S636" s="351"/>
      <c r="T636" s="351"/>
      <c r="U636" s="353"/>
      <c r="V636" s="351"/>
      <c r="W636" s="351"/>
      <c r="X636" s="351"/>
      <c r="Y636" s="351"/>
    </row>
    <row r="637">
      <c r="A637" s="348"/>
      <c r="B637" s="351"/>
      <c r="C637" s="353"/>
      <c r="D637" s="354"/>
      <c r="E637" s="355"/>
      <c r="F637" s="351"/>
      <c r="G637" s="353"/>
      <c r="H637" s="356"/>
      <c r="I637" s="355"/>
      <c r="J637" s="351"/>
      <c r="K637" s="353"/>
      <c r="L637" s="354"/>
      <c r="M637" s="355"/>
      <c r="N637" s="351"/>
      <c r="O637" s="353"/>
      <c r="P637" s="355"/>
      <c r="Q637" s="351"/>
      <c r="R637" s="353"/>
      <c r="S637" s="351"/>
      <c r="T637" s="351"/>
      <c r="U637" s="353"/>
      <c r="V637" s="351"/>
      <c r="W637" s="351"/>
      <c r="X637" s="351"/>
      <c r="Y637" s="351"/>
    </row>
    <row r="638">
      <c r="A638" s="348"/>
      <c r="B638" s="351"/>
      <c r="C638" s="353"/>
      <c r="D638" s="354"/>
      <c r="E638" s="355"/>
      <c r="F638" s="351"/>
      <c r="G638" s="353"/>
      <c r="H638" s="356"/>
      <c r="I638" s="355"/>
      <c r="J638" s="351"/>
      <c r="K638" s="353"/>
      <c r="L638" s="354"/>
      <c r="M638" s="355"/>
      <c r="N638" s="351"/>
      <c r="O638" s="353"/>
      <c r="P638" s="355"/>
      <c r="Q638" s="351"/>
      <c r="R638" s="353"/>
      <c r="S638" s="351"/>
      <c r="T638" s="351"/>
      <c r="U638" s="353"/>
      <c r="V638" s="351"/>
      <c r="W638" s="351"/>
      <c r="X638" s="351"/>
      <c r="Y638" s="351"/>
    </row>
    <row r="639">
      <c r="A639" s="348"/>
      <c r="B639" s="351"/>
      <c r="C639" s="353"/>
      <c r="D639" s="354"/>
      <c r="E639" s="355"/>
      <c r="F639" s="351"/>
      <c r="G639" s="353"/>
      <c r="H639" s="356"/>
      <c r="I639" s="355"/>
      <c r="J639" s="351"/>
      <c r="K639" s="353"/>
      <c r="L639" s="354"/>
      <c r="M639" s="355"/>
      <c r="N639" s="351"/>
      <c r="O639" s="353"/>
      <c r="P639" s="355"/>
      <c r="Q639" s="351"/>
      <c r="R639" s="353"/>
      <c r="S639" s="351"/>
      <c r="T639" s="351"/>
      <c r="U639" s="353"/>
      <c r="V639" s="351"/>
      <c r="W639" s="351"/>
      <c r="X639" s="351"/>
      <c r="Y639" s="351"/>
    </row>
    <row r="640">
      <c r="A640" s="348"/>
      <c r="B640" s="351"/>
      <c r="C640" s="353"/>
      <c r="D640" s="354"/>
      <c r="E640" s="355"/>
      <c r="F640" s="351"/>
      <c r="G640" s="353"/>
      <c r="H640" s="356"/>
      <c r="I640" s="355"/>
      <c r="J640" s="351"/>
      <c r="K640" s="353"/>
      <c r="L640" s="354"/>
      <c r="M640" s="355"/>
      <c r="N640" s="351"/>
      <c r="O640" s="353"/>
      <c r="P640" s="355"/>
      <c r="Q640" s="351"/>
      <c r="R640" s="353"/>
      <c r="S640" s="351"/>
      <c r="T640" s="351"/>
      <c r="U640" s="353"/>
      <c r="V640" s="351"/>
      <c r="W640" s="351"/>
      <c r="X640" s="351"/>
      <c r="Y640" s="351"/>
    </row>
    <row r="641">
      <c r="A641" s="348"/>
      <c r="B641" s="351"/>
      <c r="C641" s="353"/>
      <c r="D641" s="354"/>
      <c r="E641" s="355"/>
      <c r="F641" s="351"/>
      <c r="G641" s="353"/>
      <c r="H641" s="356"/>
      <c r="I641" s="355"/>
      <c r="J641" s="351"/>
      <c r="K641" s="353"/>
      <c r="L641" s="354"/>
      <c r="M641" s="355"/>
      <c r="N641" s="351"/>
      <c r="O641" s="353"/>
      <c r="P641" s="355"/>
      <c r="Q641" s="351"/>
      <c r="R641" s="353"/>
      <c r="S641" s="351"/>
      <c r="T641" s="351"/>
      <c r="U641" s="353"/>
      <c r="V641" s="351"/>
      <c r="W641" s="351"/>
      <c r="X641" s="351"/>
      <c r="Y641" s="351"/>
    </row>
    <row r="642">
      <c r="A642" s="348"/>
      <c r="B642" s="351"/>
      <c r="C642" s="353"/>
      <c r="D642" s="354"/>
      <c r="E642" s="355"/>
      <c r="F642" s="351"/>
      <c r="G642" s="353"/>
      <c r="H642" s="356"/>
      <c r="I642" s="355"/>
      <c r="J642" s="351"/>
      <c r="K642" s="353"/>
      <c r="L642" s="354"/>
      <c r="M642" s="355"/>
      <c r="N642" s="351"/>
      <c r="O642" s="353"/>
      <c r="P642" s="355"/>
      <c r="Q642" s="351"/>
      <c r="R642" s="353"/>
      <c r="S642" s="351"/>
      <c r="T642" s="351"/>
      <c r="U642" s="353"/>
      <c r="V642" s="351"/>
      <c r="W642" s="351"/>
      <c r="X642" s="351"/>
      <c r="Y642" s="351"/>
    </row>
    <row r="643">
      <c r="A643" s="348"/>
      <c r="B643" s="351"/>
      <c r="C643" s="353"/>
      <c r="D643" s="354"/>
      <c r="E643" s="355"/>
      <c r="F643" s="351"/>
      <c r="G643" s="353"/>
      <c r="H643" s="356"/>
      <c r="I643" s="355"/>
      <c r="J643" s="351"/>
      <c r="K643" s="353"/>
      <c r="L643" s="354"/>
      <c r="M643" s="355"/>
      <c r="N643" s="351"/>
      <c r="O643" s="353"/>
      <c r="P643" s="355"/>
      <c r="Q643" s="351"/>
      <c r="R643" s="353"/>
      <c r="S643" s="351"/>
      <c r="T643" s="351"/>
      <c r="U643" s="353"/>
      <c r="V643" s="351"/>
      <c r="W643" s="351"/>
      <c r="X643" s="351"/>
      <c r="Y643" s="351"/>
    </row>
    <row r="644">
      <c r="A644" s="348"/>
      <c r="B644" s="351"/>
      <c r="C644" s="353"/>
      <c r="D644" s="354"/>
      <c r="E644" s="355"/>
      <c r="F644" s="351"/>
      <c r="G644" s="353"/>
      <c r="H644" s="356"/>
      <c r="I644" s="355"/>
      <c r="J644" s="351"/>
      <c r="K644" s="353"/>
      <c r="L644" s="354"/>
      <c r="M644" s="355"/>
      <c r="N644" s="351"/>
      <c r="O644" s="353"/>
      <c r="P644" s="355"/>
      <c r="Q644" s="351"/>
      <c r="R644" s="353"/>
      <c r="S644" s="351"/>
      <c r="T644" s="351"/>
      <c r="U644" s="353"/>
      <c r="V644" s="351"/>
      <c r="W644" s="351"/>
      <c r="X644" s="351"/>
      <c r="Y644" s="351"/>
    </row>
    <row r="645">
      <c r="A645" s="348"/>
      <c r="B645" s="351"/>
      <c r="C645" s="353"/>
      <c r="D645" s="354"/>
      <c r="E645" s="355"/>
      <c r="F645" s="351"/>
      <c r="G645" s="353"/>
      <c r="H645" s="356"/>
      <c r="I645" s="355"/>
      <c r="J645" s="351"/>
      <c r="K645" s="353"/>
      <c r="L645" s="354"/>
      <c r="M645" s="355"/>
      <c r="N645" s="351"/>
      <c r="O645" s="353"/>
      <c r="P645" s="355"/>
      <c r="Q645" s="351"/>
      <c r="R645" s="353"/>
      <c r="S645" s="351"/>
      <c r="T645" s="351"/>
      <c r="U645" s="353"/>
      <c r="V645" s="351"/>
      <c r="W645" s="351"/>
      <c r="X645" s="351"/>
      <c r="Y645" s="351"/>
    </row>
    <row r="646">
      <c r="A646" s="348"/>
      <c r="B646" s="351"/>
      <c r="C646" s="353"/>
      <c r="D646" s="354"/>
      <c r="E646" s="355"/>
      <c r="F646" s="351"/>
      <c r="G646" s="353"/>
      <c r="H646" s="356"/>
      <c r="I646" s="355"/>
      <c r="J646" s="351"/>
      <c r="K646" s="353"/>
      <c r="L646" s="354"/>
      <c r="M646" s="355"/>
      <c r="N646" s="351"/>
      <c r="O646" s="353"/>
      <c r="P646" s="355"/>
      <c r="Q646" s="351"/>
      <c r="R646" s="353"/>
      <c r="S646" s="351"/>
      <c r="T646" s="351"/>
      <c r="U646" s="353"/>
      <c r="V646" s="351"/>
      <c r="W646" s="351"/>
      <c r="X646" s="351"/>
      <c r="Y646" s="351"/>
    </row>
    <row r="647">
      <c r="A647" s="348"/>
      <c r="B647" s="351"/>
      <c r="C647" s="353"/>
      <c r="D647" s="354"/>
      <c r="E647" s="355"/>
      <c r="F647" s="351"/>
      <c r="G647" s="353"/>
      <c r="H647" s="356"/>
      <c r="I647" s="355"/>
      <c r="J647" s="351"/>
      <c r="K647" s="353"/>
      <c r="L647" s="354"/>
      <c r="M647" s="355"/>
      <c r="N647" s="351"/>
      <c r="O647" s="353"/>
      <c r="P647" s="355"/>
      <c r="Q647" s="351"/>
      <c r="R647" s="353"/>
      <c r="S647" s="351"/>
      <c r="T647" s="351"/>
      <c r="U647" s="353"/>
      <c r="V647" s="351"/>
      <c r="W647" s="351"/>
      <c r="X647" s="351"/>
      <c r="Y647" s="351"/>
    </row>
    <row r="648">
      <c r="A648" s="348"/>
      <c r="B648" s="351"/>
      <c r="C648" s="353"/>
      <c r="D648" s="354"/>
      <c r="E648" s="355"/>
      <c r="F648" s="351"/>
      <c r="G648" s="353"/>
      <c r="H648" s="356"/>
      <c r="I648" s="355"/>
      <c r="J648" s="351"/>
      <c r="K648" s="353"/>
      <c r="L648" s="354"/>
      <c r="M648" s="355"/>
      <c r="N648" s="351"/>
      <c r="O648" s="353"/>
      <c r="P648" s="355"/>
      <c r="Q648" s="351"/>
      <c r="R648" s="353"/>
      <c r="S648" s="351"/>
      <c r="T648" s="351"/>
      <c r="U648" s="353"/>
      <c r="V648" s="351"/>
      <c r="W648" s="351"/>
      <c r="X648" s="351"/>
      <c r="Y648" s="351"/>
    </row>
    <row r="649">
      <c r="A649" s="348"/>
      <c r="B649" s="351"/>
      <c r="C649" s="353"/>
      <c r="D649" s="354"/>
      <c r="E649" s="355"/>
      <c r="F649" s="351"/>
      <c r="G649" s="353"/>
      <c r="H649" s="356"/>
      <c r="I649" s="355"/>
      <c r="J649" s="351"/>
      <c r="K649" s="353"/>
      <c r="L649" s="354"/>
      <c r="M649" s="355"/>
      <c r="N649" s="351"/>
      <c r="O649" s="353"/>
      <c r="P649" s="355"/>
      <c r="Q649" s="351"/>
      <c r="R649" s="353"/>
      <c r="S649" s="351"/>
      <c r="T649" s="351"/>
      <c r="U649" s="353"/>
      <c r="V649" s="351"/>
      <c r="W649" s="351"/>
      <c r="X649" s="351"/>
      <c r="Y649" s="351"/>
    </row>
    <row r="650">
      <c r="A650" s="348"/>
      <c r="B650" s="351"/>
      <c r="C650" s="353"/>
      <c r="D650" s="354"/>
      <c r="E650" s="355"/>
      <c r="F650" s="351"/>
      <c r="G650" s="353"/>
      <c r="H650" s="356"/>
      <c r="I650" s="355"/>
      <c r="J650" s="351"/>
      <c r="K650" s="353"/>
      <c r="L650" s="354"/>
      <c r="M650" s="355"/>
      <c r="N650" s="351"/>
      <c r="O650" s="353"/>
      <c r="P650" s="355"/>
      <c r="Q650" s="351"/>
      <c r="R650" s="353"/>
      <c r="S650" s="351"/>
      <c r="T650" s="351"/>
      <c r="U650" s="353"/>
      <c r="V650" s="351"/>
      <c r="W650" s="351"/>
      <c r="X650" s="351"/>
      <c r="Y650" s="351"/>
    </row>
    <row r="651">
      <c r="A651" s="348"/>
      <c r="B651" s="351"/>
      <c r="C651" s="353"/>
      <c r="D651" s="354"/>
      <c r="E651" s="355"/>
      <c r="F651" s="351"/>
      <c r="G651" s="353"/>
      <c r="H651" s="356"/>
      <c r="I651" s="355"/>
      <c r="J651" s="351"/>
      <c r="K651" s="353"/>
      <c r="L651" s="354"/>
      <c r="M651" s="355"/>
      <c r="N651" s="351"/>
      <c r="O651" s="353"/>
      <c r="P651" s="355"/>
      <c r="Q651" s="351"/>
      <c r="R651" s="353"/>
      <c r="S651" s="351"/>
      <c r="T651" s="351"/>
      <c r="U651" s="353"/>
      <c r="V651" s="351"/>
      <c r="W651" s="351"/>
      <c r="X651" s="351"/>
      <c r="Y651" s="351"/>
    </row>
    <row r="652">
      <c r="A652" s="348"/>
      <c r="B652" s="351"/>
      <c r="C652" s="353"/>
      <c r="D652" s="354"/>
      <c r="E652" s="355"/>
      <c r="F652" s="351"/>
      <c r="G652" s="353"/>
      <c r="H652" s="356"/>
      <c r="I652" s="355"/>
      <c r="J652" s="351"/>
      <c r="K652" s="353"/>
      <c r="L652" s="354"/>
      <c r="M652" s="355"/>
      <c r="N652" s="351"/>
      <c r="O652" s="353"/>
      <c r="P652" s="355"/>
      <c r="Q652" s="351"/>
      <c r="R652" s="353"/>
      <c r="S652" s="351"/>
      <c r="T652" s="351"/>
      <c r="U652" s="353"/>
      <c r="V652" s="351"/>
      <c r="W652" s="351"/>
      <c r="X652" s="351"/>
      <c r="Y652" s="351"/>
    </row>
    <row r="653">
      <c r="A653" s="348"/>
      <c r="B653" s="351"/>
      <c r="C653" s="353"/>
      <c r="D653" s="354"/>
      <c r="E653" s="355"/>
      <c r="F653" s="351"/>
      <c r="G653" s="353"/>
      <c r="H653" s="356"/>
      <c r="I653" s="355"/>
      <c r="J653" s="351"/>
      <c r="K653" s="353"/>
      <c r="L653" s="354"/>
      <c r="M653" s="355"/>
      <c r="N653" s="351"/>
      <c r="O653" s="353"/>
      <c r="P653" s="355"/>
      <c r="Q653" s="351"/>
      <c r="R653" s="353"/>
      <c r="S653" s="351"/>
      <c r="T653" s="351"/>
      <c r="U653" s="353"/>
      <c r="V653" s="351"/>
      <c r="W653" s="351"/>
      <c r="X653" s="351"/>
      <c r="Y653" s="351"/>
    </row>
    <row r="654">
      <c r="A654" s="348"/>
      <c r="B654" s="351"/>
      <c r="C654" s="353"/>
      <c r="D654" s="354"/>
      <c r="E654" s="355"/>
      <c r="F654" s="351"/>
      <c r="G654" s="353"/>
      <c r="H654" s="356"/>
      <c r="I654" s="355"/>
      <c r="J654" s="351"/>
      <c r="K654" s="353"/>
      <c r="L654" s="354"/>
      <c r="M654" s="355"/>
      <c r="N654" s="351"/>
      <c r="O654" s="353"/>
      <c r="P654" s="355"/>
      <c r="Q654" s="351"/>
      <c r="R654" s="353"/>
      <c r="S654" s="351"/>
      <c r="T654" s="351"/>
      <c r="U654" s="353"/>
      <c r="V654" s="351"/>
      <c r="W654" s="351"/>
      <c r="X654" s="351"/>
      <c r="Y654" s="351"/>
    </row>
    <row r="655">
      <c r="A655" s="348"/>
      <c r="B655" s="351"/>
      <c r="C655" s="353"/>
      <c r="D655" s="354"/>
      <c r="E655" s="355"/>
      <c r="F655" s="351"/>
      <c r="G655" s="353"/>
      <c r="H655" s="356"/>
      <c r="I655" s="355"/>
      <c r="J655" s="351"/>
      <c r="K655" s="353"/>
      <c r="L655" s="354"/>
      <c r="M655" s="355"/>
      <c r="N655" s="351"/>
      <c r="O655" s="353"/>
      <c r="P655" s="355"/>
      <c r="Q655" s="351"/>
      <c r="R655" s="353"/>
      <c r="S655" s="351"/>
      <c r="T655" s="351"/>
      <c r="U655" s="353"/>
      <c r="V655" s="351"/>
      <c r="W655" s="351"/>
      <c r="X655" s="351"/>
      <c r="Y655" s="351"/>
    </row>
    <row r="656">
      <c r="A656" s="348"/>
      <c r="B656" s="351"/>
      <c r="C656" s="353"/>
      <c r="D656" s="354"/>
      <c r="E656" s="355"/>
      <c r="F656" s="351"/>
      <c r="G656" s="353"/>
      <c r="H656" s="356"/>
      <c r="I656" s="355"/>
      <c r="J656" s="351"/>
      <c r="K656" s="353"/>
      <c r="L656" s="354"/>
      <c r="M656" s="355"/>
      <c r="N656" s="351"/>
      <c r="O656" s="353"/>
      <c r="P656" s="355"/>
      <c r="Q656" s="351"/>
      <c r="R656" s="353"/>
      <c r="S656" s="351"/>
      <c r="T656" s="351"/>
      <c r="U656" s="353"/>
      <c r="V656" s="351"/>
      <c r="W656" s="351"/>
      <c r="X656" s="351"/>
      <c r="Y656" s="351"/>
    </row>
    <row r="657">
      <c r="A657" s="348"/>
      <c r="B657" s="351"/>
      <c r="C657" s="353"/>
      <c r="D657" s="354"/>
      <c r="E657" s="355"/>
      <c r="F657" s="351"/>
      <c r="G657" s="353"/>
      <c r="H657" s="356"/>
      <c r="I657" s="355"/>
      <c r="J657" s="351"/>
      <c r="K657" s="353"/>
      <c r="L657" s="354"/>
      <c r="M657" s="355"/>
      <c r="N657" s="351"/>
      <c r="O657" s="353"/>
      <c r="P657" s="355"/>
      <c r="Q657" s="351"/>
      <c r="R657" s="353"/>
      <c r="S657" s="351"/>
      <c r="T657" s="351"/>
      <c r="U657" s="353"/>
      <c r="V657" s="351"/>
      <c r="W657" s="351"/>
      <c r="X657" s="351"/>
      <c r="Y657" s="351"/>
    </row>
    <row r="658">
      <c r="A658" s="348"/>
      <c r="B658" s="351"/>
      <c r="C658" s="353"/>
      <c r="D658" s="354"/>
      <c r="E658" s="355"/>
      <c r="F658" s="351"/>
      <c r="G658" s="353"/>
      <c r="H658" s="356"/>
      <c r="I658" s="355"/>
      <c r="J658" s="351"/>
      <c r="K658" s="353"/>
      <c r="L658" s="354"/>
      <c r="M658" s="355"/>
      <c r="N658" s="351"/>
      <c r="O658" s="353"/>
      <c r="P658" s="355"/>
      <c r="Q658" s="351"/>
      <c r="R658" s="353"/>
      <c r="S658" s="351"/>
      <c r="T658" s="351"/>
      <c r="U658" s="353"/>
      <c r="V658" s="351"/>
      <c r="W658" s="351"/>
      <c r="X658" s="351"/>
      <c r="Y658" s="351"/>
    </row>
    <row r="659">
      <c r="A659" s="348"/>
      <c r="B659" s="351"/>
      <c r="C659" s="353"/>
      <c r="D659" s="354"/>
      <c r="E659" s="355"/>
      <c r="F659" s="351"/>
      <c r="G659" s="353"/>
      <c r="H659" s="356"/>
      <c r="I659" s="355"/>
      <c r="J659" s="351"/>
      <c r="K659" s="353"/>
      <c r="L659" s="354"/>
      <c r="M659" s="355"/>
      <c r="N659" s="351"/>
      <c r="O659" s="353"/>
      <c r="P659" s="355"/>
      <c r="Q659" s="351"/>
      <c r="R659" s="353"/>
      <c r="S659" s="351"/>
      <c r="T659" s="351"/>
      <c r="U659" s="353"/>
      <c r="V659" s="351"/>
      <c r="W659" s="351"/>
      <c r="X659" s="351"/>
      <c r="Y659" s="351"/>
    </row>
    <row r="660">
      <c r="A660" s="348"/>
      <c r="B660" s="351"/>
      <c r="C660" s="353"/>
      <c r="D660" s="354"/>
      <c r="E660" s="355"/>
      <c r="F660" s="351"/>
      <c r="G660" s="353"/>
      <c r="H660" s="356"/>
      <c r="I660" s="355"/>
      <c r="J660" s="351"/>
      <c r="K660" s="353"/>
      <c r="L660" s="354"/>
      <c r="M660" s="355"/>
      <c r="N660" s="351"/>
      <c r="O660" s="353"/>
      <c r="P660" s="355"/>
      <c r="Q660" s="351"/>
      <c r="R660" s="353"/>
      <c r="S660" s="351"/>
      <c r="T660" s="351"/>
      <c r="U660" s="353"/>
      <c r="V660" s="351"/>
      <c r="W660" s="351"/>
      <c r="X660" s="351"/>
      <c r="Y660" s="351"/>
    </row>
    <row r="661">
      <c r="A661" s="348"/>
      <c r="B661" s="351"/>
      <c r="C661" s="353"/>
      <c r="D661" s="354"/>
      <c r="E661" s="355"/>
      <c r="F661" s="351"/>
      <c r="G661" s="353"/>
      <c r="H661" s="356"/>
      <c r="I661" s="355"/>
      <c r="J661" s="351"/>
      <c r="K661" s="353"/>
      <c r="L661" s="354"/>
      <c r="M661" s="355"/>
      <c r="N661" s="351"/>
      <c r="O661" s="353"/>
      <c r="P661" s="355"/>
      <c r="Q661" s="351"/>
      <c r="R661" s="353"/>
      <c r="S661" s="351"/>
      <c r="T661" s="351"/>
      <c r="U661" s="353"/>
      <c r="V661" s="351"/>
      <c r="W661" s="351"/>
      <c r="X661" s="351"/>
      <c r="Y661" s="351"/>
    </row>
    <row r="662">
      <c r="A662" s="348"/>
      <c r="B662" s="351"/>
      <c r="C662" s="353"/>
      <c r="D662" s="354"/>
      <c r="E662" s="355"/>
      <c r="F662" s="351"/>
      <c r="G662" s="353"/>
      <c r="H662" s="356"/>
      <c r="I662" s="355"/>
      <c r="J662" s="351"/>
      <c r="K662" s="353"/>
      <c r="L662" s="354"/>
      <c r="M662" s="355"/>
      <c r="N662" s="351"/>
      <c r="O662" s="353"/>
      <c r="P662" s="355"/>
      <c r="Q662" s="351"/>
      <c r="R662" s="353"/>
      <c r="S662" s="351"/>
      <c r="T662" s="351"/>
      <c r="U662" s="353"/>
      <c r="V662" s="351"/>
      <c r="W662" s="351"/>
      <c r="X662" s="351"/>
      <c r="Y662" s="351"/>
    </row>
    <row r="663">
      <c r="A663" s="348"/>
      <c r="B663" s="351"/>
      <c r="C663" s="353"/>
      <c r="D663" s="354"/>
      <c r="E663" s="355"/>
      <c r="F663" s="351"/>
      <c r="G663" s="353"/>
      <c r="H663" s="356"/>
      <c r="I663" s="355"/>
      <c r="J663" s="351"/>
      <c r="K663" s="353"/>
      <c r="L663" s="354"/>
      <c r="M663" s="355"/>
      <c r="N663" s="351"/>
      <c r="O663" s="353"/>
      <c r="P663" s="355"/>
      <c r="Q663" s="351"/>
      <c r="R663" s="353"/>
      <c r="S663" s="351"/>
      <c r="T663" s="351"/>
      <c r="U663" s="353"/>
      <c r="V663" s="351"/>
      <c r="W663" s="351"/>
      <c r="X663" s="351"/>
      <c r="Y663" s="351"/>
    </row>
    <row r="664">
      <c r="A664" s="348"/>
      <c r="B664" s="351"/>
      <c r="C664" s="353"/>
      <c r="D664" s="354"/>
      <c r="E664" s="355"/>
      <c r="F664" s="351"/>
      <c r="G664" s="353"/>
      <c r="H664" s="356"/>
      <c r="I664" s="355"/>
      <c r="J664" s="351"/>
      <c r="K664" s="353"/>
      <c r="L664" s="354"/>
      <c r="M664" s="355"/>
      <c r="N664" s="351"/>
      <c r="O664" s="353"/>
      <c r="P664" s="355"/>
      <c r="Q664" s="351"/>
      <c r="R664" s="353"/>
      <c r="S664" s="351"/>
      <c r="T664" s="351"/>
      <c r="U664" s="353"/>
      <c r="V664" s="351"/>
      <c r="W664" s="351"/>
      <c r="X664" s="351"/>
      <c r="Y664" s="351"/>
    </row>
    <row r="665">
      <c r="A665" s="348"/>
      <c r="B665" s="351"/>
      <c r="C665" s="353"/>
      <c r="D665" s="354"/>
      <c r="E665" s="355"/>
      <c r="F665" s="351"/>
      <c r="G665" s="353"/>
      <c r="H665" s="356"/>
      <c r="I665" s="355"/>
      <c r="J665" s="351"/>
      <c r="K665" s="353"/>
      <c r="L665" s="354"/>
      <c r="M665" s="355"/>
      <c r="N665" s="351"/>
      <c r="O665" s="353"/>
      <c r="P665" s="355"/>
      <c r="Q665" s="351"/>
      <c r="R665" s="353"/>
      <c r="S665" s="351"/>
      <c r="T665" s="351"/>
      <c r="U665" s="353"/>
      <c r="V665" s="351"/>
      <c r="W665" s="351"/>
      <c r="X665" s="351"/>
      <c r="Y665" s="351"/>
    </row>
    <row r="666">
      <c r="A666" s="348"/>
      <c r="B666" s="351"/>
      <c r="C666" s="353"/>
      <c r="D666" s="354"/>
      <c r="E666" s="355"/>
      <c r="F666" s="351"/>
      <c r="G666" s="353"/>
      <c r="H666" s="356"/>
      <c r="I666" s="355"/>
      <c r="J666" s="351"/>
      <c r="K666" s="353"/>
      <c r="L666" s="354"/>
      <c r="M666" s="355"/>
      <c r="N666" s="351"/>
      <c r="O666" s="353"/>
      <c r="P666" s="355"/>
      <c r="Q666" s="351"/>
      <c r="R666" s="353"/>
      <c r="S666" s="351"/>
      <c r="T666" s="351"/>
      <c r="U666" s="353"/>
      <c r="V666" s="351"/>
      <c r="W666" s="351"/>
      <c r="X666" s="351"/>
      <c r="Y666" s="351"/>
    </row>
    <row r="667">
      <c r="A667" s="348"/>
      <c r="B667" s="351"/>
      <c r="C667" s="353"/>
      <c r="D667" s="354"/>
      <c r="E667" s="355"/>
      <c r="F667" s="351"/>
      <c r="G667" s="353"/>
      <c r="H667" s="356"/>
      <c r="I667" s="355"/>
      <c r="J667" s="351"/>
      <c r="K667" s="353"/>
      <c r="L667" s="354"/>
      <c r="M667" s="355"/>
      <c r="N667" s="351"/>
      <c r="O667" s="353"/>
      <c r="P667" s="355"/>
      <c r="Q667" s="351"/>
      <c r="R667" s="353"/>
      <c r="S667" s="351"/>
      <c r="T667" s="351"/>
      <c r="U667" s="353"/>
      <c r="V667" s="351"/>
      <c r="W667" s="351"/>
      <c r="X667" s="351"/>
      <c r="Y667" s="351"/>
    </row>
    <row r="668">
      <c r="A668" s="348"/>
      <c r="B668" s="351"/>
      <c r="C668" s="353"/>
      <c r="D668" s="354"/>
      <c r="E668" s="355"/>
      <c r="F668" s="351"/>
      <c r="G668" s="353"/>
      <c r="H668" s="356"/>
      <c r="I668" s="355"/>
      <c r="J668" s="351"/>
      <c r="K668" s="353"/>
      <c r="L668" s="354"/>
      <c r="M668" s="355"/>
      <c r="N668" s="351"/>
      <c r="O668" s="353"/>
      <c r="P668" s="355"/>
      <c r="Q668" s="351"/>
      <c r="R668" s="353"/>
      <c r="S668" s="351"/>
      <c r="T668" s="351"/>
      <c r="U668" s="353"/>
      <c r="V668" s="351"/>
      <c r="W668" s="351"/>
      <c r="X668" s="351"/>
      <c r="Y668" s="351"/>
    </row>
    <row r="669">
      <c r="A669" s="348"/>
      <c r="B669" s="351"/>
      <c r="C669" s="353"/>
      <c r="D669" s="354"/>
      <c r="E669" s="355"/>
      <c r="F669" s="351"/>
      <c r="G669" s="353"/>
      <c r="H669" s="356"/>
      <c r="I669" s="355"/>
      <c r="J669" s="351"/>
      <c r="K669" s="353"/>
      <c r="L669" s="354"/>
      <c r="M669" s="355"/>
      <c r="N669" s="351"/>
      <c r="O669" s="353"/>
      <c r="P669" s="355"/>
      <c r="Q669" s="351"/>
      <c r="R669" s="353"/>
      <c r="S669" s="351"/>
      <c r="T669" s="351"/>
      <c r="U669" s="353"/>
      <c r="V669" s="351"/>
      <c r="W669" s="351"/>
      <c r="X669" s="351"/>
      <c r="Y669" s="351"/>
    </row>
    <row r="670">
      <c r="A670" s="348"/>
      <c r="B670" s="351"/>
      <c r="C670" s="353"/>
      <c r="D670" s="354"/>
      <c r="E670" s="355"/>
      <c r="F670" s="351"/>
      <c r="G670" s="353"/>
      <c r="H670" s="356"/>
      <c r="I670" s="355"/>
      <c r="J670" s="351"/>
      <c r="K670" s="353"/>
      <c r="L670" s="354"/>
      <c r="M670" s="355"/>
      <c r="N670" s="351"/>
      <c r="O670" s="353"/>
      <c r="P670" s="355"/>
      <c r="Q670" s="351"/>
      <c r="R670" s="353"/>
      <c r="S670" s="351"/>
      <c r="T670" s="351"/>
      <c r="U670" s="353"/>
      <c r="V670" s="351"/>
      <c r="W670" s="351"/>
      <c r="X670" s="351"/>
      <c r="Y670" s="351"/>
    </row>
    <row r="671">
      <c r="A671" s="348"/>
      <c r="B671" s="351"/>
      <c r="C671" s="353"/>
      <c r="D671" s="354"/>
      <c r="E671" s="355"/>
      <c r="F671" s="351"/>
      <c r="G671" s="353"/>
      <c r="H671" s="356"/>
      <c r="I671" s="355"/>
      <c r="J671" s="351"/>
      <c r="K671" s="353"/>
      <c r="L671" s="354"/>
      <c r="M671" s="355"/>
      <c r="N671" s="351"/>
      <c r="O671" s="353"/>
      <c r="P671" s="355"/>
      <c r="Q671" s="351"/>
      <c r="R671" s="353"/>
      <c r="S671" s="351"/>
      <c r="T671" s="351"/>
      <c r="U671" s="353"/>
      <c r="V671" s="351"/>
      <c r="W671" s="351"/>
      <c r="X671" s="351"/>
      <c r="Y671" s="351"/>
    </row>
    <row r="672">
      <c r="A672" s="348"/>
      <c r="B672" s="351"/>
      <c r="C672" s="353"/>
      <c r="D672" s="354"/>
      <c r="E672" s="355"/>
      <c r="F672" s="351"/>
      <c r="G672" s="353"/>
      <c r="H672" s="356"/>
      <c r="I672" s="355"/>
      <c r="J672" s="351"/>
      <c r="K672" s="353"/>
      <c r="L672" s="354"/>
      <c r="M672" s="355"/>
      <c r="N672" s="351"/>
      <c r="O672" s="353"/>
      <c r="P672" s="355"/>
      <c r="Q672" s="351"/>
      <c r="R672" s="353"/>
      <c r="S672" s="351"/>
      <c r="T672" s="351"/>
      <c r="U672" s="353"/>
      <c r="V672" s="351"/>
      <c r="W672" s="351"/>
      <c r="X672" s="351"/>
      <c r="Y672" s="351"/>
    </row>
    <row r="673">
      <c r="A673" s="348"/>
      <c r="B673" s="351"/>
      <c r="C673" s="353"/>
      <c r="D673" s="354"/>
      <c r="E673" s="355"/>
      <c r="F673" s="351"/>
      <c r="G673" s="353"/>
      <c r="H673" s="356"/>
      <c r="I673" s="355"/>
      <c r="J673" s="351"/>
      <c r="K673" s="353"/>
      <c r="L673" s="354"/>
      <c r="M673" s="355"/>
      <c r="N673" s="351"/>
      <c r="O673" s="353"/>
      <c r="P673" s="355"/>
      <c r="Q673" s="351"/>
      <c r="R673" s="353"/>
      <c r="S673" s="351"/>
      <c r="T673" s="351"/>
      <c r="U673" s="353"/>
      <c r="V673" s="351"/>
      <c r="W673" s="351"/>
      <c r="X673" s="351"/>
      <c r="Y673" s="351"/>
    </row>
    <row r="674">
      <c r="A674" s="348"/>
      <c r="B674" s="351"/>
      <c r="C674" s="353"/>
      <c r="D674" s="354"/>
      <c r="E674" s="355"/>
      <c r="F674" s="351"/>
      <c r="G674" s="353"/>
      <c r="H674" s="356"/>
      <c r="I674" s="355"/>
      <c r="J674" s="351"/>
      <c r="K674" s="353"/>
      <c r="L674" s="354"/>
      <c r="M674" s="355"/>
      <c r="N674" s="351"/>
      <c r="O674" s="353"/>
      <c r="P674" s="355"/>
      <c r="Q674" s="351"/>
      <c r="R674" s="353"/>
      <c r="S674" s="351"/>
      <c r="T674" s="351"/>
      <c r="U674" s="353"/>
      <c r="V674" s="351"/>
      <c r="W674" s="351"/>
      <c r="X674" s="351"/>
      <c r="Y674" s="351"/>
    </row>
    <row r="675">
      <c r="A675" s="348"/>
      <c r="B675" s="351"/>
      <c r="C675" s="353"/>
      <c r="D675" s="354"/>
      <c r="E675" s="355"/>
      <c r="F675" s="351"/>
      <c r="G675" s="353"/>
      <c r="H675" s="356"/>
      <c r="I675" s="355"/>
      <c r="J675" s="351"/>
      <c r="K675" s="353"/>
      <c r="L675" s="354"/>
      <c r="M675" s="355"/>
      <c r="N675" s="351"/>
      <c r="O675" s="353"/>
      <c r="P675" s="355"/>
      <c r="Q675" s="351"/>
      <c r="R675" s="353"/>
      <c r="S675" s="351"/>
      <c r="T675" s="351"/>
      <c r="U675" s="353"/>
      <c r="V675" s="351"/>
      <c r="W675" s="351"/>
      <c r="X675" s="351"/>
      <c r="Y675" s="351"/>
    </row>
    <row r="676">
      <c r="A676" s="348"/>
      <c r="B676" s="351"/>
      <c r="C676" s="353"/>
      <c r="D676" s="354"/>
      <c r="E676" s="355"/>
      <c r="F676" s="351"/>
      <c r="G676" s="353"/>
      <c r="H676" s="356"/>
      <c r="I676" s="355"/>
      <c r="J676" s="351"/>
      <c r="K676" s="353"/>
      <c r="L676" s="354"/>
      <c r="M676" s="355"/>
      <c r="N676" s="351"/>
      <c r="O676" s="353"/>
      <c r="P676" s="355"/>
      <c r="Q676" s="351"/>
      <c r="R676" s="353"/>
      <c r="S676" s="351"/>
      <c r="T676" s="351"/>
      <c r="U676" s="353"/>
      <c r="V676" s="351"/>
      <c r="W676" s="351"/>
      <c r="X676" s="351"/>
      <c r="Y676" s="351"/>
    </row>
    <row r="677">
      <c r="A677" s="348"/>
      <c r="B677" s="351"/>
      <c r="C677" s="353"/>
      <c r="D677" s="354"/>
      <c r="E677" s="355"/>
      <c r="F677" s="351"/>
      <c r="G677" s="353"/>
      <c r="H677" s="356"/>
      <c r="I677" s="355"/>
      <c r="J677" s="351"/>
      <c r="K677" s="353"/>
      <c r="L677" s="354"/>
      <c r="M677" s="355"/>
      <c r="N677" s="351"/>
      <c r="O677" s="353"/>
      <c r="P677" s="355"/>
      <c r="Q677" s="351"/>
      <c r="R677" s="353"/>
      <c r="S677" s="351"/>
      <c r="T677" s="351"/>
      <c r="U677" s="353"/>
      <c r="V677" s="351"/>
      <c r="W677" s="351"/>
      <c r="X677" s="351"/>
      <c r="Y677" s="351"/>
    </row>
    <row r="678">
      <c r="A678" s="348"/>
      <c r="B678" s="351"/>
      <c r="C678" s="353"/>
      <c r="D678" s="354"/>
      <c r="E678" s="355"/>
      <c r="F678" s="351"/>
      <c r="G678" s="353"/>
      <c r="H678" s="356"/>
      <c r="I678" s="355"/>
      <c r="J678" s="351"/>
      <c r="K678" s="353"/>
      <c r="L678" s="354"/>
      <c r="M678" s="355"/>
      <c r="N678" s="351"/>
      <c r="O678" s="353"/>
      <c r="P678" s="355"/>
      <c r="Q678" s="351"/>
      <c r="R678" s="353"/>
      <c r="S678" s="351"/>
      <c r="T678" s="351"/>
      <c r="U678" s="353"/>
      <c r="V678" s="351"/>
      <c r="W678" s="351"/>
      <c r="X678" s="351"/>
      <c r="Y678" s="351"/>
    </row>
    <row r="679">
      <c r="A679" s="348"/>
      <c r="B679" s="351"/>
      <c r="C679" s="353"/>
      <c r="D679" s="354"/>
      <c r="E679" s="355"/>
      <c r="F679" s="351"/>
      <c r="G679" s="353"/>
      <c r="H679" s="356"/>
      <c r="I679" s="355"/>
      <c r="J679" s="351"/>
      <c r="K679" s="353"/>
      <c r="L679" s="354"/>
      <c r="M679" s="355"/>
      <c r="N679" s="351"/>
      <c r="O679" s="353"/>
      <c r="P679" s="355"/>
      <c r="Q679" s="351"/>
      <c r="R679" s="353"/>
      <c r="S679" s="351"/>
      <c r="T679" s="351"/>
      <c r="U679" s="353"/>
      <c r="V679" s="351"/>
      <c r="W679" s="351"/>
      <c r="X679" s="351"/>
      <c r="Y679" s="351"/>
    </row>
    <row r="680">
      <c r="A680" s="348"/>
      <c r="B680" s="351"/>
      <c r="C680" s="353"/>
      <c r="D680" s="354"/>
      <c r="E680" s="355"/>
      <c r="F680" s="351"/>
      <c r="G680" s="353"/>
      <c r="H680" s="356"/>
      <c r="I680" s="355"/>
      <c r="J680" s="351"/>
      <c r="K680" s="353"/>
      <c r="L680" s="354"/>
      <c r="M680" s="355"/>
      <c r="N680" s="351"/>
      <c r="O680" s="353"/>
      <c r="P680" s="355"/>
      <c r="Q680" s="351"/>
      <c r="R680" s="353"/>
      <c r="S680" s="351"/>
      <c r="T680" s="351"/>
      <c r="U680" s="353"/>
      <c r="V680" s="351"/>
      <c r="W680" s="351"/>
      <c r="X680" s="351"/>
      <c r="Y680" s="351"/>
    </row>
    <row r="681">
      <c r="A681" s="348"/>
      <c r="B681" s="351"/>
      <c r="C681" s="353"/>
      <c r="D681" s="354"/>
      <c r="E681" s="355"/>
      <c r="F681" s="351"/>
      <c r="G681" s="353"/>
      <c r="H681" s="356"/>
      <c r="I681" s="355"/>
      <c r="J681" s="351"/>
      <c r="K681" s="353"/>
      <c r="L681" s="354"/>
      <c r="M681" s="355"/>
      <c r="N681" s="351"/>
      <c r="O681" s="353"/>
      <c r="P681" s="355"/>
      <c r="Q681" s="351"/>
      <c r="R681" s="353"/>
      <c r="S681" s="351"/>
      <c r="T681" s="351"/>
      <c r="U681" s="353"/>
      <c r="V681" s="351"/>
      <c r="W681" s="351"/>
      <c r="X681" s="351"/>
      <c r="Y681" s="351"/>
    </row>
    <row r="682">
      <c r="A682" s="348"/>
      <c r="B682" s="351"/>
      <c r="C682" s="353"/>
      <c r="D682" s="354"/>
      <c r="E682" s="355"/>
      <c r="F682" s="351"/>
      <c r="G682" s="353"/>
      <c r="H682" s="356"/>
      <c r="I682" s="355"/>
      <c r="J682" s="351"/>
      <c r="K682" s="353"/>
      <c r="L682" s="354"/>
      <c r="M682" s="355"/>
      <c r="N682" s="351"/>
      <c r="O682" s="353"/>
      <c r="P682" s="355"/>
      <c r="Q682" s="351"/>
      <c r="R682" s="353"/>
      <c r="S682" s="351"/>
      <c r="T682" s="351"/>
      <c r="U682" s="353"/>
      <c r="V682" s="351"/>
      <c r="W682" s="351"/>
      <c r="X682" s="351"/>
      <c r="Y682" s="351"/>
    </row>
    <row r="683">
      <c r="A683" s="348"/>
      <c r="B683" s="351"/>
      <c r="C683" s="353"/>
      <c r="D683" s="354"/>
      <c r="E683" s="355"/>
      <c r="F683" s="351"/>
      <c r="G683" s="353"/>
      <c r="H683" s="356"/>
      <c r="I683" s="355"/>
      <c r="J683" s="351"/>
      <c r="K683" s="353"/>
      <c r="L683" s="354"/>
      <c r="M683" s="355"/>
      <c r="N683" s="351"/>
      <c r="O683" s="353"/>
      <c r="P683" s="355"/>
      <c r="Q683" s="351"/>
      <c r="R683" s="353"/>
      <c r="S683" s="351"/>
      <c r="T683" s="351"/>
      <c r="U683" s="353"/>
      <c r="V683" s="351"/>
      <c r="W683" s="351"/>
      <c r="X683" s="351"/>
      <c r="Y683" s="351"/>
    </row>
    <row r="684">
      <c r="A684" s="348"/>
      <c r="B684" s="351"/>
      <c r="C684" s="353"/>
      <c r="D684" s="354"/>
      <c r="E684" s="355"/>
      <c r="F684" s="351"/>
      <c r="G684" s="353"/>
      <c r="H684" s="356"/>
      <c r="I684" s="355"/>
      <c r="J684" s="351"/>
      <c r="K684" s="353"/>
      <c r="L684" s="354"/>
      <c r="M684" s="355"/>
      <c r="N684" s="351"/>
      <c r="O684" s="353"/>
      <c r="P684" s="355"/>
      <c r="Q684" s="351"/>
      <c r="R684" s="353"/>
      <c r="S684" s="351"/>
      <c r="T684" s="351"/>
      <c r="U684" s="353"/>
      <c r="V684" s="351"/>
      <c r="W684" s="351"/>
      <c r="X684" s="351"/>
      <c r="Y684" s="351"/>
    </row>
    <row r="685">
      <c r="A685" s="348"/>
      <c r="B685" s="351"/>
      <c r="C685" s="353"/>
      <c r="D685" s="354"/>
      <c r="E685" s="355"/>
      <c r="F685" s="351"/>
      <c r="G685" s="353"/>
      <c r="H685" s="356"/>
      <c r="I685" s="355"/>
      <c r="J685" s="351"/>
      <c r="K685" s="353"/>
      <c r="L685" s="354"/>
      <c r="M685" s="355"/>
      <c r="N685" s="351"/>
      <c r="O685" s="353"/>
      <c r="P685" s="355"/>
      <c r="Q685" s="351"/>
      <c r="R685" s="353"/>
      <c r="S685" s="351"/>
      <c r="T685" s="351"/>
      <c r="U685" s="353"/>
      <c r="V685" s="351"/>
      <c r="W685" s="351"/>
      <c r="X685" s="351"/>
      <c r="Y685" s="351"/>
    </row>
    <row r="686">
      <c r="A686" s="348"/>
      <c r="B686" s="351"/>
      <c r="C686" s="353"/>
      <c r="D686" s="354"/>
      <c r="E686" s="355"/>
      <c r="F686" s="351"/>
      <c r="G686" s="353"/>
      <c r="H686" s="356"/>
      <c r="I686" s="355"/>
      <c r="J686" s="351"/>
      <c r="K686" s="353"/>
      <c r="L686" s="354"/>
      <c r="M686" s="355"/>
      <c r="N686" s="351"/>
      <c r="O686" s="353"/>
      <c r="P686" s="355"/>
      <c r="Q686" s="351"/>
      <c r="R686" s="353"/>
      <c r="S686" s="351"/>
      <c r="T686" s="351"/>
      <c r="U686" s="353"/>
      <c r="V686" s="351"/>
      <c r="W686" s="351"/>
      <c r="X686" s="351"/>
      <c r="Y686" s="351"/>
    </row>
    <row r="687">
      <c r="A687" s="348"/>
      <c r="B687" s="351"/>
      <c r="C687" s="353"/>
      <c r="D687" s="354"/>
      <c r="E687" s="355"/>
      <c r="F687" s="351"/>
      <c r="G687" s="353"/>
      <c r="H687" s="356"/>
      <c r="I687" s="355"/>
      <c r="J687" s="351"/>
      <c r="K687" s="353"/>
      <c r="L687" s="354"/>
      <c r="M687" s="355"/>
      <c r="N687" s="351"/>
      <c r="O687" s="353"/>
      <c r="P687" s="355"/>
      <c r="Q687" s="351"/>
      <c r="R687" s="353"/>
      <c r="S687" s="351"/>
      <c r="T687" s="351"/>
      <c r="U687" s="353"/>
      <c r="V687" s="351"/>
      <c r="W687" s="351"/>
      <c r="X687" s="351"/>
      <c r="Y687" s="351"/>
    </row>
    <row r="688">
      <c r="A688" s="348"/>
      <c r="B688" s="351"/>
      <c r="C688" s="353"/>
      <c r="D688" s="354"/>
      <c r="E688" s="355"/>
      <c r="F688" s="351"/>
      <c r="G688" s="353"/>
      <c r="H688" s="356"/>
      <c r="I688" s="355"/>
      <c r="J688" s="351"/>
      <c r="K688" s="353"/>
      <c r="L688" s="354"/>
      <c r="M688" s="355"/>
      <c r="N688" s="351"/>
      <c r="O688" s="353"/>
      <c r="P688" s="355"/>
      <c r="Q688" s="351"/>
      <c r="R688" s="353"/>
      <c r="S688" s="351"/>
      <c r="T688" s="351"/>
      <c r="U688" s="353"/>
      <c r="V688" s="351"/>
      <c r="W688" s="351"/>
      <c r="X688" s="351"/>
      <c r="Y688" s="351"/>
    </row>
    <row r="689">
      <c r="A689" s="348"/>
      <c r="B689" s="351"/>
      <c r="C689" s="353"/>
      <c r="D689" s="354"/>
      <c r="E689" s="355"/>
      <c r="F689" s="351"/>
      <c r="G689" s="353"/>
      <c r="H689" s="356"/>
      <c r="I689" s="355"/>
      <c r="J689" s="351"/>
      <c r="K689" s="353"/>
      <c r="L689" s="354"/>
      <c r="M689" s="355"/>
      <c r="N689" s="351"/>
      <c r="O689" s="353"/>
      <c r="P689" s="355"/>
      <c r="Q689" s="351"/>
      <c r="R689" s="353"/>
      <c r="S689" s="351"/>
      <c r="T689" s="351"/>
      <c r="U689" s="353"/>
      <c r="V689" s="351"/>
      <c r="W689" s="351"/>
      <c r="X689" s="351"/>
      <c r="Y689" s="351"/>
    </row>
    <row r="690">
      <c r="A690" s="348"/>
      <c r="B690" s="351"/>
      <c r="C690" s="353"/>
      <c r="D690" s="354"/>
      <c r="E690" s="355"/>
      <c r="F690" s="351"/>
      <c r="G690" s="353"/>
      <c r="H690" s="356"/>
      <c r="I690" s="355"/>
      <c r="J690" s="351"/>
      <c r="K690" s="353"/>
      <c r="L690" s="354"/>
      <c r="M690" s="355"/>
      <c r="N690" s="351"/>
      <c r="O690" s="353"/>
      <c r="P690" s="355"/>
      <c r="Q690" s="351"/>
      <c r="R690" s="353"/>
      <c r="S690" s="351"/>
      <c r="T690" s="351"/>
      <c r="U690" s="353"/>
      <c r="V690" s="351"/>
      <c r="W690" s="351"/>
      <c r="X690" s="351"/>
      <c r="Y690" s="351"/>
    </row>
    <row r="691">
      <c r="A691" s="348"/>
      <c r="B691" s="351"/>
      <c r="C691" s="353"/>
      <c r="D691" s="354"/>
      <c r="E691" s="355"/>
      <c r="F691" s="351"/>
      <c r="G691" s="353"/>
      <c r="H691" s="356"/>
      <c r="I691" s="355"/>
      <c r="J691" s="351"/>
      <c r="K691" s="353"/>
      <c r="L691" s="354"/>
      <c r="M691" s="355"/>
      <c r="N691" s="351"/>
      <c r="O691" s="353"/>
      <c r="P691" s="355"/>
      <c r="Q691" s="351"/>
      <c r="R691" s="353"/>
      <c r="S691" s="351"/>
      <c r="T691" s="351"/>
      <c r="U691" s="353"/>
      <c r="V691" s="351"/>
      <c r="W691" s="351"/>
      <c r="X691" s="351"/>
      <c r="Y691" s="351"/>
    </row>
    <row r="692">
      <c r="A692" s="348"/>
      <c r="B692" s="351"/>
      <c r="C692" s="353"/>
      <c r="D692" s="354"/>
      <c r="E692" s="355"/>
      <c r="F692" s="351"/>
      <c r="G692" s="353"/>
      <c r="H692" s="356"/>
      <c r="I692" s="355"/>
      <c r="J692" s="351"/>
      <c r="K692" s="353"/>
      <c r="L692" s="354"/>
      <c r="M692" s="355"/>
      <c r="N692" s="351"/>
      <c r="O692" s="353"/>
      <c r="P692" s="355"/>
      <c r="Q692" s="351"/>
      <c r="R692" s="353"/>
      <c r="S692" s="351"/>
      <c r="T692" s="351"/>
      <c r="U692" s="353"/>
      <c r="V692" s="351"/>
      <c r="W692" s="351"/>
      <c r="X692" s="351"/>
      <c r="Y692" s="351"/>
    </row>
    <row r="693">
      <c r="A693" s="348"/>
      <c r="B693" s="351"/>
      <c r="C693" s="353"/>
      <c r="D693" s="354"/>
      <c r="E693" s="355"/>
      <c r="F693" s="351"/>
      <c r="G693" s="353"/>
      <c r="H693" s="356"/>
      <c r="I693" s="355"/>
      <c r="J693" s="351"/>
      <c r="K693" s="353"/>
      <c r="L693" s="354"/>
      <c r="M693" s="355"/>
      <c r="N693" s="351"/>
      <c r="O693" s="353"/>
      <c r="P693" s="355"/>
      <c r="Q693" s="351"/>
      <c r="R693" s="353"/>
      <c r="S693" s="351"/>
      <c r="T693" s="351"/>
      <c r="U693" s="353"/>
      <c r="V693" s="351"/>
      <c r="W693" s="351"/>
      <c r="X693" s="351"/>
      <c r="Y693" s="351"/>
    </row>
    <row r="694">
      <c r="A694" s="348"/>
      <c r="B694" s="351"/>
      <c r="C694" s="353"/>
      <c r="D694" s="354"/>
      <c r="E694" s="355"/>
      <c r="F694" s="351"/>
      <c r="G694" s="353"/>
      <c r="H694" s="356"/>
      <c r="I694" s="355"/>
      <c r="J694" s="351"/>
      <c r="K694" s="353"/>
      <c r="L694" s="354"/>
      <c r="M694" s="355"/>
      <c r="N694" s="351"/>
      <c r="O694" s="353"/>
      <c r="P694" s="355"/>
      <c r="Q694" s="351"/>
      <c r="R694" s="353"/>
      <c r="S694" s="351"/>
      <c r="T694" s="351"/>
      <c r="U694" s="353"/>
      <c r="V694" s="351"/>
      <c r="W694" s="351"/>
      <c r="X694" s="351"/>
      <c r="Y694" s="351"/>
    </row>
    <row r="695">
      <c r="A695" s="348"/>
      <c r="B695" s="351"/>
      <c r="C695" s="353"/>
      <c r="D695" s="354"/>
      <c r="E695" s="355"/>
      <c r="F695" s="351"/>
      <c r="G695" s="353"/>
      <c r="H695" s="356"/>
      <c r="I695" s="355"/>
      <c r="J695" s="351"/>
      <c r="K695" s="353"/>
      <c r="L695" s="354"/>
      <c r="M695" s="355"/>
      <c r="N695" s="351"/>
      <c r="O695" s="353"/>
      <c r="P695" s="355"/>
      <c r="Q695" s="351"/>
      <c r="R695" s="353"/>
      <c r="S695" s="351"/>
      <c r="T695" s="351"/>
      <c r="U695" s="353"/>
      <c r="V695" s="351"/>
      <c r="W695" s="351"/>
      <c r="X695" s="351"/>
      <c r="Y695" s="351"/>
    </row>
    <row r="696">
      <c r="A696" s="348"/>
      <c r="B696" s="351"/>
      <c r="C696" s="353"/>
      <c r="D696" s="354"/>
      <c r="E696" s="355"/>
      <c r="F696" s="351"/>
      <c r="G696" s="353"/>
      <c r="H696" s="356"/>
      <c r="I696" s="355"/>
      <c r="J696" s="351"/>
      <c r="K696" s="353"/>
      <c r="L696" s="354"/>
      <c r="M696" s="355"/>
      <c r="N696" s="351"/>
      <c r="O696" s="353"/>
      <c r="P696" s="355"/>
      <c r="Q696" s="351"/>
      <c r="R696" s="353"/>
      <c r="S696" s="351"/>
      <c r="T696" s="351"/>
      <c r="U696" s="353"/>
      <c r="V696" s="351"/>
      <c r="W696" s="351"/>
      <c r="X696" s="351"/>
      <c r="Y696" s="351"/>
    </row>
    <row r="697">
      <c r="A697" s="348"/>
      <c r="B697" s="351"/>
      <c r="C697" s="353"/>
      <c r="D697" s="354"/>
      <c r="E697" s="355"/>
      <c r="F697" s="351"/>
      <c r="G697" s="353"/>
      <c r="H697" s="356"/>
      <c r="I697" s="355"/>
      <c r="J697" s="351"/>
      <c r="K697" s="353"/>
      <c r="L697" s="354"/>
      <c r="M697" s="355"/>
      <c r="N697" s="351"/>
      <c r="O697" s="353"/>
      <c r="P697" s="355"/>
      <c r="Q697" s="351"/>
      <c r="R697" s="353"/>
      <c r="S697" s="351"/>
      <c r="T697" s="351"/>
      <c r="U697" s="353"/>
      <c r="V697" s="351"/>
      <c r="W697" s="351"/>
      <c r="X697" s="351"/>
      <c r="Y697" s="351"/>
    </row>
    <row r="698">
      <c r="A698" s="348"/>
      <c r="B698" s="351"/>
      <c r="C698" s="353"/>
      <c r="D698" s="354"/>
      <c r="E698" s="355"/>
      <c r="F698" s="351"/>
      <c r="G698" s="353"/>
      <c r="H698" s="356"/>
      <c r="I698" s="355"/>
      <c r="J698" s="351"/>
      <c r="K698" s="353"/>
      <c r="L698" s="354"/>
      <c r="M698" s="355"/>
      <c r="N698" s="351"/>
      <c r="O698" s="353"/>
      <c r="P698" s="355"/>
      <c r="Q698" s="351"/>
      <c r="R698" s="353"/>
      <c r="S698" s="351"/>
      <c r="T698" s="351"/>
      <c r="U698" s="353"/>
      <c r="V698" s="351"/>
      <c r="W698" s="351"/>
      <c r="X698" s="351"/>
      <c r="Y698" s="351"/>
    </row>
    <row r="699">
      <c r="A699" s="348"/>
      <c r="B699" s="351"/>
      <c r="C699" s="353"/>
      <c r="D699" s="354"/>
      <c r="E699" s="355"/>
      <c r="F699" s="351"/>
      <c r="G699" s="353"/>
      <c r="H699" s="356"/>
      <c r="I699" s="355"/>
      <c r="J699" s="351"/>
      <c r="K699" s="353"/>
      <c r="L699" s="354"/>
      <c r="M699" s="355"/>
      <c r="N699" s="351"/>
      <c r="O699" s="353"/>
      <c r="P699" s="355"/>
      <c r="Q699" s="351"/>
      <c r="R699" s="353"/>
      <c r="S699" s="351"/>
      <c r="T699" s="351"/>
      <c r="U699" s="353"/>
      <c r="V699" s="351"/>
      <c r="W699" s="351"/>
      <c r="X699" s="351"/>
      <c r="Y699" s="351"/>
    </row>
    <row r="700">
      <c r="A700" s="348"/>
      <c r="B700" s="351"/>
      <c r="C700" s="353"/>
      <c r="D700" s="354"/>
      <c r="E700" s="355"/>
      <c r="F700" s="351"/>
      <c r="G700" s="353"/>
      <c r="H700" s="356"/>
      <c r="I700" s="355"/>
      <c r="J700" s="351"/>
      <c r="K700" s="353"/>
      <c r="L700" s="354"/>
      <c r="M700" s="355"/>
      <c r="N700" s="351"/>
      <c r="O700" s="353"/>
      <c r="P700" s="355"/>
      <c r="Q700" s="351"/>
      <c r="R700" s="353"/>
      <c r="S700" s="351"/>
      <c r="T700" s="351"/>
      <c r="U700" s="353"/>
      <c r="V700" s="351"/>
      <c r="W700" s="351"/>
      <c r="X700" s="351"/>
      <c r="Y700" s="351"/>
    </row>
    <row r="701">
      <c r="A701" s="348"/>
      <c r="B701" s="351"/>
      <c r="C701" s="353"/>
      <c r="D701" s="354"/>
      <c r="E701" s="355"/>
      <c r="F701" s="351"/>
      <c r="G701" s="353"/>
      <c r="H701" s="356"/>
      <c r="I701" s="355"/>
      <c r="J701" s="351"/>
      <c r="K701" s="353"/>
      <c r="L701" s="354"/>
      <c r="M701" s="355"/>
      <c r="N701" s="351"/>
      <c r="O701" s="353"/>
      <c r="P701" s="355"/>
      <c r="Q701" s="351"/>
      <c r="R701" s="353"/>
      <c r="S701" s="351"/>
      <c r="T701" s="351"/>
      <c r="U701" s="353"/>
      <c r="V701" s="351"/>
      <c r="W701" s="351"/>
      <c r="X701" s="351"/>
      <c r="Y701" s="351"/>
    </row>
    <row r="702">
      <c r="A702" s="348"/>
      <c r="B702" s="351"/>
      <c r="C702" s="353"/>
      <c r="D702" s="354"/>
      <c r="E702" s="355"/>
      <c r="F702" s="351"/>
      <c r="G702" s="353"/>
      <c r="H702" s="356"/>
      <c r="I702" s="355"/>
      <c r="J702" s="351"/>
      <c r="K702" s="353"/>
      <c r="L702" s="354"/>
      <c r="M702" s="355"/>
      <c r="N702" s="351"/>
      <c r="O702" s="353"/>
      <c r="P702" s="355"/>
      <c r="Q702" s="351"/>
      <c r="R702" s="353"/>
      <c r="S702" s="351"/>
      <c r="T702" s="351"/>
      <c r="U702" s="353"/>
      <c r="V702" s="351"/>
      <c r="W702" s="351"/>
      <c r="X702" s="351"/>
      <c r="Y702" s="351"/>
    </row>
    <row r="703">
      <c r="A703" s="348"/>
      <c r="B703" s="351"/>
      <c r="C703" s="353"/>
      <c r="D703" s="354"/>
      <c r="E703" s="355"/>
      <c r="F703" s="351"/>
      <c r="G703" s="353"/>
      <c r="H703" s="356"/>
      <c r="I703" s="355"/>
      <c r="J703" s="351"/>
      <c r="K703" s="353"/>
      <c r="L703" s="354"/>
      <c r="M703" s="355"/>
      <c r="N703" s="351"/>
      <c r="O703" s="353"/>
      <c r="P703" s="355"/>
      <c r="Q703" s="351"/>
      <c r="R703" s="353"/>
      <c r="S703" s="351"/>
      <c r="T703" s="351"/>
      <c r="U703" s="353"/>
      <c r="V703" s="351"/>
      <c r="W703" s="351"/>
      <c r="X703" s="351"/>
      <c r="Y703" s="351"/>
    </row>
    <row r="704">
      <c r="A704" s="348"/>
      <c r="B704" s="351"/>
      <c r="C704" s="353"/>
      <c r="D704" s="354"/>
      <c r="E704" s="355"/>
      <c r="F704" s="351"/>
      <c r="G704" s="353"/>
      <c r="H704" s="356"/>
      <c r="I704" s="355"/>
      <c r="J704" s="351"/>
      <c r="K704" s="353"/>
      <c r="L704" s="354"/>
      <c r="M704" s="355"/>
      <c r="N704" s="351"/>
      <c r="O704" s="353"/>
      <c r="P704" s="355"/>
      <c r="Q704" s="351"/>
      <c r="R704" s="353"/>
      <c r="S704" s="351"/>
      <c r="T704" s="351"/>
      <c r="U704" s="353"/>
      <c r="V704" s="351"/>
      <c r="W704" s="351"/>
      <c r="X704" s="351"/>
      <c r="Y704" s="351"/>
    </row>
    <row r="705">
      <c r="A705" s="348"/>
      <c r="B705" s="351"/>
      <c r="C705" s="353"/>
      <c r="D705" s="354"/>
      <c r="E705" s="355"/>
      <c r="F705" s="351"/>
      <c r="G705" s="353"/>
      <c r="H705" s="356"/>
      <c r="I705" s="355"/>
      <c r="J705" s="351"/>
      <c r="K705" s="353"/>
      <c r="L705" s="354"/>
      <c r="M705" s="355"/>
      <c r="N705" s="351"/>
      <c r="O705" s="353"/>
      <c r="P705" s="355"/>
      <c r="Q705" s="351"/>
      <c r="R705" s="353"/>
      <c r="S705" s="351"/>
      <c r="T705" s="351"/>
      <c r="U705" s="353"/>
      <c r="V705" s="351"/>
      <c r="W705" s="351"/>
      <c r="X705" s="351"/>
      <c r="Y705" s="351"/>
    </row>
    <row r="706">
      <c r="A706" s="348"/>
      <c r="B706" s="351"/>
      <c r="C706" s="353"/>
      <c r="D706" s="354"/>
      <c r="E706" s="355"/>
      <c r="F706" s="351"/>
      <c r="G706" s="353"/>
      <c r="H706" s="356"/>
      <c r="I706" s="355"/>
      <c r="J706" s="351"/>
      <c r="K706" s="353"/>
      <c r="L706" s="354"/>
      <c r="M706" s="355"/>
      <c r="N706" s="351"/>
      <c r="O706" s="353"/>
      <c r="P706" s="355"/>
      <c r="Q706" s="351"/>
      <c r="R706" s="353"/>
      <c r="S706" s="351"/>
      <c r="T706" s="351"/>
      <c r="U706" s="353"/>
      <c r="V706" s="351"/>
      <c r="W706" s="351"/>
      <c r="X706" s="351"/>
      <c r="Y706" s="351"/>
    </row>
    <row r="707">
      <c r="A707" s="348"/>
      <c r="B707" s="351"/>
      <c r="C707" s="353"/>
      <c r="D707" s="354"/>
      <c r="E707" s="355"/>
      <c r="F707" s="351"/>
      <c r="G707" s="353"/>
      <c r="H707" s="356"/>
      <c r="I707" s="355"/>
      <c r="J707" s="351"/>
      <c r="K707" s="353"/>
      <c r="L707" s="354"/>
      <c r="M707" s="355"/>
      <c r="N707" s="351"/>
      <c r="O707" s="353"/>
      <c r="P707" s="355"/>
      <c r="Q707" s="351"/>
      <c r="R707" s="353"/>
      <c r="S707" s="351"/>
      <c r="T707" s="351"/>
      <c r="U707" s="353"/>
      <c r="V707" s="351"/>
      <c r="W707" s="351"/>
      <c r="X707" s="351"/>
      <c r="Y707" s="351"/>
    </row>
    <row r="708">
      <c r="A708" s="348"/>
      <c r="B708" s="351"/>
      <c r="C708" s="353"/>
      <c r="D708" s="354"/>
      <c r="E708" s="355"/>
      <c r="F708" s="351"/>
      <c r="G708" s="353"/>
      <c r="H708" s="356"/>
      <c r="I708" s="355"/>
      <c r="J708" s="351"/>
      <c r="K708" s="353"/>
      <c r="L708" s="354"/>
      <c r="M708" s="355"/>
      <c r="N708" s="351"/>
      <c r="O708" s="353"/>
      <c r="P708" s="355"/>
      <c r="Q708" s="351"/>
      <c r="R708" s="353"/>
      <c r="S708" s="351"/>
      <c r="T708" s="351"/>
      <c r="U708" s="353"/>
      <c r="V708" s="351"/>
      <c r="W708" s="351"/>
      <c r="X708" s="351"/>
      <c r="Y708" s="351"/>
    </row>
    <row r="709">
      <c r="A709" s="348"/>
      <c r="B709" s="351"/>
      <c r="C709" s="353"/>
      <c r="D709" s="354"/>
      <c r="E709" s="355"/>
      <c r="F709" s="351"/>
      <c r="G709" s="353"/>
      <c r="H709" s="356"/>
      <c r="I709" s="355"/>
      <c r="J709" s="351"/>
      <c r="K709" s="353"/>
      <c r="L709" s="354"/>
      <c r="M709" s="355"/>
      <c r="N709" s="351"/>
      <c r="O709" s="353"/>
      <c r="P709" s="355"/>
      <c r="Q709" s="351"/>
      <c r="R709" s="353"/>
      <c r="S709" s="351"/>
      <c r="T709" s="351"/>
      <c r="U709" s="353"/>
      <c r="V709" s="351"/>
      <c r="W709" s="351"/>
      <c r="X709" s="351"/>
      <c r="Y709" s="351"/>
    </row>
    <row r="710">
      <c r="A710" s="348"/>
      <c r="B710" s="351"/>
      <c r="C710" s="353"/>
      <c r="D710" s="354"/>
      <c r="E710" s="355"/>
      <c r="F710" s="351"/>
      <c r="G710" s="353"/>
      <c r="H710" s="356"/>
      <c r="I710" s="355"/>
      <c r="J710" s="351"/>
      <c r="K710" s="353"/>
      <c r="L710" s="354"/>
      <c r="M710" s="355"/>
      <c r="N710" s="351"/>
      <c r="O710" s="353"/>
      <c r="P710" s="355"/>
      <c r="Q710" s="351"/>
      <c r="R710" s="353"/>
      <c r="S710" s="351"/>
      <c r="T710" s="351"/>
      <c r="U710" s="353"/>
      <c r="V710" s="351"/>
      <c r="W710" s="351"/>
      <c r="X710" s="351"/>
      <c r="Y710" s="351"/>
    </row>
    <row r="711">
      <c r="A711" s="348"/>
      <c r="B711" s="351"/>
      <c r="C711" s="353"/>
      <c r="D711" s="354"/>
      <c r="E711" s="355"/>
      <c r="F711" s="351"/>
      <c r="G711" s="353"/>
      <c r="H711" s="356"/>
      <c r="I711" s="355"/>
      <c r="J711" s="351"/>
      <c r="K711" s="353"/>
      <c r="L711" s="354"/>
      <c r="M711" s="355"/>
      <c r="N711" s="351"/>
      <c r="O711" s="353"/>
      <c r="P711" s="355"/>
      <c r="Q711" s="351"/>
      <c r="R711" s="353"/>
      <c r="S711" s="351"/>
      <c r="T711" s="351"/>
      <c r="U711" s="353"/>
      <c r="V711" s="351"/>
      <c r="W711" s="351"/>
      <c r="X711" s="351"/>
      <c r="Y711" s="351"/>
    </row>
    <row r="712">
      <c r="A712" s="348"/>
      <c r="B712" s="351"/>
      <c r="C712" s="353"/>
      <c r="D712" s="354"/>
      <c r="E712" s="355"/>
      <c r="F712" s="351"/>
      <c r="G712" s="353"/>
      <c r="H712" s="356"/>
      <c r="I712" s="355"/>
      <c r="J712" s="351"/>
      <c r="K712" s="353"/>
      <c r="L712" s="354"/>
      <c r="M712" s="355"/>
      <c r="N712" s="351"/>
      <c r="O712" s="353"/>
      <c r="P712" s="355"/>
      <c r="Q712" s="351"/>
      <c r="R712" s="353"/>
      <c r="S712" s="351"/>
      <c r="T712" s="351"/>
      <c r="U712" s="353"/>
      <c r="V712" s="351"/>
      <c r="W712" s="351"/>
      <c r="X712" s="351"/>
      <c r="Y712" s="351"/>
    </row>
    <row r="713">
      <c r="A713" s="348"/>
      <c r="B713" s="351"/>
      <c r="C713" s="353"/>
      <c r="D713" s="354"/>
      <c r="E713" s="355"/>
      <c r="F713" s="351"/>
      <c r="G713" s="353"/>
      <c r="H713" s="356"/>
      <c r="I713" s="355"/>
      <c r="J713" s="351"/>
      <c r="K713" s="353"/>
      <c r="L713" s="354"/>
      <c r="M713" s="355"/>
      <c r="N713" s="351"/>
      <c r="O713" s="353"/>
      <c r="P713" s="355"/>
      <c r="Q713" s="351"/>
      <c r="R713" s="353"/>
      <c r="S713" s="351"/>
      <c r="T713" s="351"/>
      <c r="U713" s="353"/>
      <c r="V713" s="351"/>
      <c r="W713" s="351"/>
      <c r="X713" s="351"/>
      <c r="Y713" s="351"/>
    </row>
    <row r="714">
      <c r="A714" s="348"/>
      <c r="B714" s="351"/>
      <c r="C714" s="353"/>
      <c r="D714" s="354"/>
      <c r="E714" s="355"/>
      <c r="F714" s="351"/>
      <c r="G714" s="353"/>
      <c r="H714" s="356"/>
      <c r="I714" s="355"/>
      <c r="J714" s="351"/>
      <c r="K714" s="353"/>
      <c r="L714" s="354"/>
      <c r="M714" s="355"/>
      <c r="N714" s="351"/>
      <c r="O714" s="353"/>
      <c r="P714" s="355"/>
      <c r="Q714" s="351"/>
      <c r="R714" s="353"/>
      <c r="S714" s="351"/>
      <c r="T714" s="351"/>
      <c r="U714" s="353"/>
      <c r="V714" s="351"/>
      <c r="W714" s="351"/>
      <c r="X714" s="351"/>
      <c r="Y714" s="351"/>
    </row>
    <row r="715">
      <c r="A715" s="348"/>
      <c r="B715" s="351"/>
      <c r="C715" s="353"/>
      <c r="D715" s="354"/>
      <c r="E715" s="355"/>
      <c r="F715" s="351"/>
      <c r="G715" s="353"/>
      <c r="H715" s="356"/>
      <c r="I715" s="355"/>
      <c r="J715" s="351"/>
      <c r="K715" s="353"/>
      <c r="L715" s="354"/>
      <c r="M715" s="355"/>
      <c r="N715" s="351"/>
      <c r="O715" s="353"/>
      <c r="P715" s="355"/>
      <c r="Q715" s="351"/>
      <c r="R715" s="353"/>
      <c r="S715" s="351"/>
      <c r="T715" s="351"/>
      <c r="U715" s="353"/>
      <c r="V715" s="351"/>
      <c r="W715" s="351"/>
      <c r="X715" s="351"/>
      <c r="Y715" s="351"/>
    </row>
    <row r="716">
      <c r="A716" s="348"/>
      <c r="B716" s="351"/>
      <c r="C716" s="353"/>
      <c r="D716" s="354"/>
      <c r="E716" s="355"/>
      <c r="F716" s="351"/>
      <c r="G716" s="353"/>
      <c r="H716" s="356"/>
      <c r="I716" s="355"/>
      <c r="J716" s="351"/>
      <c r="K716" s="353"/>
      <c r="L716" s="354"/>
      <c r="M716" s="355"/>
      <c r="N716" s="351"/>
      <c r="O716" s="353"/>
      <c r="P716" s="355"/>
      <c r="Q716" s="351"/>
      <c r="R716" s="353"/>
      <c r="S716" s="351"/>
      <c r="T716" s="351"/>
      <c r="U716" s="353"/>
      <c r="V716" s="351"/>
      <c r="W716" s="351"/>
      <c r="X716" s="351"/>
      <c r="Y716" s="351"/>
    </row>
    <row r="717">
      <c r="A717" s="348"/>
      <c r="B717" s="351"/>
      <c r="C717" s="353"/>
      <c r="D717" s="354"/>
      <c r="E717" s="355"/>
      <c r="F717" s="351"/>
      <c r="G717" s="353"/>
      <c r="H717" s="356"/>
      <c r="I717" s="355"/>
      <c r="J717" s="351"/>
      <c r="K717" s="353"/>
      <c r="L717" s="354"/>
      <c r="M717" s="355"/>
      <c r="N717" s="351"/>
      <c r="O717" s="353"/>
      <c r="P717" s="355"/>
      <c r="Q717" s="351"/>
      <c r="R717" s="353"/>
      <c r="S717" s="351"/>
      <c r="T717" s="351"/>
      <c r="U717" s="353"/>
      <c r="V717" s="351"/>
      <c r="W717" s="351"/>
      <c r="X717" s="351"/>
      <c r="Y717" s="351"/>
    </row>
    <row r="718">
      <c r="A718" s="348"/>
      <c r="B718" s="351"/>
      <c r="C718" s="353"/>
      <c r="D718" s="354"/>
      <c r="E718" s="355"/>
      <c r="F718" s="351"/>
      <c r="G718" s="353"/>
      <c r="H718" s="356"/>
      <c r="I718" s="355"/>
      <c r="J718" s="351"/>
      <c r="K718" s="353"/>
      <c r="L718" s="354"/>
      <c r="M718" s="355"/>
      <c r="N718" s="351"/>
      <c r="O718" s="353"/>
      <c r="P718" s="355"/>
      <c r="Q718" s="351"/>
      <c r="R718" s="353"/>
      <c r="S718" s="351"/>
      <c r="T718" s="351"/>
      <c r="U718" s="353"/>
      <c r="V718" s="351"/>
      <c r="W718" s="351"/>
      <c r="X718" s="351"/>
      <c r="Y718" s="351"/>
    </row>
    <row r="719">
      <c r="A719" s="348"/>
      <c r="B719" s="351"/>
      <c r="C719" s="353"/>
      <c r="D719" s="354"/>
      <c r="E719" s="355"/>
      <c r="F719" s="351"/>
      <c r="G719" s="353"/>
      <c r="H719" s="356"/>
      <c r="I719" s="355"/>
      <c r="J719" s="351"/>
      <c r="K719" s="353"/>
      <c r="L719" s="354"/>
      <c r="M719" s="355"/>
      <c r="N719" s="351"/>
      <c r="O719" s="353"/>
      <c r="P719" s="355"/>
      <c r="Q719" s="351"/>
      <c r="R719" s="353"/>
      <c r="S719" s="351"/>
      <c r="T719" s="351"/>
      <c r="U719" s="353"/>
      <c r="V719" s="351"/>
      <c r="W719" s="351"/>
      <c r="X719" s="351"/>
      <c r="Y719" s="351"/>
    </row>
    <row r="720">
      <c r="A720" s="348"/>
      <c r="B720" s="351"/>
      <c r="C720" s="353"/>
      <c r="D720" s="354"/>
      <c r="E720" s="355"/>
      <c r="F720" s="351"/>
      <c r="G720" s="353"/>
      <c r="H720" s="356"/>
      <c r="I720" s="355"/>
      <c r="J720" s="351"/>
      <c r="K720" s="353"/>
      <c r="L720" s="354"/>
      <c r="M720" s="355"/>
      <c r="N720" s="351"/>
      <c r="O720" s="353"/>
      <c r="P720" s="355"/>
      <c r="Q720" s="351"/>
      <c r="R720" s="353"/>
      <c r="S720" s="351"/>
      <c r="T720" s="351"/>
      <c r="U720" s="353"/>
      <c r="V720" s="351"/>
      <c r="W720" s="351"/>
      <c r="X720" s="351"/>
      <c r="Y720" s="351"/>
    </row>
    <row r="721">
      <c r="A721" s="348"/>
      <c r="B721" s="351"/>
      <c r="C721" s="353"/>
      <c r="D721" s="354"/>
      <c r="E721" s="355"/>
      <c r="F721" s="351"/>
      <c r="G721" s="353"/>
      <c r="H721" s="356"/>
      <c r="I721" s="355"/>
      <c r="J721" s="351"/>
      <c r="K721" s="353"/>
      <c r="L721" s="354"/>
      <c r="M721" s="355"/>
      <c r="N721" s="351"/>
      <c r="O721" s="353"/>
      <c r="P721" s="355"/>
      <c r="Q721" s="351"/>
      <c r="R721" s="353"/>
      <c r="S721" s="351"/>
      <c r="T721" s="351"/>
      <c r="U721" s="353"/>
      <c r="V721" s="351"/>
      <c r="W721" s="351"/>
      <c r="X721" s="351"/>
      <c r="Y721" s="351"/>
    </row>
    <row r="722">
      <c r="A722" s="348"/>
      <c r="B722" s="351"/>
      <c r="C722" s="353"/>
      <c r="D722" s="354"/>
      <c r="E722" s="355"/>
      <c r="F722" s="351"/>
      <c r="G722" s="353"/>
      <c r="H722" s="356"/>
      <c r="I722" s="355"/>
      <c r="J722" s="351"/>
      <c r="K722" s="353"/>
      <c r="L722" s="354"/>
      <c r="M722" s="355"/>
      <c r="N722" s="351"/>
      <c r="O722" s="353"/>
      <c r="P722" s="355"/>
      <c r="Q722" s="351"/>
      <c r="R722" s="353"/>
      <c r="S722" s="351"/>
      <c r="T722" s="351"/>
      <c r="U722" s="353"/>
      <c r="V722" s="351"/>
      <c r="W722" s="351"/>
      <c r="X722" s="351"/>
      <c r="Y722" s="351"/>
    </row>
    <row r="723">
      <c r="A723" s="348"/>
      <c r="B723" s="351"/>
      <c r="C723" s="353"/>
      <c r="D723" s="354"/>
      <c r="E723" s="355"/>
      <c r="F723" s="351"/>
      <c r="G723" s="353"/>
      <c r="H723" s="356"/>
      <c r="I723" s="355"/>
      <c r="J723" s="351"/>
      <c r="K723" s="353"/>
      <c r="L723" s="354"/>
      <c r="M723" s="355"/>
      <c r="N723" s="351"/>
      <c r="O723" s="353"/>
      <c r="P723" s="355"/>
      <c r="Q723" s="351"/>
      <c r="R723" s="353"/>
      <c r="S723" s="351"/>
      <c r="T723" s="351"/>
      <c r="U723" s="353"/>
      <c r="V723" s="351"/>
      <c r="W723" s="351"/>
      <c r="X723" s="351"/>
      <c r="Y723" s="351"/>
    </row>
    <row r="724">
      <c r="A724" s="348"/>
      <c r="B724" s="351"/>
      <c r="C724" s="353"/>
      <c r="D724" s="354"/>
      <c r="E724" s="355"/>
      <c r="F724" s="351"/>
      <c r="G724" s="353"/>
      <c r="H724" s="356"/>
      <c r="I724" s="355"/>
      <c r="J724" s="351"/>
      <c r="K724" s="353"/>
      <c r="L724" s="354"/>
      <c r="M724" s="355"/>
      <c r="N724" s="351"/>
      <c r="O724" s="353"/>
      <c r="P724" s="355"/>
      <c r="Q724" s="351"/>
      <c r="R724" s="353"/>
      <c r="S724" s="351"/>
      <c r="T724" s="351"/>
      <c r="U724" s="353"/>
      <c r="V724" s="351"/>
      <c r="W724" s="351"/>
      <c r="X724" s="351"/>
      <c r="Y724" s="351"/>
    </row>
    <row r="725">
      <c r="A725" s="348"/>
      <c r="B725" s="351"/>
      <c r="C725" s="353"/>
      <c r="D725" s="354"/>
      <c r="E725" s="355"/>
      <c r="F725" s="351"/>
      <c r="G725" s="353"/>
      <c r="H725" s="356"/>
      <c r="I725" s="355"/>
      <c r="J725" s="351"/>
      <c r="K725" s="353"/>
      <c r="L725" s="354"/>
      <c r="M725" s="355"/>
      <c r="N725" s="351"/>
      <c r="O725" s="353"/>
      <c r="P725" s="355"/>
      <c r="Q725" s="351"/>
      <c r="R725" s="353"/>
      <c r="S725" s="351"/>
      <c r="T725" s="351"/>
      <c r="U725" s="353"/>
      <c r="V725" s="351"/>
      <c r="W725" s="351"/>
      <c r="X725" s="351"/>
      <c r="Y725" s="351"/>
    </row>
    <row r="726">
      <c r="A726" s="348"/>
      <c r="B726" s="351"/>
      <c r="C726" s="353"/>
      <c r="D726" s="354"/>
      <c r="E726" s="355"/>
      <c r="F726" s="351"/>
      <c r="G726" s="353"/>
      <c r="H726" s="356"/>
      <c r="I726" s="355"/>
      <c r="J726" s="351"/>
      <c r="K726" s="353"/>
      <c r="L726" s="354"/>
      <c r="M726" s="355"/>
      <c r="N726" s="351"/>
      <c r="O726" s="353"/>
      <c r="P726" s="355"/>
      <c r="Q726" s="351"/>
      <c r="R726" s="353"/>
      <c r="S726" s="351"/>
      <c r="T726" s="351"/>
      <c r="U726" s="353"/>
      <c r="V726" s="351"/>
      <c r="W726" s="351"/>
      <c r="X726" s="351"/>
      <c r="Y726" s="351"/>
    </row>
    <row r="727">
      <c r="A727" s="348"/>
      <c r="B727" s="351"/>
      <c r="C727" s="353"/>
      <c r="D727" s="354"/>
      <c r="E727" s="355"/>
      <c r="F727" s="351"/>
      <c r="G727" s="353"/>
      <c r="H727" s="356"/>
      <c r="I727" s="355"/>
      <c r="J727" s="351"/>
      <c r="K727" s="353"/>
      <c r="L727" s="354"/>
      <c r="M727" s="355"/>
      <c r="N727" s="351"/>
      <c r="O727" s="353"/>
      <c r="P727" s="355"/>
      <c r="Q727" s="351"/>
      <c r="R727" s="353"/>
      <c r="S727" s="351"/>
      <c r="T727" s="351"/>
      <c r="U727" s="353"/>
      <c r="V727" s="351"/>
      <c r="W727" s="351"/>
      <c r="X727" s="351"/>
      <c r="Y727" s="351"/>
    </row>
    <row r="728">
      <c r="A728" s="348"/>
      <c r="B728" s="351"/>
      <c r="C728" s="353"/>
      <c r="D728" s="354"/>
      <c r="E728" s="355"/>
      <c r="F728" s="351"/>
      <c r="G728" s="353"/>
      <c r="H728" s="356"/>
      <c r="I728" s="355"/>
      <c r="J728" s="351"/>
      <c r="K728" s="353"/>
      <c r="L728" s="354"/>
      <c r="M728" s="355"/>
      <c r="N728" s="351"/>
      <c r="O728" s="353"/>
      <c r="P728" s="355"/>
      <c r="Q728" s="351"/>
      <c r="R728" s="353"/>
      <c r="S728" s="351"/>
      <c r="T728" s="351"/>
      <c r="U728" s="353"/>
      <c r="V728" s="351"/>
      <c r="W728" s="351"/>
      <c r="X728" s="351"/>
      <c r="Y728" s="351"/>
    </row>
    <row r="729">
      <c r="A729" s="348"/>
      <c r="B729" s="351"/>
      <c r="C729" s="353"/>
      <c r="D729" s="354"/>
      <c r="E729" s="355"/>
      <c r="F729" s="351"/>
      <c r="G729" s="353"/>
      <c r="H729" s="356"/>
      <c r="I729" s="355"/>
      <c r="J729" s="351"/>
      <c r="K729" s="353"/>
      <c r="L729" s="354"/>
      <c r="M729" s="355"/>
      <c r="N729" s="351"/>
      <c r="O729" s="353"/>
      <c r="P729" s="355"/>
      <c r="Q729" s="351"/>
      <c r="R729" s="353"/>
      <c r="S729" s="351"/>
      <c r="T729" s="351"/>
      <c r="U729" s="353"/>
      <c r="V729" s="351"/>
      <c r="W729" s="351"/>
      <c r="X729" s="351"/>
      <c r="Y729" s="351"/>
    </row>
    <row r="730">
      <c r="A730" s="348"/>
      <c r="B730" s="351"/>
      <c r="C730" s="353"/>
      <c r="D730" s="354"/>
      <c r="E730" s="355"/>
      <c r="F730" s="351"/>
      <c r="G730" s="353"/>
      <c r="H730" s="356"/>
      <c r="I730" s="355"/>
      <c r="J730" s="351"/>
      <c r="K730" s="353"/>
      <c r="L730" s="354"/>
      <c r="M730" s="355"/>
      <c r="N730" s="351"/>
      <c r="O730" s="353"/>
      <c r="P730" s="355"/>
      <c r="Q730" s="351"/>
      <c r="R730" s="353"/>
      <c r="S730" s="351"/>
      <c r="T730" s="351"/>
      <c r="U730" s="353"/>
      <c r="V730" s="351"/>
      <c r="W730" s="351"/>
      <c r="X730" s="351"/>
      <c r="Y730" s="351"/>
    </row>
    <row r="731">
      <c r="A731" s="348"/>
      <c r="B731" s="351"/>
      <c r="C731" s="353"/>
      <c r="D731" s="354"/>
      <c r="E731" s="355"/>
      <c r="F731" s="351"/>
      <c r="G731" s="353"/>
      <c r="H731" s="356"/>
      <c r="I731" s="355"/>
      <c r="J731" s="351"/>
      <c r="K731" s="353"/>
      <c r="L731" s="354"/>
      <c r="M731" s="355"/>
      <c r="N731" s="351"/>
      <c r="O731" s="353"/>
      <c r="P731" s="355"/>
      <c r="Q731" s="351"/>
      <c r="R731" s="353"/>
      <c r="S731" s="351"/>
      <c r="T731" s="351"/>
      <c r="U731" s="353"/>
      <c r="V731" s="351"/>
      <c r="W731" s="351"/>
      <c r="X731" s="351"/>
      <c r="Y731" s="351"/>
    </row>
    <row r="732">
      <c r="A732" s="348"/>
      <c r="B732" s="351"/>
      <c r="C732" s="353"/>
      <c r="D732" s="354"/>
      <c r="E732" s="355"/>
      <c r="F732" s="351"/>
      <c r="G732" s="353"/>
      <c r="H732" s="356"/>
      <c r="I732" s="355"/>
      <c r="J732" s="351"/>
      <c r="K732" s="353"/>
      <c r="L732" s="354"/>
      <c r="M732" s="355"/>
      <c r="N732" s="351"/>
      <c r="O732" s="353"/>
      <c r="P732" s="355"/>
      <c r="Q732" s="351"/>
      <c r="R732" s="353"/>
      <c r="S732" s="351"/>
      <c r="T732" s="351"/>
      <c r="U732" s="353"/>
      <c r="V732" s="351"/>
      <c r="W732" s="351"/>
      <c r="X732" s="351"/>
      <c r="Y732" s="351"/>
    </row>
    <row r="733">
      <c r="A733" s="348"/>
      <c r="B733" s="351"/>
      <c r="C733" s="353"/>
      <c r="D733" s="354"/>
      <c r="E733" s="355"/>
      <c r="F733" s="351"/>
      <c r="G733" s="353"/>
      <c r="H733" s="356"/>
      <c r="I733" s="355"/>
      <c r="J733" s="351"/>
      <c r="K733" s="353"/>
      <c r="L733" s="354"/>
      <c r="M733" s="355"/>
      <c r="N733" s="351"/>
      <c r="O733" s="353"/>
      <c r="P733" s="355"/>
      <c r="Q733" s="351"/>
      <c r="R733" s="353"/>
      <c r="S733" s="351"/>
      <c r="T733" s="351"/>
      <c r="U733" s="353"/>
      <c r="V733" s="351"/>
      <c r="W733" s="351"/>
      <c r="X733" s="351"/>
      <c r="Y733" s="351"/>
    </row>
    <row r="734">
      <c r="A734" s="348"/>
      <c r="B734" s="351"/>
      <c r="C734" s="353"/>
      <c r="D734" s="354"/>
      <c r="E734" s="355"/>
      <c r="F734" s="351"/>
      <c r="G734" s="353"/>
      <c r="H734" s="356"/>
      <c r="I734" s="355"/>
      <c r="J734" s="351"/>
      <c r="K734" s="353"/>
      <c r="L734" s="354"/>
      <c r="M734" s="355"/>
      <c r="N734" s="351"/>
      <c r="O734" s="353"/>
      <c r="P734" s="355"/>
      <c r="Q734" s="351"/>
      <c r="R734" s="353"/>
      <c r="S734" s="351"/>
      <c r="T734" s="351"/>
      <c r="U734" s="353"/>
      <c r="V734" s="351"/>
      <c r="W734" s="351"/>
      <c r="X734" s="351"/>
      <c r="Y734" s="351"/>
    </row>
    <row r="735">
      <c r="A735" s="348"/>
      <c r="B735" s="351"/>
      <c r="C735" s="353"/>
      <c r="D735" s="354"/>
      <c r="E735" s="355"/>
      <c r="F735" s="351"/>
      <c r="G735" s="353"/>
      <c r="H735" s="356"/>
      <c r="I735" s="355"/>
      <c r="J735" s="351"/>
      <c r="K735" s="353"/>
      <c r="L735" s="354"/>
      <c r="M735" s="355"/>
      <c r="N735" s="351"/>
      <c r="O735" s="353"/>
      <c r="P735" s="355"/>
      <c r="Q735" s="351"/>
      <c r="R735" s="353"/>
      <c r="S735" s="351"/>
      <c r="T735" s="351"/>
      <c r="U735" s="353"/>
      <c r="V735" s="351"/>
      <c r="W735" s="351"/>
      <c r="X735" s="351"/>
      <c r="Y735" s="351"/>
    </row>
    <row r="736">
      <c r="A736" s="348"/>
      <c r="B736" s="351"/>
      <c r="C736" s="353"/>
      <c r="D736" s="354"/>
      <c r="E736" s="355"/>
      <c r="F736" s="351"/>
      <c r="G736" s="353"/>
      <c r="H736" s="356"/>
      <c r="I736" s="355"/>
      <c r="J736" s="351"/>
      <c r="K736" s="353"/>
      <c r="L736" s="354"/>
      <c r="M736" s="355"/>
      <c r="N736" s="351"/>
      <c r="O736" s="353"/>
      <c r="P736" s="355"/>
      <c r="Q736" s="351"/>
      <c r="R736" s="353"/>
      <c r="S736" s="351"/>
      <c r="T736" s="351"/>
      <c r="U736" s="353"/>
      <c r="V736" s="351"/>
      <c r="W736" s="351"/>
      <c r="X736" s="351"/>
      <c r="Y736" s="351"/>
    </row>
    <row r="737">
      <c r="A737" s="348"/>
      <c r="B737" s="351"/>
      <c r="C737" s="353"/>
      <c r="D737" s="354"/>
      <c r="E737" s="355"/>
      <c r="F737" s="351"/>
      <c r="G737" s="353"/>
      <c r="H737" s="356"/>
      <c r="I737" s="355"/>
      <c r="J737" s="351"/>
      <c r="K737" s="353"/>
      <c r="L737" s="354"/>
      <c r="M737" s="355"/>
      <c r="N737" s="351"/>
      <c r="O737" s="353"/>
      <c r="P737" s="355"/>
      <c r="Q737" s="351"/>
      <c r="R737" s="353"/>
      <c r="S737" s="351"/>
      <c r="T737" s="351"/>
      <c r="U737" s="353"/>
      <c r="V737" s="351"/>
      <c r="W737" s="351"/>
      <c r="X737" s="351"/>
      <c r="Y737" s="351"/>
    </row>
    <row r="738">
      <c r="A738" s="348"/>
      <c r="B738" s="351"/>
      <c r="C738" s="353"/>
      <c r="D738" s="354"/>
      <c r="E738" s="355"/>
      <c r="F738" s="351"/>
      <c r="G738" s="353"/>
      <c r="H738" s="356"/>
      <c r="I738" s="355"/>
      <c r="J738" s="351"/>
      <c r="K738" s="353"/>
      <c r="L738" s="354"/>
      <c r="M738" s="355"/>
      <c r="N738" s="351"/>
      <c r="O738" s="353"/>
      <c r="P738" s="355"/>
      <c r="Q738" s="351"/>
      <c r="R738" s="353"/>
      <c r="S738" s="351"/>
      <c r="T738" s="351"/>
      <c r="U738" s="353"/>
      <c r="V738" s="351"/>
      <c r="W738" s="351"/>
      <c r="X738" s="351"/>
      <c r="Y738" s="351"/>
    </row>
    <row r="739">
      <c r="A739" s="348"/>
      <c r="B739" s="351"/>
      <c r="C739" s="353"/>
      <c r="D739" s="354"/>
      <c r="E739" s="355"/>
      <c r="F739" s="351"/>
      <c r="G739" s="353"/>
      <c r="H739" s="356"/>
      <c r="I739" s="355"/>
      <c r="J739" s="351"/>
      <c r="K739" s="353"/>
      <c r="L739" s="354"/>
      <c r="M739" s="355"/>
      <c r="N739" s="351"/>
      <c r="O739" s="353"/>
      <c r="P739" s="355"/>
      <c r="Q739" s="351"/>
      <c r="R739" s="353"/>
      <c r="S739" s="351"/>
      <c r="T739" s="351"/>
      <c r="U739" s="353"/>
      <c r="V739" s="351"/>
      <c r="W739" s="351"/>
      <c r="X739" s="351"/>
      <c r="Y739" s="351"/>
    </row>
    <row r="740">
      <c r="A740" s="348"/>
      <c r="B740" s="351"/>
      <c r="C740" s="353"/>
      <c r="D740" s="354"/>
      <c r="E740" s="355"/>
      <c r="F740" s="351"/>
      <c r="G740" s="353"/>
      <c r="H740" s="356"/>
      <c r="I740" s="355"/>
      <c r="J740" s="351"/>
      <c r="K740" s="353"/>
      <c r="L740" s="354"/>
      <c r="M740" s="355"/>
      <c r="N740" s="351"/>
      <c r="O740" s="353"/>
      <c r="P740" s="355"/>
      <c r="Q740" s="351"/>
      <c r="R740" s="353"/>
      <c r="S740" s="351"/>
      <c r="T740" s="351"/>
      <c r="U740" s="353"/>
      <c r="V740" s="351"/>
      <c r="W740" s="351"/>
      <c r="X740" s="351"/>
      <c r="Y740" s="351"/>
    </row>
    <row r="741">
      <c r="A741" s="348"/>
      <c r="B741" s="351"/>
      <c r="C741" s="353"/>
      <c r="D741" s="354"/>
      <c r="E741" s="355"/>
      <c r="F741" s="351"/>
      <c r="G741" s="353"/>
      <c r="H741" s="356"/>
      <c r="I741" s="355"/>
      <c r="J741" s="351"/>
      <c r="K741" s="353"/>
      <c r="L741" s="354"/>
      <c r="M741" s="355"/>
      <c r="N741" s="351"/>
      <c r="O741" s="353"/>
      <c r="P741" s="355"/>
      <c r="Q741" s="351"/>
      <c r="R741" s="353"/>
      <c r="S741" s="351"/>
      <c r="T741" s="351"/>
      <c r="U741" s="353"/>
      <c r="V741" s="351"/>
      <c r="W741" s="351"/>
      <c r="X741" s="351"/>
      <c r="Y741" s="351"/>
    </row>
    <row r="742">
      <c r="A742" s="348"/>
      <c r="B742" s="351"/>
      <c r="C742" s="353"/>
      <c r="D742" s="354"/>
      <c r="E742" s="355"/>
      <c r="F742" s="351"/>
      <c r="G742" s="353"/>
      <c r="H742" s="356"/>
      <c r="I742" s="355"/>
      <c r="J742" s="351"/>
      <c r="K742" s="353"/>
      <c r="L742" s="354"/>
      <c r="M742" s="355"/>
      <c r="N742" s="351"/>
      <c r="O742" s="353"/>
      <c r="P742" s="355"/>
      <c r="Q742" s="351"/>
      <c r="R742" s="353"/>
      <c r="S742" s="351"/>
      <c r="T742" s="351"/>
      <c r="U742" s="353"/>
      <c r="V742" s="351"/>
      <c r="W742" s="351"/>
      <c r="X742" s="351"/>
      <c r="Y742" s="351"/>
    </row>
    <row r="743">
      <c r="A743" s="348"/>
      <c r="B743" s="351"/>
      <c r="C743" s="353"/>
      <c r="D743" s="354"/>
      <c r="E743" s="355"/>
      <c r="F743" s="351"/>
      <c r="G743" s="353"/>
      <c r="H743" s="356"/>
      <c r="I743" s="355"/>
      <c r="J743" s="351"/>
      <c r="K743" s="353"/>
      <c r="L743" s="354"/>
      <c r="M743" s="355"/>
      <c r="N743" s="351"/>
      <c r="O743" s="353"/>
      <c r="P743" s="355"/>
      <c r="Q743" s="351"/>
      <c r="R743" s="353"/>
      <c r="S743" s="351"/>
      <c r="T743" s="351"/>
      <c r="U743" s="353"/>
      <c r="V743" s="351"/>
      <c r="W743" s="351"/>
      <c r="X743" s="351"/>
      <c r="Y743" s="351"/>
    </row>
    <row r="744">
      <c r="A744" s="348"/>
      <c r="B744" s="351"/>
      <c r="C744" s="353"/>
      <c r="D744" s="354"/>
      <c r="E744" s="355"/>
      <c r="F744" s="351"/>
      <c r="G744" s="353"/>
      <c r="H744" s="356"/>
      <c r="I744" s="355"/>
      <c r="J744" s="351"/>
      <c r="K744" s="353"/>
      <c r="L744" s="354"/>
      <c r="M744" s="355"/>
      <c r="N744" s="351"/>
      <c r="O744" s="353"/>
      <c r="P744" s="355"/>
      <c r="Q744" s="351"/>
      <c r="R744" s="353"/>
      <c r="S744" s="351"/>
      <c r="T744" s="351"/>
      <c r="U744" s="353"/>
      <c r="V744" s="351"/>
      <c r="W744" s="351"/>
      <c r="X744" s="351"/>
      <c r="Y744" s="351"/>
    </row>
    <row r="745">
      <c r="A745" s="348"/>
      <c r="B745" s="351"/>
      <c r="C745" s="353"/>
      <c r="D745" s="354"/>
      <c r="E745" s="355"/>
      <c r="F745" s="351"/>
      <c r="G745" s="353"/>
      <c r="H745" s="356"/>
      <c r="I745" s="355"/>
      <c r="J745" s="351"/>
      <c r="K745" s="353"/>
      <c r="L745" s="354"/>
      <c r="M745" s="355"/>
      <c r="N745" s="351"/>
      <c r="O745" s="353"/>
      <c r="P745" s="355"/>
      <c r="Q745" s="351"/>
      <c r="R745" s="353"/>
      <c r="S745" s="351"/>
      <c r="T745" s="351"/>
      <c r="U745" s="353"/>
      <c r="V745" s="351"/>
      <c r="W745" s="351"/>
      <c r="X745" s="351"/>
      <c r="Y745" s="351"/>
    </row>
    <row r="746">
      <c r="A746" s="348"/>
      <c r="B746" s="351"/>
      <c r="C746" s="353"/>
      <c r="D746" s="354"/>
      <c r="E746" s="355"/>
      <c r="F746" s="351"/>
      <c r="G746" s="353"/>
      <c r="H746" s="356"/>
      <c r="I746" s="355"/>
      <c r="J746" s="351"/>
      <c r="K746" s="353"/>
      <c r="L746" s="354"/>
      <c r="M746" s="355"/>
      <c r="N746" s="351"/>
      <c r="O746" s="353"/>
      <c r="P746" s="355"/>
      <c r="Q746" s="351"/>
      <c r="R746" s="353"/>
      <c r="S746" s="351"/>
      <c r="T746" s="351"/>
      <c r="U746" s="353"/>
      <c r="V746" s="351"/>
      <c r="W746" s="351"/>
      <c r="X746" s="351"/>
      <c r="Y746" s="351"/>
    </row>
    <row r="747">
      <c r="A747" s="348"/>
      <c r="B747" s="351"/>
      <c r="C747" s="353"/>
      <c r="D747" s="354"/>
      <c r="E747" s="355"/>
      <c r="F747" s="351"/>
      <c r="G747" s="353"/>
      <c r="H747" s="356"/>
      <c r="I747" s="355"/>
      <c r="J747" s="351"/>
      <c r="K747" s="353"/>
      <c r="L747" s="354"/>
      <c r="M747" s="355"/>
      <c r="N747" s="351"/>
      <c r="O747" s="353"/>
      <c r="P747" s="355"/>
      <c r="Q747" s="351"/>
      <c r="R747" s="353"/>
      <c r="S747" s="351"/>
      <c r="T747" s="351"/>
      <c r="U747" s="353"/>
      <c r="V747" s="351"/>
      <c r="W747" s="351"/>
      <c r="X747" s="351"/>
      <c r="Y747" s="351"/>
    </row>
    <row r="748">
      <c r="A748" s="348"/>
      <c r="B748" s="351"/>
      <c r="C748" s="353"/>
      <c r="D748" s="354"/>
      <c r="E748" s="355"/>
      <c r="F748" s="351"/>
      <c r="G748" s="353"/>
      <c r="H748" s="356"/>
      <c r="I748" s="355"/>
      <c r="J748" s="351"/>
      <c r="K748" s="353"/>
      <c r="L748" s="354"/>
      <c r="M748" s="355"/>
      <c r="N748" s="351"/>
      <c r="O748" s="353"/>
      <c r="P748" s="355"/>
      <c r="Q748" s="351"/>
      <c r="R748" s="353"/>
      <c r="S748" s="351"/>
      <c r="T748" s="351"/>
      <c r="U748" s="353"/>
      <c r="V748" s="351"/>
      <c r="W748" s="351"/>
      <c r="X748" s="351"/>
      <c r="Y748" s="351"/>
    </row>
    <row r="749">
      <c r="A749" s="348"/>
      <c r="B749" s="351"/>
      <c r="C749" s="353"/>
      <c r="D749" s="354"/>
      <c r="E749" s="355"/>
      <c r="F749" s="351"/>
      <c r="G749" s="353"/>
      <c r="H749" s="356"/>
      <c r="I749" s="355"/>
      <c r="J749" s="351"/>
      <c r="K749" s="353"/>
      <c r="L749" s="354"/>
      <c r="M749" s="355"/>
      <c r="N749" s="351"/>
      <c r="O749" s="353"/>
      <c r="P749" s="355"/>
      <c r="Q749" s="351"/>
      <c r="R749" s="353"/>
      <c r="S749" s="351"/>
      <c r="T749" s="351"/>
      <c r="U749" s="353"/>
      <c r="V749" s="351"/>
      <c r="W749" s="351"/>
      <c r="X749" s="351"/>
      <c r="Y749" s="351"/>
    </row>
    <row r="750">
      <c r="A750" s="348"/>
      <c r="B750" s="351"/>
      <c r="C750" s="353"/>
      <c r="D750" s="354"/>
      <c r="E750" s="355"/>
      <c r="F750" s="351"/>
      <c r="G750" s="353"/>
      <c r="H750" s="356"/>
      <c r="I750" s="355"/>
      <c r="J750" s="351"/>
      <c r="K750" s="353"/>
      <c r="L750" s="354"/>
      <c r="M750" s="355"/>
      <c r="N750" s="351"/>
      <c r="O750" s="353"/>
      <c r="P750" s="355"/>
      <c r="Q750" s="351"/>
      <c r="R750" s="353"/>
      <c r="S750" s="351"/>
      <c r="T750" s="351"/>
      <c r="U750" s="353"/>
      <c r="V750" s="351"/>
      <c r="W750" s="351"/>
      <c r="X750" s="351"/>
      <c r="Y750" s="351"/>
    </row>
    <row r="751">
      <c r="A751" s="348"/>
      <c r="B751" s="351"/>
      <c r="C751" s="353"/>
      <c r="D751" s="354"/>
      <c r="E751" s="355"/>
      <c r="F751" s="351"/>
      <c r="G751" s="353"/>
      <c r="H751" s="356"/>
      <c r="I751" s="355"/>
      <c r="J751" s="351"/>
      <c r="K751" s="353"/>
      <c r="L751" s="354"/>
      <c r="M751" s="355"/>
      <c r="N751" s="351"/>
      <c r="O751" s="353"/>
      <c r="P751" s="355"/>
      <c r="Q751" s="351"/>
      <c r="R751" s="353"/>
      <c r="S751" s="351"/>
      <c r="T751" s="351"/>
      <c r="U751" s="353"/>
      <c r="V751" s="351"/>
      <c r="W751" s="351"/>
      <c r="X751" s="351"/>
      <c r="Y751" s="351"/>
    </row>
    <row r="752">
      <c r="A752" s="348"/>
      <c r="B752" s="351"/>
      <c r="C752" s="353"/>
      <c r="D752" s="354"/>
      <c r="E752" s="355"/>
      <c r="F752" s="351"/>
      <c r="G752" s="353"/>
      <c r="H752" s="356"/>
      <c r="I752" s="355"/>
      <c r="J752" s="351"/>
      <c r="K752" s="353"/>
      <c r="L752" s="354"/>
      <c r="M752" s="355"/>
      <c r="N752" s="351"/>
      <c r="O752" s="353"/>
      <c r="P752" s="355"/>
      <c r="Q752" s="351"/>
      <c r="R752" s="353"/>
      <c r="S752" s="351"/>
      <c r="T752" s="351"/>
      <c r="U752" s="353"/>
      <c r="V752" s="351"/>
      <c r="W752" s="351"/>
      <c r="X752" s="351"/>
      <c r="Y752" s="351"/>
    </row>
    <row r="753">
      <c r="A753" s="348"/>
      <c r="B753" s="351"/>
      <c r="C753" s="353"/>
      <c r="D753" s="354"/>
      <c r="E753" s="355"/>
      <c r="F753" s="351"/>
      <c r="G753" s="353"/>
      <c r="H753" s="356"/>
      <c r="I753" s="355"/>
      <c r="J753" s="351"/>
      <c r="K753" s="353"/>
      <c r="L753" s="354"/>
      <c r="M753" s="355"/>
      <c r="N753" s="351"/>
      <c r="O753" s="353"/>
      <c r="P753" s="355"/>
      <c r="Q753" s="351"/>
      <c r="R753" s="353"/>
      <c r="S753" s="351"/>
      <c r="T753" s="351"/>
      <c r="U753" s="353"/>
      <c r="V753" s="351"/>
      <c r="W753" s="351"/>
      <c r="X753" s="351"/>
      <c r="Y753" s="351"/>
    </row>
    <row r="754">
      <c r="A754" s="348"/>
      <c r="B754" s="351"/>
      <c r="C754" s="353"/>
      <c r="D754" s="354"/>
      <c r="E754" s="355"/>
      <c r="F754" s="351"/>
      <c r="G754" s="353"/>
      <c r="H754" s="356"/>
      <c r="I754" s="355"/>
      <c r="J754" s="351"/>
      <c r="K754" s="353"/>
      <c r="L754" s="354"/>
      <c r="M754" s="355"/>
      <c r="N754" s="351"/>
      <c r="O754" s="353"/>
      <c r="P754" s="355"/>
      <c r="Q754" s="351"/>
      <c r="R754" s="353"/>
      <c r="S754" s="351"/>
      <c r="T754" s="351"/>
      <c r="U754" s="353"/>
      <c r="V754" s="351"/>
      <c r="W754" s="351"/>
      <c r="X754" s="351"/>
      <c r="Y754" s="351"/>
    </row>
    <row r="755">
      <c r="A755" s="348"/>
      <c r="B755" s="351"/>
      <c r="C755" s="353"/>
      <c r="D755" s="354"/>
      <c r="E755" s="355"/>
      <c r="F755" s="351"/>
      <c r="G755" s="353"/>
      <c r="H755" s="356"/>
      <c r="I755" s="355"/>
      <c r="J755" s="351"/>
      <c r="K755" s="353"/>
      <c r="L755" s="354"/>
      <c r="M755" s="355"/>
      <c r="N755" s="351"/>
      <c r="O755" s="353"/>
      <c r="P755" s="355"/>
      <c r="Q755" s="351"/>
      <c r="R755" s="353"/>
      <c r="S755" s="351"/>
      <c r="T755" s="351"/>
      <c r="U755" s="353"/>
      <c r="V755" s="351"/>
      <c r="W755" s="351"/>
      <c r="X755" s="351"/>
      <c r="Y755" s="351"/>
    </row>
    <row r="756">
      <c r="A756" s="348"/>
      <c r="B756" s="351"/>
      <c r="C756" s="353"/>
      <c r="D756" s="354"/>
      <c r="E756" s="355"/>
      <c r="F756" s="351"/>
      <c r="G756" s="353"/>
      <c r="H756" s="356"/>
      <c r="I756" s="355"/>
      <c r="J756" s="351"/>
      <c r="K756" s="353"/>
      <c r="L756" s="354"/>
      <c r="M756" s="355"/>
      <c r="N756" s="351"/>
      <c r="O756" s="353"/>
      <c r="P756" s="355"/>
      <c r="Q756" s="351"/>
      <c r="R756" s="353"/>
      <c r="S756" s="351"/>
      <c r="T756" s="351"/>
      <c r="U756" s="353"/>
      <c r="V756" s="351"/>
      <c r="W756" s="351"/>
      <c r="X756" s="351"/>
      <c r="Y756" s="351"/>
    </row>
    <row r="757">
      <c r="A757" s="348"/>
      <c r="B757" s="351"/>
      <c r="C757" s="353"/>
      <c r="D757" s="354"/>
      <c r="E757" s="355"/>
      <c r="F757" s="351"/>
      <c r="G757" s="353"/>
      <c r="H757" s="356"/>
      <c r="I757" s="355"/>
      <c r="J757" s="351"/>
      <c r="K757" s="353"/>
      <c r="L757" s="354"/>
      <c r="M757" s="355"/>
      <c r="N757" s="351"/>
      <c r="O757" s="353"/>
      <c r="P757" s="355"/>
      <c r="Q757" s="351"/>
      <c r="R757" s="353"/>
      <c r="S757" s="351"/>
      <c r="T757" s="351"/>
      <c r="U757" s="353"/>
      <c r="V757" s="351"/>
      <c r="W757" s="351"/>
      <c r="X757" s="351"/>
      <c r="Y757" s="351"/>
    </row>
    <row r="758">
      <c r="A758" s="348"/>
      <c r="B758" s="351"/>
      <c r="C758" s="353"/>
      <c r="D758" s="354"/>
      <c r="E758" s="355"/>
      <c r="F758" s="351"/>
      <c r="G758" s="353"/>
      <c r="H758" s="356"/>
      <c r="I758" s="355"/>
      <c r="J758" s="351"/>
      <c r="K758" s="353"/>
      <c r="L758" s="354"/>
      <c r="M758" s="355"/>
      <c r="N758" s="351"/>
      <c r="O758" s="353"/>
      <c r="P758" s="355"/>
      <c r="Q758" s="351"/>
      <c r="R758" s="353"/>
      <c r="S758" s="351"/>
      <c r="T758" s="351"/>
      <c r="U758" s="353"/>
      <c r="V758" s="351"/>
      <c r="W758" s="351"/>
      <c r="X758" s="351"/>
      <c r="Y758" s="351"/>
    </row>
    <row r="759">
      <c r="A759" s="348"/>
      <c r="B759" s="351"/>
      <c r="C759" s="353"/>
      <c r="D759" s="354"/>
      <c r="E759" s="355"/>
      <c r="F759" s="351"/>
      <c r="G759" s="353"/>
      <c r="H759" s="356"/>
      <c r="I759" s="355"/>
      <c r="J759" s="351"/>
      <c r="K759" s="353"/>
      <c r="L759" s="354"/>
      <c r="M759" s="355"/>
      <c r="N759" s="351"/>
      <c r="O759" s="353"/>
      <c r="P759" s="355"/>
      <c r="Q759" s="351"/>
      <c r="R759" s="353"/>
      <c r="S759" s="351"/>
      <c r="T759" s="351"/>
      <c r="U759" s="353"/>
      <c r="V759" s="351"/>
      <c r="W759" s="351"/>
      <c r="X759" s="351"/>
      <c r="Y759" s="351"/>
    </row>
    <row r="760">
      <c r="A760" s="348"/>
      <c r="B760" s="351"/>
      <c r="C760" s="353"/>
      <c r="D760" s="354"/>
      <c r="E760" s="355"/>
      <c r="F760" s="351"/>
      <c r="G760" s="353"/>
      <c r="H760" s="356"/>
      <c r="I760" s="355"/>
      <c r="J760" s="351"/>
      <c r="K760" s="353"/>
      <c r="L760" s="354"/>
      <c r="M760" s="355"/>
      <c r="N760" s="351"/>
      <c r="O760" s="353"/>
      <c r="P760" s="355"/>
      <c r="Q760" s="351"/>
      <c r="R760" s="353"/>
      <c r="S760" s="351"/>
      <c r="T760" s="351"/>
      <c r="U760" s="353"/>
      <c r="V760" s="351"/>
      <c r="W760" s="351"/>
      <c r="X760" s="351"/>
      <c r="Y760" s="351"/>
    </row>
    <row r="761">
      <c r="A761" s="348"/>
      <c r="B761" s="351"/>
      <c r="C761" s="353"/>
      <c r="D761" s="354"/>
      <c r="E761" s="355"/>
      <c r="F761" s="351"/>
      <c r="G761" s="353"/>
      <c r="H761" s="356"/>
      <c r="I761" s="355"/>
      <c r="J761" s="351"/>
      <c r="K761" s="353"/>
      <c r="L761" s="354"/>
      <c r="M761" s="355"/>
      <c r="N761" s="351"/>
      <c r="O761" s="353"/>
      <c r="P761" s="355"/>
      <c r="Q761" s="351"/>
      <c r="R761" s="353"/>
      <c r="S761" s="351"/>
      <c r="T761" s="351"/>
      <c r="U761" s="353"/>
      <c r="V761" s="351"/>
      <c r="W761" s="351"/>
      <c r="X761" s="351"/>
      <c r="Y761" s="351"/>
    </row>
    <row r="762">
      <c r="A762" s="348"/>
      <c r="B762" s="351"/>
      <c r="C762" s="353"/>
      <c r="D762" s="354"/>
      <c r="E762" s="355"/>
      <c r="F762" s="351"/>
      <c r="G762" s="353"/>
      <c r="H762" s="356"/>
      <c r="I762" s="355"/>
      <c r="J762" s="351"/>
      <c r="K762" s="353"/>
      <c r="L762" s="354"/>
      <c r="M762" s="355"/>
      <c r="N762" s="351"/>
      <c r="O762" s="353"/>
      <c r="P762" s="355"/>
      <c r="Q762" s="351"/>
      <c r="R762" s="353"/>
      <c r="S762" s="351"/>
      <c r="T762" s="351"/>
      <c r="U762" s="353"/>
      <c r="V762" s="351"/>
      <c r="W762" s="351"/>
      <c r="X762" s="351"/>
      <c r="Y762" s="351"/>
    </row>
    <row r="763">
      <c r="A763" s="348"/>
      <c r="B763" s="351"/>
      <c r="C763" s="353"/>
      <c r="D763" s="354"/>
      <c r="E763" s="355"/>
      <c r="F763" s="351"/>
      <c r="G763" s="353"/>
      <c r="H763" s="356"/>
      <c r="I763" s="355"/>
      <c r="J763" s="351"/>
      <c r="K763" s="353"/>
      <c r="L763" s="354"/>
      <c r="M763" s="355"/>
      <c r="N763" s="351"/>
      <c r="O763" s="353"/>
      <c r="P763" s="355"/>
      <c r="Q763" s="351"/>
      <c r="R763" s="353"/>
      <c r="S763" s="351"/>
      <c r="T763" s="351"/>
      <c r="U763" s="353"/>
      <c r="V763" s="351"/>
      <c r="W763" s="351"/>
      <c r="X763" s="351"/>
      <c r="Y763" s="351"/>
    </row>
    <row r="764">
      <c r="A764" s="348"/>
      <c r="B764" s="351"/>
      <c r="C764" s="353"/>
      <c r="D764" s="354"/>
      <c r="E764" s="355"/>
      <c r="F764" s="351"/>
      <c r="G764" s="353"/>
      <c r="H764" s="356"/>
      <c r="I764" s="355"/>
      <c r="J764" s="351"/>
      <c r="K764" s="353"/>
      <c r="L764" s="354"/>
      <c r="M764" s="355"/>
      <c r="N764" s="351"/>
      <c r="O764" s="353"/>
      <c r="P764" s="355"/>
      <c r="Q764" s="351"/>
      <c r="R764" s="353"/>
      <c r="S764" s="351"/>
      <c r="T764" s="351"/>
      <c r="U764" s="353"/>
      <c r="V764" s="351"/>
      <c r="W764" s="351"/>
      <c r="X764" s="351"/>
      <c r="Y764" s="351"/>
    </row>
    <row r="765">
      <c r="A765" s="348"/>
      <c r="B765" s="351"/>
      <c r="C765" s="353"/>
      <c r="D765" s="354"/>
      <c r="E765" s="355"/>
      <c r="F765" s="351"/>
      <c r="G765" s="353"/>
      <c r="H765" s="356"/>
      <c r="I765" s="355"/>
      <c r="J765" s="351"/>
      <c r="K765" s="353"/>
      <c r="L765" s="354"/>
      <c r="M765" s="355"/>
      <c r="N765" s="351"/>
      <c r="O765" s="353"/>
      <c r="P765" s="355"/>
      <c r="Q765" s="351"/>
      <c r="R765" s="353"/>
      <c r="S765" s="351"/>
      <c r="T765" s="351"/>
      <c r="U765" s="353"/>
      <c r="V765" s="351"/>
      <c r="W765" s="351"/>
      <c r="X765" s="351"/>
      <c r="Y765" s="351"/>
    </row>
    <row r="766">
      <c r="A766" s="348"/>
      <c r="B766" s="351"/>
      <c r="C766" s="353"/>
      <c r="D766" s="354"/>
      <c r="E766" s="355"/>
      <c r="F766" s="351"/>
      <c r="G766" s="353"/>
      <c r="H766" s="356"/>
      <c r="I766" s="355"/>
      <c r="J766" s="351"/>
      <c r="K766" s="353"/>
      <c r="L766" s="354"/>
      <c r="M766" s="355"/>
      <c r="N766" s="351"/>
      <c r="O766" s="353"/>
      <c r="P766" s="355"/>
      <c r="Q766" s="351"/>
      <c r="R766" s="353"/>
      <c r="S766" s="351"/>
      <c r="T766" s="351"/>
      <c r="U766" s="353"/>
      <c r="V766" s="351"/>
      <c r="W766" s="351"/>
      <c r="X766" s="351"/>
      <c r="Y766" s="351"/>
    </row>
    <row r="767">
      <c r="A767" s="348"/>
      <c r="B767" s="351"/>
      <c r="C767" s="353"/>
      <c r="D767" s="354"/>
      <c r="E767" s="355"/>
      <c r="F767" s="351"/>
      <c r="G767" s="353"/>
      <c r="H767" s="356"/>
      <c r="I767" s="355"/>
      <c r="J767" s="351"/>
      <c r="K767" s="353"/>
      <c r="L767" s="354"/>
      <c r="M767" s="355"/>
      <c r="N767" s="351"/>
      <c r="O767" s="353"/>
      <c r="P767" s="355"/>
      <c r="Q767" s="351"/>
      <c r="R767" s="353"/>
      <c r="S767" s="351"/>
      <c r="T767" s="351"/>
      <c r="U767" s="353"/>
      <c r="V767" s="351"/>
      <c r="W767" s="351"/>
      <c r="X767" s="351"/>
      <c r="Y767" s="351"/>
    </row>
    <row r="768">
      <c r="A768" s="348"/>
      <c r="B768" s="351"/>
      <c r="C768" s="353"/>
      <c r="D768" s="354"/>
      <c r="E768" s="355"/>
      <c r="F768" s="351"/>
      <c r="G768" s="353"/>
      <c r="H768" s="356"/>
      <c r="I768" s="355"/>
      <c r="J768" s="351"/>
      <c r="K768" s="353"/>
      <c r="L768" s="354"/>
      <c r="M768" s="355"/>
      <c r="N768" s="351"/>
      <c r="O768" s="353"/>
      <c r="P768" s="355"/>
      <c r="Q768" s="351"/>
      <c r="R768" s="353"/>
      <c r="S768" s="351"/>
      <c r="T768" s="351"/>
      <c r="U768" s="353"/>
      <c r="V768" s="351"/>
      <c r="W768" s="351"/>
      <c r="X768" s="351"/>
      <c r="Y768" s="351"/>
    </row>
    <row r="769">
      <c r="A769" s="348"/>
      <c r="B769" s="351"/>
      <c r="C769" s="353"/>
      <c r="D769" s="354"/>
      <c r="E769" s="355"/>
      <c r="F769" s="351"/>
      <c r="G769" s="353"/>
      <c r="H769" s="356"/>
      <c r="I769" s="355"/>
      <c r="J769" s="351"/>
      <c r="K769" s="353"/>
      <c r="L769" s="354"/>
      <c r="M769" s="355"/>
      <c r="N769" s="351"/>
      <c r="O769" s="353"/>
      <c r="P769" s="355"/>
      <c r="Q769" s="351"/>
      <c r="R769" s="353"/>
      <c r="S769" s="351"/>
      <c r="T769" s="351"/>
      <c r="U769" s="353"/>
      <c r="V769" s="351"/>
      <c r="W769" s="351"/>
      <c r="X769" s="351"/>
      <c r="Y769" s="351"/>
    </row>
    <row r="770">
      <c r="A770" s="348"/>
      <c r="B770" s="351"/>
      <c r="C770" s="353"/>
      <c r="D770" s="354"/>
      <c r="E770" s="355"/>
      <c r="F770" s="351"/>
      <c r="G770" s="353"/>
      <c r="H770" s="356"/>
      <c r="I770" s="355"/>
      <c r="J770" s="351"/>
      <c r="K770" s="353"/>
      <c r="L770" s="354"/>
      <c r="M770" s="355"/>
      <c r="N770" s="351"/>
      <c r="O770" s="353"/>
      <c r="P770" s="355"/>
      <c r="Q770" s="351"/>
      <c r="R770" s="353"/>
      <c r="S770" s="351"/>
      <c r="T770" s="351"/>
      <c r="U770" s="353"/>
      <c r="V770" s="351"/>
      <c r="W770" s="351"/>
      <c r="X770" s="351"/>
      <c r="Y770" s="351"/>
    </row>
    <row r="771">
      <c r="A771" s="348"/>
      <c r="B771" s="351"/>
      <c r="C771" s="353"/>
      <c r="D771" s="354"/>
      <c r="E771" s="355"/>
      <c r="F771" s="351"/>
      <c r="G771" s="353"/>
      <c r="H771" s="356"/>
      <c r="I771" s="355"/>
      <c r="J771" s="351"/>
      <c r="K771" s="353"/>
      <c r="L771" s="354"/>
      <c r="M771" s="355"/>
      <c r="N771" s="351"/>
      <c r="O771" s="353"/>
      <c r="P771" s="355"/>
      <c r="Q771" s="351"/>
      <c r="R771" s="353"/>
      <c r="S771" s="351"/>
      <c r="T771" s="351"/>
      <c r="U771" s="353"/>
      <c r="V771" s="351"/>
      <c r="W771" s="351"/>
      <c r="X771" s="351"/>
      <c r="Y771" s="351"/>
    </row>
    <row r="772">
      <c r="A772" s="348"/>
      <c r="B772" s="351"/>
      <c r="C772" s="353"/>
      <c r="D772" s="354"/>
      <c r="E772" s="355"/>
      <c r="F772" s="351"/>
      <c r="G772" s="353"/>
      <c r="H772" s="356"/>
      <c r="I772" s="355"/>
      <c r="J772" s="351"/>
      <c r="K772" s="353"/>
      <c r="L772" s="354"/>
      <c r="M772" s="355"/>
      <c r="N772" s="351"/>
      <c r="O772" s="353"/>
      <c r="P772" s="355"/>
      <c r="Q772" s="351"/>
      <c r="R772" s="353"/>
      <c r="S772" s="351"/>
      <c r="T772" s="351"/>
      <c r="U772" s="353"/>
      <c r="V772" s="351"/>
      <c r="W772" s="351"/>
      <c r="X772" s="351"/>
      <c r="Y772" s="351"/>
    </row>
    <row r="773">
      <c r="A773" s="348"/>
      <c r="B773" s="351"/>
      <c r="C773" s="353"/>
      <c r="D773" s="354"/>
      <c r="E773" s="355"/>
      <c r="F773" s="351"/>
      <c r="G773" s="353"/>
      <c r="H773" s="356"/>
      <c r="I773" s="355"/>
      <c r="J773" s="351"/>
      <c r="K773" s="353"/>
      <c r="L773" s="354"/>
      <c r="M773" s="355"/>
      <c r="N773" s="351"/>
      <c r="O773" s="353"/>
      <c r="P773" s="355"/>
      <c r="Q773" s="351"/>
      <c r="R773" s="353"/>
      <c r="S773" s="351"/>
      <c r="T773" s="351"/>
      <c r="U773" s="353"/>
      <c r="V773" s="351"/>
      <c r="W773" s="351"/>
      <c r="X773" s="351"/>
      <c r="Y773" s="351"/>
    </row>
    <row r="774">
      <c r="A774" s="348"/>
      <c r="B774" s="351"/>
      <c r="C774" s="353"/>
      <c r="D774" s="354"/>
      <c r="E774" s="355"/>
      <c r="F774" s="351"/>
      <c r="G774" s="353"/>
      <c r="H774" s="356"/>
      <c r="I774" s="355"/>
      <c r="J774" s="351"/>
      <c r="K774" s="353"/>
      <c r="L774" s="354"/>
      <c r="M774" s="355"/>
      <c r="N774" s="351"/>
      <c r="O774" s="353"/>
      <c r="P774" s="355"/>
      <c r="Q774" s="351"/>
      <c r="R774" s="353"/>
      <c r="S774" s="351"/>
      <c r="T774" s="351"/>
      <c r="U774" s="353"/>
      <c r="V774" s="351"/>
      <c r="W774" s="351"/>
      <c r="X774" s="351"/>
      <c r="Y774" s="351"/>
    </row>
    <row r="775">
      <c r="A775" s="348"/>
      <c r="B775" s="351"/>
      <c r="C775" s="353"/>
      <c r="D775" s="354"/>
      <c r="E775" s="355"/>
      <c r="F775" s="351"/>
      <c r="G775" s="353"/>
      <c r="H775" s="356"/>
      <c r="I775" s="355"/>
      <c r="J775" s="351"/>
      <c r="K775" s="353"/>
      <c r="L775" s="354"/>
      <c r="M775" s="355"/>
      <c r="N775" s="351"/>
      <c r="O775" s="353"/>
      <c r="P775" s="355"/>
      <c r="Q775" s="351"/>
      <c r="R775" s="353"/>
      <c r="S775" s="351"/>
      <c r="T775" s="351"/>
      <c r="U775" s="353"/>
      <c r="V775" s="351"/>
      <c r="W775" s="351"/>
      <c r="X775" s="351"/>
      <c r="Y775" s="351"/>
    </row>
    <row r="776">
      <c r="A776" s="348"/>
      <c r="B776" s="351"/>
      <c r="C776" s="353"/>
      <c r="D776" s="354"/>
      <c r="E776" s="355"/>
      <c r="F776" s="351"/>
      <c r="G776" s="353"/>
      <c r="H776" s="356"/>
      <c r="I776" s="355"/>
      <c r="J776" s="351"/>
      <c r="K776" s="353"/>
      <c r="L776" s="354"/>
      <c r="M776" s="355"/>
      <c r="N776" s="351"/>
      <c r="O776" s="353"/>
      <c r="P776" s="355"/>
      <c r="Q776" s="351"/>
      <c r="R776" s="353"/>
      <c r="S776" s="351"/>
      <c r="T776" s="351"/>
      <c r="U776" s="353"/>
      <c r="V776" s="351"/>
      <c r="W776" s="351"/>
      <c r="X776" s="351"/>
      <c r="Y776" s="351"/>
    </row>
    <row r="777">
      <c r="A777" s="348"/>
      <c r="B777" s="351"/>
      <c r="C777" s="353"/>
      <c r="D777" s="354"/>
      <c r="E777" s="355"/>
      <c r="F777" s="351"/>
      <c r="G777" s="353"/>
      <c r="H777" s="356"/>
      <c r="I777" s="355"/>
      <c r="J777" s="351"/>
      <c r="K777" s="353"/>
      <c r="L777" s="354"/>
      <c r="M777" s="355"/>
      <c r="N777" s="351"/>
      <c r="O777" s="353"/>
      <c r="P777" s="355"/>
      <c r="Q777" s="351"/>
      <c r="R777" s="353"/>
      <c r="S777" s="351"/>
      <c r="T777" s="351"/>
      <c r="U777" s="353"/>
      <c r="V777" s="351"/>
      <c r="W777" s="351"/>
      <c r="X777" s="351"/>
      <c r="Y777" s="351"/>
    </row>
    <row r="778">
      <c r="A778" s="348"/>
      <c r="B778" s="351"/>
      <c r="C778" s="353"/>
      <c r="D778" s="354"/>
      <c r="E778" s="355"/>
      <c r="F778" s="351"/>
      <c r="G778" s="353"/>
      <c r="H778" s="356"/>
      <c r="I778" s="355"/>
      <c r="J778" s="351"/>
      <c r="K778" s="353"/>
      <c r="L778" s="354"/>
      <c r="M778" s="355"/>
      <c r="N778" s="351"/>
      <c r="O778" s="353"/>
      <c r="P778" s="355"/>
      <c r="Q778" s="351"/>
      <c r="R778" s="353"/>
      <c r="S778" s="351"/>
      <c r="T778" s="351"/>
      <c r="U778" s="353"/>
      <c r="V778" s="351"/>
      <c r="W778" s="351"/>
      <c r="X778" s="351"/>
      <c r="Y778" s="351"/>
    </row>
    <row r="779">
      <c r="A779" s="348"/>
      <c r="B779" s="351"/>
      <c r="C779" s="353"/>
      <c r="D779" s="354"/>
      <c r="E779" s="355"/>
      <c r="F779" s="351"/>
      <c r="G779" s="353"/>
      <c r="H779" s="356"/>
      <c r="I779" s="355"/>
      <c r="J779" s="351"/>
      <c r="K779" s="353"/>
      <c r="L779" s="354"/>
      <c r="M779" s="355"/>
      <c r="N779" s="351"/>
      <c r="O779" s="353"/>
      <c r="P779" s="355"/>
      <c r="Q779" s="351"/>
      <c r="R779" s="353"/>
      <c r="S779" s="351"/>
      <c r="T779" s="351"/>
      <c r="U779" s="353"/>
      <c r="V779" s="351"/>
      <c r="W779" s="351"/>
      <c r="X779" s="351"/>
      <c r="Y779" s="351"/>
    </row>
    <row r="780">
      <c r="A780" s="348"/>
      <c r="B780" s="351"/>
      <c r="C780" s="353"/>
      <c r="D780" s="354"/>
      <c r="E780" s="355"/>
      <c r="F780" s="351"/>
      <c r="G780" s="353"/>
      <c r="H780" s="356"/>
      <c r="I780" s="355"/>
      <c r="J780" s="351"/>
      <c r="K780" s="353"/>
      <c r="L780" s="354"/>
      <c r="M780" s="355"/>
      <c r="N780" s="351"/>
      <c r="O780" s="353"/>
      <c r="P780" s="355"/>
      <c r="Q780" s="351"/>
      <c r="R780" s="353"/>
      <c r="S780" s="351"/>
      <c r="T780" s="351"/>
      <c r="U780" s="353"/>
      <c r="V780" s="351"/>
      <c r="W780" s="351"/>
      <c r="X780" s="351"/>
      <c r="Y780" s="351"/>
    </row>
    <row r="781">
      <c r="A781" s="348"/>
      <c r="B781" s="351"/>
      <c r="C781" s="353"/>
      <c r="D781" s="354"/>
      <c r="E781" s="355"/>
      <c r="F781" s="351"/>
      <c r="G781" s="353"/>
      <c r="H781" s="356"/>
      <c r="I781" s="355"/>
      <c r="J781" s="351"/>
      <c r="K781" s="353"/>
      <c r="L781" s="354"/>
      <c r="M781" s="355"/>
      <c r="N781" s="351"/>
      <c r="O781" s="353"/>
      <c r="P781" s="355"/>
      <c r="Q781" s="351"/>
      <c r="R781" s="353"/>
      <c r="S781" s="351"/>
      <c r="T781" s="351"/>
      <c r="U781" s="353"/>
      <c r="V781" s="351"/>
      <c r="W781" s="351"/>
      <c r="X781" s="351"/>
      <c r="Y781" s="351"/>
    </row>
    <row r="782">
      <c r="A782" s="348"/>
      <c r="B782" s="351"/>
      <c r="C782" s="353"/>
      <c r="D782" s="354"/>
      <c r="E782" s="355"/>
      <c r="F782" s="351"/>
      <c r="G782" s="353"/>
      <c r="H782" s="356"/>
      <c r="I782" s="355"/>
      <c r="J782" s="351"/>
      <c r="K782" s="353"/>
      <c r="L782" s="354"/>
      <c r="M782" s="355"/>
      <c r="N782" s="351"/>
      <c r="O782" s="353"/>
      <c r="P782" s="355"/>
      <c r="Q782" s="351"/>
      <c r="R782" s="353"/>
      <c r="S782" s="351"/>
      <c r="T782" s="351"/>
      <c r="U782" s="353"/>
      <c r="V782" s="351"/>
      <c r="W782" s="351"/>
      <c r="X782" s="351"/>
      <c r="Y782" s="351"/>
    </row>
    <row r="783">
      <c r="A783" s="348"/>
      <c r="B783" s="351"/>
      <c r="C783" s="353"/>
      <c r="D783" s="354"/>
      <c r="E783" s="355"/>
      <c r="F783" s="351"/>
      <c r="G783" s="353"/>
      <c r="H783" s="356"/>
      <c r="I783" s="355"/>
      <c r="J783" s="351"/>
      <c r="K783" s="353"/>
      <c r="L783" s="354"/>
      <c r="M783" s="355"/>
      <c r="N783" s="351"/>
      <c r="O783" s="353"/>
      <c r="P783" s="355"/>
      <c r="Q783" s="351"/>
      <c r="R783" s="353"/>
      <c r="S783" s="351"/>
      <c r="T783" s="351"/>
      <c r="U783" s="353"/>
      <c r="V783" s="351"/>
      <c r="W783" s="351"/>
      <c r="X783" s="351"/>
      <c r="Y783" s="351"/>
    </row>
    <row r="784">
      <c r="A784" s="348"/>
      <c r="B784" s="351"/>
      <c r="C784" s="353"/>
      <c r="D784" s="354"/>
      <c r="E784" s="355"/>
      <c r="F784" s="351"/>
      <c r="G784" s="353"/>
      <c r="H784" s="356"/>
      <c r="I784" s="355"/>
      <c r="J784" s="351"/>
      <c r="K784" s="353"/>
      <c r="L784" s="354"/>
      <c r="M784" s="355"/>
      <c r="N784" s="351"/>
      <c r="O784" s="353"/>
      <c r="P784" s="355"/>
      <c r="Q784" s="351"/>
      <c r="R784" s="353"/>
      <c r="S784" s="351"/>
      <c r="T784" s="351"/>
      <c r="U784" s="353"/>
      <c r="V784" s="351"/>
      <c r="W784" s="351"/>
      <c r="X784" s="351"/>
      <c r="Y784" s="351"/>
    </row>
    <row r="785">
      <c r="A785" s="348"/>
      <c r="B785" s="351"/>
      <c r="C785" s="353"/>
      <c r="D785" s="354"/>
      <c r="E785" s="355"/>
      <c r="F785" s="351"/>
      <c r="G785" s="353"/>
      <c r="H785" s="356"/>
      <c r="I785" s="355"/>
      <c r="J785" s="351"/>
      <c r="K785" s="353"/>
      <c r="L785" s="354"/>
      <c r="M785" s="355"/>
      <c r="N785" s="351"/>
      <c r="O785" s="353"/>
      <c r="P785" s="355"/>
      <c r="Q785" s="351"/>
      <c r="R785" s="353"/>
      <c r="S785" s="351"/>
      <c r="T785" s="351"/>
      <c r="U785" s="353"/>
      <c r="V785" s="351"/>
      <c r="W785" s="351"/>
      <c r="X785" s="351"/>
      <c r="Y785" s="351"/>
    </row>
    <row r="786">
      <c r="A786" s="348"/>
      <c r="B786" s="351"/>
      <c r="C786" s="353"/>
      <c r="D786" s="354"/>
      <c r="E786" s="355"/>
      <c r="F786" s="351"/>
      <c r="G786" s="353"/>
      <c r="H786" s="356"/>
      <c r="I786" s="355"/>
      <c r="J786" s="351"/>
      <c r="K786" s="353"/>
      <c r="L786" s="354"/>
      <c r="M786" s="355"/>
      <c r="N786" s="351"/>
      <c r="O786" s="353"/>
      <c r="P786" s="355"/>
      <c r="Q786" s="351"/>
      <c r="R786" s="353"/>
      <c r="S786" s="351"/>
      <c r="T786" s="351"/>
      <c r="U786" s="353"/>
      <c r="V786" s="351"/>
      <c r="W786" s="351"/>
      <c r="X786" s="351"/>
      <c r="Y786" s="351"/>
    </row>
    <row r="787">
      <c r="A787" s="348"/>
      <c r="B787" s="351"/>
      <c r="C787" s="353"/>
      <c r="D787" s="354"/>
      <c r="E787" s="355"/>
      <c r="F787" s="351"/>
      <c r="G787" s="353"/>
      <c r="H787" s="356"/>
      <c r="I787" s="355"/>
      <c r="J787" s="351"/>
      <c r="K787" s="353"/>
      <c r="L787" s="354"/>
      <c r="M787" s="355"/>
      <c r="N787" s="351"/>
      <c r="O787" s="353"/>
      <c r="P787" s="355"/>
      <c r="Q787" s="351"/>
      <c r="R787" s="353"/>
      <c r="S787" s="351"/>
      <c r="T787" s="351"/>
      <c r="U787" s="353"/>
      <c r="V787" s="351"/>
      <c r="W787" s="351"/>
      <c r="X787" s="351"/>
      <c r="Y787" s="351"/>
    </row>
    <row r="788">
      <c r="A788" s="348"/>
      <c r="B788" s="351"/>
      <c r="C788" s="353"/>
      <c r="D788" s="354"/>
      <c r="E788" s="355"/>
      <c r="F788" s="351"/>
      <c r="G788" s="353"/>
      <c r="H788" s="356"/>
      <c r="I788" s="355"/>
      <c r="J788" s="351"/>
      <c r="K788" s="353"/>
      <c r="L788" s="354"/>
      <c r="M788" s="355"/>
      <c r="N788" s="351"/>
      <c r="O788" s="353"/>
      <c r="P788" s="355"/>
      <c r="Q788" s="351"/>
      <c r="R788" s="353"/>
      <c r="S788" s="351"/>
      <c r="T788" s="351"/>
      <c r="U788" s="353"/>
      <c r="V788" s="351"/>
      <c r="W788" s="351"/>
      <c r="X788" s="351"/>
      <c r="Y788" s="351"/>
    </row>
    <row r="789">
      <c r="A789" s="348"/>
      <c r="B789" s="351"/>
      <c r="C789" s="353"/>
      <c r="D789" s="354"/>
      <c r="E789" s="355"/>
      <c r="F789" s="351"/>
      <c r="G789" s="353"/>
      <c r="H789" s="356"/>
      <c r="I789" s="355"/>
      <c r="J789" s="351"/>
      <c r="K789" s="353"/>
      <c r="L789" s="354"/>
      <c r="M789" s="355"/>
      <c r="N789" s="351"/>
      <c r="O789" s="353"/>
      <c r="P789" s="355"/>
      <c r="Q789" s="351"/>
      <c r="R789" s="353"/>
      <c r="S789" s="351"/>
      <c r="T789" s="351"/>
      <c r="U789" s="353"/>
      <c r="V789" s="351"/>
      <c r="W789" s="351"/>
      <c r="X789" s="351"/>
      <c r="Y789" s="351"/>
    </row>
    <row r="790">
      <c r="A790" s="348"/>
      <c r="B790" s="351"/>
      <c r="C790" s="353"/>
      <c r="D790" s="354"/>
      <c r="E790" s="355"/>
      <c r="F790" s="351"/>
      <c r="G790" s="353"/>
      <c r="H790" s="356"/>
      <c r="I790" s="355"/>
      <c r="J790" s="351"/>
      <c r="K790" s="353"/>
      <c r="L790" s="354"/>
      <c r="M790" s="355"/>
      <c r="N790" s="351"/>
      <c r="O790" s="353"/>
      <c r="P790" s="355"/>
      <c r="Q790" s="351"/>
      <c r="R790" s="353"/>
      <c r="S790" s="351"/>
      <c r="T790" s="351"/>
      <c r="U790" s="353"/>
      <c r="V790" s="351"/>
      <c r="W790" s="351"/>
      <c r="X790" s="351"/>
      <c r="Y790" s="351"/>
    </row>
    <row r="791">
      <c r="A791" s="348"/>
      <c r="B791" s="351"/>
      <c r="C791" s="353"/>
      <c r="D791" s="354"/>
      <c r="E791" s="355"/>
      <c r="F791" s="351"/>
      <c r="G791" s="353"/>
      <c r="H791" s="356"/>
      <c r="I791" s="355"/>
      <c r="J791" s="351"/>
      <c r="K791" s="353"/>
      <c r="L791" s="354"/>
      <c r="M791" s="355"/>
      <c r="N791" s="351"/>
      <c r="O791" s="353"/>
      <c r="P791" s="355"/>
      <c r="Q791" s="351"/>
      <c r="R791" s="353"/>
      <c r="S791" s="351"/>
      <c r="T791" s="351"/>
      <c r="U791" s="353"/>
      <c r="V791" s="351"/>
      <c r="W791" s="351"/>
      <c r="X791" s="351"/>
      <c r="Y791" s="351"/>
    </row>
    <row r="792">
      <c r="A792" s="348"/>
      <c r="B792" s="351"/>
      <c r="C792" s="353"/>
      <c r="D792" s="354"/>
      <c r="E792" s="355"/>
      <c r="F792" s="351"/>
      <c r="G792" s="353"/>
      <c r="H792" s="356"/>
      <c r="I792" s="355"/>
      <c r="J792" s="351"/>
      <c r="K792" s="353"/>
      <c r="L792" s="354"/>
      <c r="M792" s="355"/>
      <c r="N792" s="351"/>
      <c r="O792" s="353"/>
      <c r="P792" s="355"/>
      <c r="Q792" s="351"/>
      <c r="R792" s="353"/>
      <c r="S792" s="351"/>
      <c r="T792" s="351"/>
      <c r="U792" s="353"/>
      <c r="V792" s="351"/>
      <c r="W792" s="351"/>
      <c r="X792" s="351"/>
      <c r="Y792" s="351"/>
    </row>
    <row r="793">
      <c r="A793" s="348"/>
      <c r="B793" s="351"/>
      <c r="C793" s="353"/>
      <c r="D793" s="354"/>
      <c r="E793" s="355"/>
      <c r="F793" s="351"/>
      <c r="G793" s="353"/>
      <c r="H793" s="356"/>
      <c r="I793" s="355"/>
      <c r="J793" s="351"/>
      <c r="K793" s="353"/>
      <c r="L793" s="354"/>
      <c r="M793" s="355"/>
      <c r="N793" s="351"/>
      <c r="O793" s="353"/>
      <c r="P793" s="355"/>
      <c r="Q793" s="351"/>
      <c r="R793" s="353"/>
      <c r="S793" s="351"/>
      <c r="T793" s="351"/>
      <c r="U793" s="353"/>
      <c r="V793" s="351"/>
      <c r="W793" s="351"/>
      <c r="X793" s="351"/>
      <c r="Y793" s="351"/>
    </row>
    <row r="794">
      <c r="A794" s="348"/>
      <c r="B794" s="351"/>
      <c r="C794" s="353"/>
      <c r="D794" s="354"/>
      <c r="E794" s="355"/>
      <c r="F794" s="351"/>
      <c r="G794" s="353"/>
      <c r="H794" s="356"/>
      <c r="I794" s="355"/>
      <c r="J794" s="351"/>
      <c r="K794" s="353"/>
      <c r="L794" s="354"/>
      <c r="M794" s="355"/>
      <c r="N794" s="351"/>
      <c r="O794" s="353"/>
      <c r="P794" s="355"/>
      <c r="Q794" s="351"/>
      <c r="R794" s="353"/>
      <c r="S794" s="351"/>
      <c r="T794" s="351"/>
      <c r="U794" s="353"/>
      <c r="V794" s="351"/>
      <c r="W794" s="351"/>
      <c r="X794" s="351"/>
      <c r="Y794" s="351"/>
    </row>
    <row r="795">
      <c r="A795" s="348"/>
      <c r="B795" s="351"/>
      <c r="C795" s="353"/>
      <c r="D795" s="354"/>
      <c r="E795" s="355"/>
      <c r="F795" s="351"/>
      <c r="G795" s="353"/>
      <c r="H795" s="356"/>
      <c r="I795" s="355"/>
      <c r="J795" s="351"/>
      <c r="K795" s="353"/>
      <c r="L795" s="354"/>
      <c r="M795" s="355"/>
      <c r="N795" s="351"/>
      <c r="O795" s="353"/>
      <c r="P795" s="355"/>
      <c r="Q795" s="351"/>
      <c r="R795" s="353"/>
      <c r="S795" s="351"/>
      <c r="T795" s="351"/>
      <c r="U795" s="353"/>
      <c r="V795" s="351"/>
      <c r="W795" s="351"/>
      <c r="X795" s="351"/>
      <c r="Y795" s="351"/>
    </row>
    <row r="796">
      <c r="A796" s="348"/>
      <c r="B796" s="351"/>
      <c r="C796" s="353"/>
      <c r="D796" s="354"/>
      <c r="E796" s="355"/>
      <c r="F796" s="351"/>
      <c r="G796" s="353"/>
      <c r="H796" s="356"/>
      <c r="I796" s="355"/>
      <c r="J796" s="351"/>
      <c r="K796" s="353"/>
      <c r="L796" s="354"/>
      <c r="M796" s="355"/>
      <c r="N796" s="351"/>
      <c r="O796" s="353"/>
      <c r="P796" s="355"/>
      <c r="Q796" s="351"/>
      <c r="R796" s="353"/>
      <c r="S796" s="351"/>
      <c r="T796" s="351"/>
      <c r="U796" s="353"/>
      <c r="V796" s="351"/>
      <c r="W796" s="351"/>
      <c r="X796" s="351"/>
      <c r="Y796" s="351"/>
    </row>
    <row r="797">
      <c r="A797" s="348"/>
      <c r="B797" s="351"/>
      <c r="C797" s="353"/>
      <c r="D797" s="354"/>
      <c r="E797" s="355"/>
      <c r="F797" s="351"/>
      <c r="G797" s="353"/>
      <c r="H797" s="356"/>
      <c r="I797" s="355"/>
      <c r="J797" s="351"/>
      <c r="K797" s="353"/>
      <c r="L797" s="354"/>
      <c r="M797" s="355"/>
      <c r="N797" s="351"/>
      <c r="O797" s="353"/>
      <c r="P797" s="355"/>
      <c r="Q797" s="351"/>
      <c r="R797" s="353"/>
      <c r="S797" s="351"/>
      <c r="T797" s="351"/>
      <c r="U797" s="353"/>
      <c r="V797" s="351"/>
      <c r="W797" s="351"/>
      <c r="X797" s="351"/>
      <c r="Y797" s="351"/>
    </row>
    <row r="798">
      <c r="A798" s="348"/>
      <c r="B798" s="351"/>
      <c r="C798" s="353"/>
      <c r="D798" s="354"/>
      <c r="E798" s="355"/>
      <c r="F798" s="351"/>
      <c r="G798" s="353"/>
      <c r="H798" s="356"/>
      <c r="I798" s="355"/>
      <c r="J798" s="351"/>
      <c r="K798" s="353"/>
      <c r="L798" s="354"/>
      <c r="M798" s="355"/>
      <c r="N798" s="351"/>
      <c r="O798" s="353"/>
      <c r="P798" s="355"/>
      <c r="Q798" s="351"/>
      <c r="R798" s="353"/>
      <c r="S798" s="351"/>
      <c r="T798" s="351"/>
      <c r="U798" s="353"/>
      <c r="V798" s="351"/>
      <c r="W798" s="351"/>
      <c r="X798" s="351"/>
      <c r="Y798" s="351"/>
    </row>
    <row r="799">
      <c r="A799" s="348"/>
      <c r="B799" s="351"/>
      <c r="C799" s="353"/>
      <c r="D799" s="354"/>
      <c r="E799" s="355"/>
      <c r="F799" s="351"/>
      <c r="G799" s="353"/>
      <c r="H799" s="356"/>
      <c r="I799" s="355"/>
      <c r="J799" s="351"/>
      <c r="K799" s="353"/>
      <c r="L799" s="354"/>
      <c r="M799" s="355"/>
      <c r="N799" s="351"/>
      <c r="O799" s="353"/>
      <c r="P799" s="355"/>
      <c r="Q799" s="351"/>
      <c r="R799" s="353"/>
      <c r="S799" s="351"/>
      <c r="T799" s="351"/>
      <c r="U799" s="353"/>
      <c r="V799" s="351"/>
      <c r="W799" s="351"/>
      <c r="X799" s="351"/>
      <c r="Y799" s="351"/>
    </row>
    <row r="800">
      <c r="A800" s="348"/>
      <c r="B800" s="351"/>
      <c r="C800" s="353"/>
      <c r="D800" s="354"/>
      <c r="E800" s="355"/>
      <c r="F800" s="351"/>
      <c r="G800" s="353"/>
      <c r="H800" s="356"/>
      <c r="I800" s="355"/>
      <c r="J800" s="351"/>
      <c r="K800" s="353"/>
      <c r="L800" s="354"/>
      <c r="M800" s="355"/>
      <c r="N800" s="351"/>
      <c r="O800" s="353"/>
      <c r="P800" s="355"/>
      <c r="Q800" s="351"/>
      <c r="R800" s="353"/>
      <c r="S800" s="351"/>
      <c r="T800" s="351"/>
      <c r="U800" s="353"/>
      <c r="V800" s="351"/>
      <c r="W800" s="351"/>
      <c r="X800" s="351"/>
      <c r="Y800" s="351"/>
    </row>
    <row r="801">
      <c r="A801" s="348"/>
      <c r="B801" s="351"/>
      <c r="C801" s="353"/>
      <c r="D801" s="354"/>
      <c r="E801" s="355"/>
      <c r="F801" s="351"/>
      <c r="G801" s="353"/>
      <c r="H801" s="356"/>
      <c r="I801" s="355"/>
      <c r="J801" s="351"/>
      <c r="K801" s="353"/>
      <c r="L801" s="354"/>
      <c r="M801" s="355"/>
      <c r="N801" s="351"/>
      <c r="O801" s="353"/>
      <c r="P801" s="355"/>
      <c r="Q801" s="351"/>
      <c r="R801" s="353"/>
      <c r="S801" s="351"/>
      <c r="T801" s="351"/>
      <c r="U801" s="353"/>
      <c r="V801" s="351"/>
      <c r="W801" s="351"/>
      <c r="X801" s="351"/>
      <c r="Y801" s="351"/>
    </row>
    <row r="802">
      <c r="A802" s="348"/>
      <c r="B802" s="351"/>
      <c r="C802" s="353"/>
      <c r="D802" s="354"/>
      <c r="E802" s="355"/>
      <c r="F802" s="351"/>
      <c r="G802" s="353"/>
      <c r="H802" s="356"/>
      <c r="I802" s="355"/>
      <c r="J802" s="351"/>
      <c r="K802" s="353"/>
      <c r="L802" s="354"/>
      <c r="M802" s="355"/>
      <c r="N802" s="351"/>
      <c r="O802" s="353"/>
      <c r="P802" s="355"/>
      <c r="Q802" s="351"/>
      <c r="R802" s="353"/>
      <c r="S802" s="351"/>
      <c r="T802" s="351"/>
      <c r="U802" s="353"/>
      <c r="V802" s="351"/>
      <c r="W802" s="351"/>
      <c r="X802" s="351"/>
      <c r="Y802" s="351"/>
    </row>
    <row r="803">
      <c r="A803" s="348"/>
      <c r="B803" s="351"/>
      <c r="C803" s="353"/>
      <c r="D803" s="354"/>
      <c r="E803" s="355"/>
      <c r="F803" s="351"/>
      <c r="G803" s="353"/>
      <c r="H803" s="356"/>
      <c r="I803" s="355"/>
      <c r="J803" s="351"/>
      <c r="K803" s="353"/>
      <c r="L803" s="354"/>
      <c r="M803" s="355"/>
      <c r="N803" s="351"/>
      <c r="O803" s="353"/>
      <c r="P803" s="355"/>
      <c r="Q803" s="351"/>
      <c r="R803" s="353"/>
      <c r="S803" s="351"/>
      <c r="T803" s="351"/>
      <c r="U803" s="353"/>
      <c r="V803" s="351"/>
      <c r="W803" s="351"/>
      <c r="X803" s="351"/>
      <c r="Y803" s="351"/>
    </row>
    <row r="804">
      <c r="A804" s="348"/>
      <c r="B804" s="351"/>
      <c r="C804" s="353"/>
      <c r="D804" s="354"/>
      <c r="E804" s="355"/>
      <c r="F804" s="351"/>
      <c r="G804" s="353"/>
      <c r="H804" s="356"/>
      <c r="I804" s="355"/>
      <c r="J804" s="351"/>
      <c r="K804" s="353"/>
      <c r="L804" s="354"/>
      <c r="M804" s="355"/>
      <c r="N804" s="351"/>
      <c r="O804" s="353"/>
      <c r="P804" s="355"/>
      <c r="Q804" s="351"/>
      <c r="R804" s="353"/>
      <c r="S804" s="351"/>
      <c r="T804" s="351"/>
      <c r="U804" s="353"/>
      <c r="V804" s="351"/>
      <c r="W804" s="351"/>
      <c r="X804" s="351"/>
      <c r="Y804" s="351"/>
    </row>
    <row r="805">
      <c r="A805" s="348"/>
      <c r="B805" s="351"/>
      <c r="C805" s="353"/>
      <c r="D805" s="354"/>
      <c r="E805" s="355"/>
      <c r="F805" s="351"/>
      <c r="G805" s="353"/>
      <c r="H805" s="356"/>
      <c r="I805" s="355"/>
      <c r="J805" s="351"/>
      <c r="K805" s="353"/>
      <c r="L805" s="354"/>
      <c r="M805" s="355"/>
      <c r="N805" s="351"/>
      <c r="O805" s="353"/>
      <c r="P805" s="355"/>
      <c r="Q805" s="351"/>
      <c r="R805" s="353"/>
      <c r="S805" s="351"/>
      <c r="T805" s="351"/>
      <c r="U805" s="353"/>
      <c r="V805" s="351"/>
      <c r="W805" s="351"/>
      <c r="X805" s="351"/>
      <c r="Y805" s="351"/>
    </row>
    <row r="806">
      <c r="A806" s="348"/>
      <c r="B806" s="351"/>
      <c r="C806" s="353"/>
      <c r="D806" s="354"/>
      <c r="E806" s="355"/>
      <c r="F806" s="351"/>
      <c r="G806" s="353"/>
      <c r="H806" s="356"/>
      <c r="I806" s="355"/>
      <c r="J806" s="351"/>
      <c r="K806" s="353"/>
      <c r="L806" s="354"/>
      <c r="M806" s="355"/>
      <c r="N806" s="351"/>
      <c r="O806" s="353"/>
      <c r="P806" s="355"/>
      <c r="Q806" s="351"/>
      <c r="R806" s="353"/>
      <c r="S806" s="351"/>
      <c r="T806" s="351"/>
      <c r="U806" s="353"/>
      <c r="V806" s="351"/>
      <c r="W806" s="351"/>
      <c r="X806" s="351"/>
      <c r="Y806" s="351"/>
    </row>
    <row r="807">
      <c r="A807" s="348"/>
      <c r="B807" s="351"/>
      <c r="C807" s="353"/>
      <c r="D807" s="354"/>
      <c r="E807" s="355"/>
      <c r="F807" s="351"/>
      <c r="G807" s="353"/>
      <c r="H807" s="356"/>
      <c r="I807" s="355"/>
      <c r="J807" s="351"/>
      <c r="K807" s="353"/>
      <c r="L807" s="354"/>
      <c r="M807" s="355"/>
      <c r="N807" s="351"/>
      <c r="O807" s="353"/>
      <c r="P807" s="355"/>
      <c r="Q807" s="351"/>
      <c r="R807" s="353"/>
      <c r="S807" s="351"/>
      <c r="T807" s="351"/>
      <c r="U807" s="353"/>
      <c r="V807" s="351"/>
      <c r="W807" s="351"/>
      <c r="X807" s="351"/>
      <c r="Y807" s="351"/>
    </row>
    <row r="808">
      <c r="A808" s="348"/>
      <c r="B808" s="351"/>
      <c r="C808" s="353"/>
      <c r="D808" s="354"/>
      <c r="E808" s="355"/>
      <c r="F808" s="351"/>
      <c r="G808" s="353"/>
      <c r="H808" s="356"/>
      <c r="I808" s="355"/>
      <c r="J808" s="351"/>
      <c r="K808" s="353"/>
      <c r="L808" s="354"/>
      <c r="M808" s="355"/>
      <c r="N808" s="351"/>
      <c r="O808" s="353"/>
      <c r="P808" s="355"/>
      <c r="Q808" s="351"/>
      <c r="R808" s="353"/>
      <c r="S808" s="351"/>
      <c r="T808" s="351"/>
      <c r="U808" s="353"/>
      <c r="V808" s="351"/>
      <c r="W808" s="351"/>
      <c r="X808" s="351"/>
      <c r="Y808" s="351"/>
    </row>
    <row r="809">
      <c r="A809" s="348"/>
      <c r="B809" s="351"/>
      <c r="C809" s="353"/>
      <c r="D809" s="354"/>
      <c r="E809" s="355"/>
      <c r="F809" s="351"/>
      <c r="G809" s="353"/>
      <c r="H809" s="356"/>
      <c r="I809" s="355"/>
      <c r="J809" s="351"/>
      <c r="K809" s="353"/>
      <c r="L809" s="354"/>
      <c r="M809" s="355"/>
      <c r="N809" s="351"/>
      <c r="O809" s="353"/>
      <c r="P809" s="355"/>
      <c r="Q809" s="351"/>
      <c r="R809" s="353"/>
      <c r="S809" s="351"/>
      <c r="T809" s="351"/>
      <c r="U809" s="353"/>
      <c r="V809" s="351"/>
      <c r="W809" s="351"/>
      <c r="X809" s="351"/>
      <c r="Y809" s="351"/>
    </row>
    <row r="810">
      <c r="A810" s="348"/>
      <c r="B810" s="351"/>
      <c r="C810" s="353"/>
      <c r="D810" s="354"/>
      <c r="E810" s="355"/>
      <c r="F810" s="351"/>
      <c r="G810" s="353"/>
      <c r="H810" s="356"/>
      <c r="I810" s="355"/>
      <c r="J810" s="351"/>
      <c r="K810" s="353"/>
      <c r="L810" s="354"/>
      <c r="M810" s="355"/>
      <c r="N810" s="351"/>
      <c r="O810" s="353"/>
      <c r="P810" s="355"/>
      <c r="Q810" s="351"/>
      <c r="R810" s="353"/>
      <c r="S810" s="351"/>
      <c r="T810" s="351"/>
      <c r="U810" s="353"/>
      <c r="V810" s="351"/>
      <c r="W810" s="351"/>
      <c r="X810" s="351"/>
      <c r="Y810" s="351"/>
    </row>
    <row r="811">
      <c r="A811" s="348"/>
      <c r="B811" s="351"/>
      <c r="C811" s="353"/>
      <c r="D811" s="354"/>
      <c r="E811" s="355"/>
      <c r="F811" s="351"/>
      <c r="G811" s="353"/>
      <c r="H811" s="356"/>
      <c r="I811" s="355"/>
      <c r="J811" s="351"/>
      <c r="K811" s="353"/>
      <c r="L811" s="354"/>
      <c r="M811" s="355"/>
      <c r="N811" s="351"/>
      <c r="O811" s="353"/>
      <c r="P811" s="355"/>
      <c r="Q811" s="351"/>
      <c r="R811" s="353"/>
      <c r="S811" s="351"/>
      <c r="T811" s="351"/>
      <c r="U811" s="353"/>
      <c r="V811" s="351"/>
      <c r="W811" s="351"/>
      <c r="X811" s="351"/>
      <c r="Y811" s="351"/>
    </row>
    <row r="812">
      <c r="A812" s="348"/>
      <c r="B812" s="351"/>
      <c r="C812" s="353"/>
      <c r="D812" s="354"/>
      <c r="E812" s="355"/>
      <c r="F812" s="351"/>
      <c r="G812" s="353"/>
      <c r="H812" s="356"/>
      <c r="I812" s="355"/>
      <c r="J812" s="351"/>
      <c r="K812" s="353"/>
      <c r="L812" s="354"/>
      <c r="M812" s="355"/>
      <c r="N812" s="351"/>
      <c r="O812" s="353"/>
      <c r="P812" s="355"/>
      <c r="Q812" s="351"/>
      <c r="R812" s="353"/>
      <c r="S812" s="351"/>
      <c r="T812" s="351"/>
      <c r="U812" s="353"/>
      <c r="V812" s="351"/>
      <c r="W812" s="351"/>
      <c r="X812" s="351"/>
      <c r="Y812" s="351"/>
    </row>
    <row r="813">
      <c r="A813" s="348"/>
      <c r="B813" s="351"/>
      <c r="C813" s="353"/>
      <c r="D813" s="354"/>
      <c r="E813" s="355"/>
      <c r="F813" s="351"/>
      <c r="G813" s="353"/>
      <c r="H813" s="356"/>
      <c r="I813" s="355"/>
      <c r="J813" s="351"/>
      <c r="K813" s="353"/>
      <c r="L813" s="354"/>
      <c r="M813" s="355"/>
      <c r="N813" s="351"/>
      <c r="O813" s="353"/>
      <c r="P813" s="355"/>
      <c r="Q813" s="351"/>
      <c r="R813" s="353"/>
      <c r="S813" s="351"/>
      <c r="T813" s="351"/>
      <c r="U813" s="353"/>
      <c r="V813" s="351"/>
      <c r="W813" s="351"/>
      <c r="X813" s="351"/>
      <c r="Y813" s="351"/>
    </row>
    <row r="814">
      <c r="A814" s="348"/>
      <c r="B814" s="351"/>
      <c r="C814" s="353"/>
      <c r="D814" s="354"/>
      <c r="E814" s="355"/>
      <c r="F814" s="351"/>
      <c r="G814" s="353"/>
      <c r="H814" s="356"/>
      <c r="I814" s="355"/>
      <c r="J814" s="351"/>
      <c r="K814" s="353"/>
      <c r="L814" s="354"/>
      <c r="M814" s="355"/>
      <c r="N814" s="351"/>
      <c r="O814" s="353"/>
      <c r="P814" s="355"/>
      <c r="Q814" s="351"/>
      <c r="R814" s="353"/>
      <c r="S814" s="351"/>
      <c r="T814" s="351"/>
      <c r="U814" s="353"/>
      <c r="V814" s="351"/>
      <c r="W814" s="351"/>
      <c r="X814" s="351"/>
      <c r="Y814" s="351"/>
    </row>
    <row r="815">
      <c r="A815" s="348"/>
      <c r="B815" s="351"/>
      <c r="C815" s="353"/>
      <c r="D815" s="354"/>
      <c r="E815" s="355"/>
      <c r="F815" s="351"/>
      <c r="G815" s="353"/>
      <c r="H815" s="356"/>
      <c r="I815" s="355"/>
      <c r="J815" s="351"/>
      <c r="K815" s="353"/>
      <c r="L815" s="354"/>
      <c r="M815" s="355"/>
      <c r="N815" s="351"/>
      <c r="O815" s="353"/>
      <c r="P815" s="355"/>
      <c r="Q815" s="351"/>
      <c r="R815" s="353"/>
      <c r="S815" s="351"/>
      <c r="T815" s="351"/>
      <c r="U815" s="353"/>
      <c r="V815" s="351"/>
      <c r="W815" s="351"/>
      <c r="X815" s="351"/>
      <c r="Y815" s="351"/>
    </row>
    <row r="816">
      <c r="A816" s="348"/>
      <c r="B816" s="351"/>
      <c r="C816" s="353"/>
      <c r="D816" s="354"/>
      <c r="E816" s="355"/>
      <c r="F816" s="351"/>
      <c r="G816" s="353"/>
      <c r="H816" s="356"/>
      <c r="I816" s="355"/>
      <c r="J816" s="351"/>
      <c r="K816" s="353"/>
      <c r="L816" s="354"/>
      <c r="M816" s="355"/>
      <c r="N816" s="351"/>
      <c r="O816" s="353"/>
      <c r="P816" s="355"/>
      <c r="Q816" s="351"/>
      <c r="R816" s="353"/>
      <c r="S816" s="351"/>
      <c r="T816" s="351"/>
      <c r="U816" s="353"/>
      <c r="V816" s="351"/>
      <c r="W816" s="351"/>
      <c r="X816" s="351"/>
      <c r="Y816" s="351"/>
    </row>
    <row r="817">
      <c r="A817" s="348"/>
      <c r="B817" s="351"/>
      <c r="C817" s="353"/>
      <c r="D817" s="354"/>
      <c r="E817" s="355"/>
      <c r="F817" s="351"/>
      <c r="G817" s="353"/>
      <c r="H817" s="356"/>
      <c r="I817" s="355"/>
      <c r="J817" s="351"/>
      <c r="K817" s="353"/>
      <c r="L817" s="354"/>
      <c r="M817" s="355"/>
      <c r="N817" s="351"/>
      <c r="O817" s="353"/>
      <c r="P817" s="355"/>
      <c r="Q817" s="351"/>
      <c r="R817" s="353"/>
      <c r="S817" s="351"/>
      <c r="T817" s="351"/>
      <c r="U817" s="353"/>
      <c r="V817" s="351"/>
      <c r="W817" s="351"/>
      <c r="X817" s="351"/>
      <c r="Y817" s="351"/>
    </row>
    <row r="818">
      <c r="A818" s="348"/>
      <c r="B818" s="351"/>
      <c r="C818" s="353"/>
      <c r="D818" s="354"/>
      <c r="E818" s="355"/>
      <c r="F818" s="351"/>
      <c r="G818" s="353"/>
      <c r="H818" s="356"/>
      <c r="I818" s="355"/>
      <c r="J818" s="351"/>
      <c r="K818" s="353"/>
      <c r="L818" s="354"/>
      <c r="M818" s="355"/>
      <c r="N818" s="351"/>
      <c r="O818" s="353"/>
      <c r="P818" s="355"/>
      <c r="Q818" s="351"/>
      <c r="R818" s="353"/>
      <c r="S818" s="351"/>
      <c r="T818" s="351"/>
      <c r="U818" s="353"/>
      <c r="V818" s="351"/>
      <c r="W818" s="351"/>
      <c r="X818" s="351"/>
      <c r="Y818" s="351"/>
    </row>
    <row r="819">
      <c r="A819" s="348"/>
      <c r="B819" s="351"/>
      <c r="C819" s="353"/>
      <c r="D819" s="354"/>
      <c r="E819" s="355"/>
      <c r="F819" s="351"/>
      <c r="G819" s="353"/>
      <c r="H819" s="356"/>
      <c r="I819" s="355"/>
      <c r="J819" s="351"/>
      <c r="K819" s="353"/>
      <c r="L819" s="354"/>
      <c r="M819" s="355"/>
      <c r="N819" s="351"/>
      <c r="O819" s="353"/>
      <c r="P819" s="355"/>
      <c r="Q819" s="351"/>
      <c r="R819" s="353"/>
      <c r="S819" s="351"/>
      <c r="T819" s="351"/>
      <c r="U819" s="353"/>
      <c r="V819" s="351"/>
      <c r="W819" s="351"/>
      <c r="X819" s="351"/>
      <c r="Y819" s="351"/>
    </row>
    <row r="820">
      <c r="A820" s="348"/>
      <c r="B820" s="351"/>
      <c r="C820" s="353"/>
      <c r="D820" s="354"/>
      <c r="E820" s="355"/>
      <c r="F820" s="351"/>
      <c r="G820" s="353"/>
      <c r="H820" s="356"/>
      <c r="I820" s="355"/>
      <c r="J820" s="351"/>
      <c r="K820" s="353"/>
      <c r="L820" s="354"/>
      <c r="M820" s="355"/>
      <c r="N820" s="351"/>
      <c r="O820" s="353"/>
      <c r="P820" s="355"/>
      <c r="Q820" s="351"/>
      <c r="R820" s="353"/>
      <c r="S820" s="351"/>
      <c r="T820" s="351"/>
      <c r="U820" s="353"/>
      <c r="V820" s="351"/>
      <c r="W820" s="351"/>
      <c r="X820" s="351"/>
      <c r="Y820" s="351"/>
    </row>
    <row r="821">
      <c r="A821" s="348"/>
      <c r="B821" s="351"/>
      <c r="C821" s="353"/>
      <c r="D821" s="354"/>
      <c r="E821" s="355"/>
      <c r="F821" s="351"/>
      <c r="G821" s="353"/>
      <c r="H821" s="356"/>
      <c r="I821" s="355"/>
      <c r="J821" s="351"/>
      <c r="K821" s="353"/>
      <c r="L821" s="354"/>
      <c r="M821" s="355"/>
      <c r="N821" s="351"/>
      <c r="O821" s="353"/>
      <c r="P821" s="355"/>
      <c r="Q821" s="351"/>
      <c r="R821" s="353"/>
      <c r="S821" s="351"/>
      <c r="T821" s="351"/>
      <c r="U821" s="353"/>
      <c r="V821" s="351"/>
      <c r="W821" s="351"/>
      <c r="X821" s="351"/>
      <c r="Y821" s="351"/>
    </row>
    <row r="822">
      <c r="A822" s="348"/>
      <c r="B822" s="351"/>
      <c r="C822" s="353"/>
      <c r="D822" s="354"/>
      <c r="E822" s="355"/>
      <c r="F822" s="351"/>
      <c r="G822" s="353"/>
      <c r="H822" s="356"/>
      <c r="I822" s="355"/>
      <c r="J822" s="351"/>
      <c r="K822" s="353"/>
      <c r="L822" s="354"/>
      <c r="M822" s="355"/>
      <c r="N822" s="351"/>
      <c r="O822" s="353"/>
      <c r="P822" s="355"/>
      <c r="Q822" s="351"/>
      <c r="R822" s="353"/>
      <c r="S822" s="351"/>
      <c r="T822" s="351"/>
      <c r="U822" s="353"/>
      <c r="V822" s="351"/>
      <c r="W822" s="351"/>
      <c r="X822" s="351"/>
      <c r="Y822" s="351"/>
    </row>
    <row r="823">
      <c r="A823" s="348"/>
      <c r="B823" s="351"/>
      <c r="C823" s="353"/>
      <c r="D823" s="354"/>
      <c r="E823" s="355"/>
      <c r="F823" s="351"/>
      <c r="G823" s="353"/>
      <c r="H823" s="356"/>
      <c r="I823" s="355"/>
      <c r="J823" s="351"/>
      <c r="K823" s="353"/>
      <c r="L823" s="354"/>
      <c r="M823" s="355"/>
      <c r="N823" s="351"/>
      <c r="O823" s="353"/>
      <c r="P823" s="355"/>
      <c r="Q823" s="351"/>
      <c r="R823" s="353"/>
      <c r="S823" s="351"/>
      <c r="T823" s="351"/>
      <c r="U823" s="353"/>
      <c r="V823" s="351"/>
      <c r="W823" s="351"/>
      <c r="X823" s="351"/>
      <c r="Y823" s="351"/>
    </row>
    <row r="824">
      <c r="A824" s="348"/>
      <c r="B824" s="351"/>
      <c r="C824" s="353"/>
      <c r="D824" s="354"/>
      <c r="E824" s="355"/>
      <c r="F824" s="351"/>
      <c r="G824" s="353"/>
      <c r="H824" s="356"/>
      <c r="I824" s="355"/>
      <c r="J824" s="351"/>
      <c r="K824" s="353"/>
      <c r="L824" s="354"/>
      <c r="M824" s="355"/>
      <c r="N824" s="351"/>
      <c r="O824" s="353"/>
      <c r="P824" s="355"/>
      <c r="Q824" s="351"/>
      <c r="R824" s="353"/>
      <c r="S824" s="351"/>
      <c r="T824" s="351"/>
      <c r="U824" s="353"/>
      <c r="V824" s="351"/>
      <c r="W824" s="351"/>
      <c r="X824" s="351"/>
      <c r="Y824" s="351"/>
    </row>
    <row r="825">
      <c r="A825" s="348"/>
      <c r="B825" s="351"/>
      <c r="C825" s="353"/>
      <c r="D825" s="354"/>
      <c r="E825" s="355"/>
      <c r="F825" s="351"/>
      <c r="G825" s="353"/>
      <c r="H825" s="356"/>
      <c r="I825" s="355"/>
      <c r="J825" s="351"/>
      <c r="K825" s="353"/>
      <c r="L825" s="354"/>
      <c r="M825" s="355"/>
      <c r="N825" s="351"/>
      <c r="O825" s="353"/>
      <c r="P825" s="355"/>
      <c r="Q825" s="351"/>
      <c r="R825" s="353"/>
      <c r="S825" s="351"/>
      <c r="T825" s="351"/>
      <c r="U825" s="353"/>
      <c r="V825" s="351"/>
      <c r="W825" s="351"/>
      <c r="X825" s="351"/>
      <c r="Y825" s="351"/>
    </row>
    <row r="826">
      <c r="A826" s="348"/>
      <c r="B826" s="351"/>
      <c r="C826" s="353"/>
      <c r="D826" s="354"/>
      <c r="E826" s="355"/>
      <c r="F826" s="351"/>
      <c r="G826" s="353"/>
      <c r="H826" s="356"/>
      <c r="I826" s="355"/>
      <c r="J826" s="351"/>
      <c r="K826" s="353"/>
      <c r="L826" s="354"/>
      <c r="M826" s="355"/>
      <c r="N826" s="351"/>
      <c r="O826" s="353"/>
      <c r="P826" s="355"/>
      <c r="Q826" s="351"/>
      <c r="R826" s="353"/>
      <c r="S826" s="351"/>
      <c r="T826" s="351"/>
      <c r="U826" s="353"/>
      <c r="V826" s="351"/>
      <c r="W826" s="351"/>
      <c r="X826" s="351"/>
      <c r="Y826" s="351"/>
    </row>
    <row r="827">
      <c r="A827" s="348"/>
      <c r="B827" s="351"/>
      <c r="C827" s="353"/>
      <c r="D827" s="354"/>
      <c r="E827" s="355"/>
      <c r="F827" s="351"/>
      <c r="G827" s="353"/>
      <c r="H827" s="356"/>
      <c r="I827" s="355"/>
      <c r="J827" s="351"/>
      <c r="K827" s="353"/>
      <c r="L827" s="354"/>
      <c r="M827" s="355"/>
      <c r="N827" s="351"/>
      <c r="O827" s="353"/>
      <c r="P827" s="355"/>
      <c r="Q827" s="351"/>
      <c r="R827" s="353"/>
      <c r="S827" s="351"/>
      <c r="T827" s="351"/>
      <c r="U827" s="353"/>
      <c r="V827" s="351"/>
      <c r="W827" s="351"/>
      <c r="X827" s="351"/>
      <c r="Y827" s="351"/>
    </row>
    <row r="828">
      <c r="A828" s="348"/>
      <c r="B828" s="351"/>
      <c r="C828" s="353"/>
      <c r="D828" s="354"/>
      <c r="E828" s="355"/>
      <c r="F828" s="351"/>
      <c r="G828" s="353"/>
      <c r="H828" s="356"/>
      <c r="I828" s="355"/>
      <c r="J828" s="351"/>
      <c r="K828" s="353"/>
      <c r="L828" s="354"/>
      <c r="M828" s="355"/>
      <c r="N828" s="351"/>
      <c r="O828" s="353"/>
      <c r="P828" s="355"/>
      <c r="Q828" s="351"/>
      <c r="R828" s="353"/>
      <c r="S828" s="351"/>
      <c r="T828" s="351"/>
      <c r="U828" s="353"/>
      <c r="V828" s="351"/>
      <c r="W828" s="351"/>
      <c r="X828" s="351"/>
      <c r="Y828" s="351"/>
    </row>
    <row r="829">
      <c r="A829" s="348"/>
      <c r="B829" s="351"/>
      <c r="C829" s="353"/>
      <c r="D829" s="354"/>
      <c r="E829" s="355"/>
      <c r="F829" s="351"/>
      <c r="G829" s="353"/>
      <c r="H829" s="356"/>
      <c r="I829" s="355"/>
      <c r="J829" s="351"/>
      <c r="K829" s="353"/>
      <c r="L829" s="354"/>
      <c r="M829" s="355"/>
      <c r="N829" s="351"/>
      <c r="O829" s="353"/>
      <c r="P829" s="355"/>
      <c r="Q829" s="351"/>
      <c r="R829" s="353"/>
      <c r="S829" s="351"/>
      <c r="T829" s="351"/>
      <c r="U829" s="353"/>
      <c r="V829" s="351"/>
      <c r="W829" s="351"/>
      <c r="X829" s="351"/>
      <c r="Y829" s="351"/>
    </row>
    <row r="830">
      <c r="A830" s="348"/>
      <c r="B830" s="351"/>
      <c r="C830" s="353"/>
      <c r="D830" s="354"/>
      <c r="E830" s="355"/>
      <c r="F830" s="351"/>
      <c r="G830" s="353"/>
      <c r="H830" s="356"/>
      <c r="I830" s="355"/>
      <c r="J830" s="351"/>
      <c r="K830" s="353"/>
      <c r="L830" s="354"/>
      <c r="M830" s="355"/>
      <c r="N830" s="351"/>
      <c r="O830" s="353"/>
      <c r="P830" s="355"/>
      <c r="Q830" s="351"/>
      <c r="R830" s="353"/>
      <c r="S830" s="351"/>
      <c r="T830" s="351"/>
      <c r="U830" s="353"/>
      <c r="V830" s="351"/>
      <c r="W830" s="351"/>
      <c r="X830" s="351"/>
      <c r="Y830" s="351"/>
    </row>
    <row r="831">
      <c r="A831" s="348"/>
      <c r="B831" s="351"/>
      <c r="C831" s="353"/>
      <c r="D831" s="354"/>
      <c r="E831" s="355"/>
      <c r="F831" s="351"/>
      <c r="G831" s="353"/>
      <c r="H831" s="356"/>
      <c r="I831" s="355"/>
      <c r="J831" s="351"/>
      <c r="K831" s="353"/>
      <c r="L831" s="354"/>
      <c r="M831" s="355"/>
      <c r="N831" s="351"/>
      <c r="O831" s="353"/>
      <c r="P831" s="355"/>
      <c r="Q831" s="351"/>
      <c r="R831" s="353"/>
      <c r="S831" s="351"/>
      <c r="T831" s="351"/>
      <c r="U831" s="353"/>
      <c r="V831" s="351"/>
      <c r="W831" s="351"/>
      <c r="X831" s="351"/>
      <c r="Y831" s="351"/>
    </row>
    <row r="832">
      <c r="A832" s="348"/>
      <c r="B832" s="351"/>
      <c r="C832" s="353"/>
      <c r="D832" s="354"/>
      <c r="E832" s="355"/>
      <c r="F832" s="351"/>
      <c r="G832" s="353"/>
      <c r="H832" s="356"/>
      <c r="I832" s="355"/>
      <c r="J832" s="351"/>
      <c r="K832" s="353"/>
      <c r="L832" s="354"/>
      <c r="M832" s="355"/>
      <c r="N832" s="351"/>
      <c r="O832" s="353"/>
      <c r="P832" s="355"/>
      <c r="Q832" s="351"/>
      <c r="R832" s="353"/>
      <c r="S832" s="351"/>
      <c r="T832" s="351"/>
      <c r="U832" s="353"/>
      <c r="V832" s="351"/>
      <c r="W832" s="351"/>
      <c r="X832" s="351"/>
      <c r="Y832" s="351"/>
    </row>
    <row r="833">
      <c r="A833" s="348"/>
      <c r="B833" s="351"/>
      <c r="C833" s="353"/>
      <c r="D833" s="354"/>
      <c r="E833" s="355"/>
      <c r="F833" s="351"/>
      <c r="G833" s="353"/>
      <c r="H833" s="356"/>
      <c r="I833" s="355"/>
      <c r="J833" s="351"/>
      <c r="K833" s="353"/>
      <c r="L833" s="354"/>
      <c r="M833" s="355"/>
      <c r="N833" s="351"/>
      <c r="O833" s="353"/>
      <c r="P833" s="355"/>
      <c r="Q833" s="351"/>
      <c r="R833" s="353"/>
      <c r="S833" s="351"/>
      <c r="T833" s="351"/>
      <c r="U833" s="353"/>
      <c r="V833" s="351"/>
      <c r="W833" s="351"/>
      <c r="X833" s="351"/>
      <c r="Y833" s="351"/>
    </row>
    <row r="834">
      <c r="A834" s="348"/>
      <c r="B834" s="351"/>
      <c r="C834" s="353"/>
      <c r="D834" s="354"/>
      <c r="E834" s="355"/>
      <c r="F834" s="351"/>
      <c r="G834" s="353"/>
      <c r="H834" s="356"/>
      <c r="I834" s="355"/>
      <c r="J834" s="351"/>
      <c r="K834" s="353"/>
      <c r="L834" s="354"/>
      <c r="M834" s="355"/>
      <c r="N834" s="351"/>
      <c r="O834" s="353"/>
      <c r="P834" s="355"/>
      <c r="Q834" s="351"/>
      <c r="R834" s="353"/>
      <c r="S834" s="351"/>
      <c r="T834" s="351"/>
      <c r="U834" s="353"/>
      <c r="V834" s="351"/>
      <c r="W834" s="351"/>
      <c r="X834" s="351"/>
      <c r="Y834" s="351"/>
    </row>
    <row r="835">
      <c r="A835" s="348"/>
      <c r="B835" s="351"/>
      <c r="C835" s="353"/>
      <c r="D835" s="354"/>
      <c r="E835" s="355"/>
      <c r="F835" s="351"/>
      <c r="G835" s="353"/>
      <c r="H835" s="356"/>
      <c r="I835" s="355"/>
      <c r="J835" s="351"/>
      <c r="K835" s="353"/>
      <c r="L835" s="354"/>
      <c r="M835" s="355"/>
      <c r="N835" s="351"/>
      <c r="O835" s="353"/>
      <c r="P835" s="355"/>
      <c r="Q835" s="351"/>
      <c r="R835" s="353"/>
      <c r="S835" s="351"/>
      <c r="T835" s="351"/>
      <c r="U835" s="353"/>
      <c r="V835" s="351"/>
      <c r="W835" s="351"/>
      <c r="X835" s="351"/>
      <c r="Y835" s="351"/>
    </row>
    <row r="836">
      <c r="A836" s="348"/>
      <c r="B836" s="351"/>
      <c r="C836" s="353"/>
      <c r="D836" s="354"/>
      <c r="E836" s="355"/>
      <c r="F836" s="351"/>
      <c r="G836" s="353"/>
      <c r="H836" s="356"/>
      <c r="I836" s="355"/>
      <c r="J836" s="351"/>
      <c r="K836" s="353"/>
      <c r="L836" s="354"/>
      <c r="M836" s="355"/>
      <c r="N836" s="351"/>
      <c r="O836" s="353"/>
      <c r="P836" s="355"/>
      <c r="Q836" s="351"/>
      <c r="R836" s="353"/>
      <c r="S836" s="351"/>
      <c r="T836" s="351"/>
      <c r="U836" s="353"/>
      <c r="V836" s="351"/>
      <c r="W836" s="351"/>
      <c r="X836" s="351"/>
      <c r="Y836" s="351"/>
    </row>
    <row r="837">
      <c r="A837" s="348"/>
      <c r="B837" s="351"/>
      <c r="C837" s="353"/>
      <c r="D837" s="354"/>
      <c r="E837" s="355"/>
      <c r="F837" s="351"/>
      <c r="G837" s="353"/>
      <c r="H837" s="356"/>
      <c r="I837" s="355"/>
      <c r="J837" s="351"/>
      <c r="K837" s="353"/>
      <c r="L837" s="354"/>
      <c r="M837" s="355"/>
      <c r="N837" s="351"/>
      <c r="O837" s="353"/>
      <c r="P837" s="355"/>
      <c r="Q837" s="351"/>
      <c r="R837" s="353"/>
      <c r="S837" s="351"/>
      <c r="T837" s="351"/>
      <c r="U837" s="353"/>
      <c r="V837" s="351"/>
      <c r="W837" s="351"/>
      <c r="X837" s="351"/>
      <c r="Y837" s="351"/>
    </row>
    <row r="838">
      <c r="A838" s="348"/>
      <c r="B838" s="351"/>
      <c r="C838" s="353"/>
      <c r="D838" s="354"/>
      <c r="E838" s="355"/>
      <c r="F838" s="351"/>
      <c r="G838" s="353"/>
      <c r="H838" s="356"/>
      <c r="I838" s="355"/>
      <c r="J838" s="351"/>
      <c r="K838" s="353"/>
      <c r="L838" s="354"/>
      <c r="M838" s="355"/>
      <c r="N838" s="351"/>
      <c r="O838" s="353"/>
      <c r="P838" s="355"/>
      <c r="Q838" s="351"/>
      <c r="R838" s="353"/>
      <c r="S838" s="351"/>
      <c r="T838" s="351"/>
      <c r="U838" s="353"/>
      <c r="V838" s="351"/>
      <c r="W838" s="351"/>
      <c r="X838" s="351"/>
      <c r="Y838" s="351"/>
    </row>
    <row r="839">
      <c r="A839" s="348"/>
      <c r="B839" s="351"/>
      <c r="C839" s="353"/>
      <c r="D839" s="354"/>
      <c r="E839" s="355"/>
      <c r="F839" s="351"/>
      <c r="G839" s="353"/>
      <c r="H839" s="356"/>
      <c r="I839" s="355"/>
      <c r="J839" s="351"/>
      <c r="K839" s="353"/>
      <c r="L839" s="354"/>
      <c r="M839" s="355"/>
      <c r="N839" s="351"/>
      <c r="O839" s="353"/>
      <c r="P839" s="355"/>
      <c r="Q839" s="351"/>
      <c r="R839" s="353"/>
      <c r="S839" s="351"/>
      <c r="T839" s="351"/>
      <c r="U839" s="353"/>
      <c r="V839" s="351"/>
      <c r="W839" s="351"/>
      <c r="X839" s="351"/>
      <c r="Y839" s="351"/>
    </row>
    <row r="840">
      <c r="A840" s="348"/>
      <c r="B840" s="351"/>
      <c r="C840" s="353"/>
      <c r="D840" s="354"/>
      <c r="E840" s="355"/>
      <c r="F840" s="351"/>
      <c r="G840" s="353"/>
      <c r="H840" s="356"/>
      <c r="I840" s="355"/>
      <c r="J840" s="351"/>
      <c r="K840" s="353"/>
      <c r="L840" s="354"/>
      <c r="M840" s="355"/>
      <c r="N840" s="351"/>
      <c r="O840" s="353"/>
      <c r="P840" s="355"/>
      <c r="Q840" s="351"/>
      <c r="R840" s="353"/>
      <c r="S840" s="351"/>
      <c r="T840" s="351"/>
      <c r="U840" s="353"/>
      <c r="V840" s="351"/>
      <c r="W840" s="351"/>
      <c r="X840" s="351"/>
      <c r="Y840" s="351"/>
    </row>
    <row r="841">
      <c r="A841" s="348"/>
      <c r="B841" s="351"/>
      <c r="C841" s="353"/>
      <c r="D841" s="354"/>
      <c r="E841" s="355"/>
      <c r="F841" s="351"/>
      <c r="G841" s="353"/>
      <c r="H841" s="356"/>
      <c r="I841" s="355"/>
      <c r="J841" s="351"/>
      <c r="K841" s="353"/>
      <c r="L841" s="354"/>
      <c r="M841" s="355"/>
      <c r="N841" s="351"/>
      <c r="O841" s="353"/>
      <c r="P841" s="355"/>
      <c r="Q841" s="351"/>
      <c r="R841" s="353"/>
      <c r="S841" s="351"/>
      <c r="T841" s="351"/>
      <c r="U841" s="353"/>
      <c r="V841" s="351"/>
      <c r="W841" s="351"/>
      <c r="X841" s="351"/>
      <c r="Y841" s="351"/>
    </row>
    <row r="842">
      <c r="A842" s="348"/>
      <c r="B842" s="351"/>
      <c r="C842" s="353"/>
      <c r="D842" s="354"/>
      <c r="E842" s="355"/>
      <c r="F842" s="351"/>
      <c r="G842" s="353"/>
      <c r="H842" s="356"/>
      <c r="I842" s="355"/>
      <c r="J842" s="351"/>
      <c r="K842" s="353"/>
      <c r="L842" s="354"/>
      <c r="M842" s="355"/>
      <c r="N842" s="351"/>
      <c r="O842" s="353"/>
      <c r="P842" s="355"/>
      <c r="Q842" s="351"/>
      <c r="R842" s="353"/>
      <c r="S842" s="351"/>
      <c r="T842" s="351"/>
      <c r="U842" s="353"/>
      <c r="V842" s="351"/>
      <c r="W842" s="351"/>
      <c r="X842" s="351"/>
      <c r="Y842" s="351"/>
    </row>
    <row r="843">
      <c r="A843" s="348"/>
      <c r="B843" s="351"/>
      <c r="C843" s="353"/>
      <c r="D843" s="354"/>
      <c r="E843" s="355"/>
      <c r="F843" s="351"/>
      <c r="G843" s="353"/>
      <c r="H843" s="356"/>
      <c r="I843" s="355"/>
      <c r="J843" s="351"/>
      <c r="K843" s="353"/>
      <c r="L843" s="354"/>
      <c r="M843" s="355"/>
      <c r="N843" s="351"/>
      <c r="O843" s="353"/>
      <c r="P843" s="355"/>
      <c r="Q843" s="351"/>
      <c r="R843" s="353"/>
      <c r="S843" s="351"/>
      <c r="T843" s="351"/>
      <c r="U843" s="353"/>
      <c r="V843" s="351"/>
      <c r="W843" s="351"/>
      <c r="X843" s="351"/>
      <c r="Y843" s="351"/>
    </row>
    <row r="844">
      <c r="A844" s="348"/>
      <c r="B844" s="351"/>
      <c r="C844" s="353"/>
      <c r="D844" s="354"/>
      <c r="E844" s="355"/>
      <c r="F844" s="351"/>
      <c r="G844" s="353"/>
      <c r="H844" s="356"/>
      <c r="I844" s="355"/>
      <c r="J844" s="351"/>
      <c r="K844" s="353"/>
      <c r="L844" s="354"/>
      <c r="M844" s="355"/>
      <c r="N844" s="351"/>
      <c r="O844" s="353"/>
      <c r="P844" s="355"/>
      <c r="Q844" s="351"/>
      <c r="R844" s="353"/>
      <c r="S844" s="351"/>
      <c r="T844" s="351"/>
      <c r="U844" s="353"/>
      <c r="V844" s="351"/>
      <c r="W844" s="351"/>
      <c r="X844" s="351"/>
      <c r="Y844" s="351"/>
    </row>
    <row r="845">
      <c r="A845" s="348"/>
      <c r="B845" s="351"/>
      <c r="C845" s="353"/>
      <c r="D845" s="354"/>
      <c r="E845" s="355"/>
      <c r="F845" s="351"/>
      <c r="G845" s="353"/>
      <c r="H845" s="356"/>
      <c r="I845" s="355"/>
      <c r="J845" s="351"/>
      <c r="K845" s="353"/>
      <c r="L845" s="354"/>
      <c r="M845" s="355"/>
      <c r="N845" s="351"/>
      <c r="O845" s="353"/>
      <c r="P845" s="355"/>
      <c r="Q845" s="351"/>
      <c r="R845" s="353"/>
      <c r="S845" s="351"/>
      <c r="T845" s="351"/>
      <c r="U845" s="353"/>
      <c r="V845" s="351"/>
      <c r="W845" s="351"/>
      <c r="X845" s="351"/>
      <c r="Y845" s="351"/>
    </row>
    <row r="846">
      <c r="A846" s="348"/>
      <c r="B846" s="351"/>
      <c r="C846" s="353"/>
      <c r="D846" s="354"/>
      <c r="E846" s="355"/>
      <c r="F846" s="351"/>
      <c r="G846" s="353"/>
      <c r="H846" s="356"/>
      <c r="I846" s="355"/>
      <c r="J846" s="351"/>
      <c r="K846" s="353"/>
      <c r="L846" s="354"/>
      <c r="M846" s="355"/>
      <c r="N846" s="351"/>
      <c r="O846" s="353"/>
      <c r="P846" s="355"/>
      <c r="Q846" s="351"/>
      <c r="R846" s="353"/>
      <c r="S846" s="351"/>
      <c r="T846" s="351"/>
      <c r="U846" s="353"/>
      <c r="V846" s="351"/>
      <c r="W846" s="351"/>
      <c r="X846" s="351"/>
      <c r="Y846" s="351"/>
    </row>
    <row r="847">
      <c r="A847" s="348"/>
      <c r="B847" s="351"/>
      <c r="C847" s="353"/>
      <c r="D847" s="354"/>
      <c r="E847" s="355"/>
      <c r="F847" s="351"/>
      <c r="G847" s="353"/>
      <c r="H847" s="356"/>
      <c r="I847" s="355"/>
      <c r="J847" s="351"/>
      <c r="K847" s="353"/>
      <c r="L847" s="354"/>
      <c r="M847" s="355"/>
      <c r="N847" s="351"/>
      <c r="O847" s="353"/>
      <c r="P847" s="355"/>
      <c r="Q847" s="351"/>
      <c r="R847" s="353"/>
      <c r="S847" s="351"/>
      <c r="T847" s="351"/>
      <c r="U847" s="353"/>
      <c r="V847" s="351"/>
      <c r="W847" s="351"/>
      <c r="X847" s="351"/>
      <c r="Y847" s="351"/>
    </row>
    <row r="848">
      <c r="A848" s="348"/>
      <c r="B848" s="351"/>
      <c r="C848" s="353"/>
      <c r="D848" s="354"/>
      <c r="E848" s="355"/>
      <c r="F848" s="351"/>
      <c r="G848" s="353"/>
      <c r="H848" s="356"/>
      <c r="I848" s="355"/>
      <c r="J848" s="351"/>
      <c r="K848" s="353"/>
      <c r="L848" s="354"/>
      <c r="M848" s="355"/>
      <c r="N848" s="351"/>
      <c r="O848" s="353"/>
      <c r="P848" s="355"/>
      <c r="Q848" s="351"/>
      <c r="R848" s="353"/>
      <c r="S848" s="351"/>
      <c r="T848" s="351"/>
      <c r="U848" s="353"/>
      <c r="V848" s="351"/>
      <c r="W848" s="351"/>
      <c r="X848" s="351"/>
      <c r="Y848" s="351"/>
    </row>
    <row r="849">
      <c r="A849" s="348"/>
      <c r="B849" s="351"/>
      <c r="C849" s="353"/>
      <c r="D849" s="354"/>
      <c r="E849" s="355"/>
      <c r="F849" s="351"/>
      <c r="G849" s="353"/>
      <c r="H849" s="356"/>
      <c r="I849" s="355"/>
      <c r="J849" s="351"/>
      <c r="K849" s="353"/>
      <c r="L849" s="354"/>
      <c r="M849" s="355"/>
      <c r="N849" s="351"/>
      <c r="O849" s="353"/>
      <c r="P849" s="355"/>
      <c r="Q849" s="351"/>
      <c r="R849" s="353"/>
      <c r="S849" s="351"/>
      <c r="T849" s="351"/>
      <c r="U849" s="353"/>
      <c r="V849" s="351"/>
      <c r="W849" s="351"/>
      <c r="X849" s="351"/>
      <c r="Y849" s="351"/>
    </row>
    <row r="850">
      <c r="A850" s="348"/>
      <c r="B850" s="351"/>
      <c r="C850" s="353"/>
      <c r="D850" s="354"/>
      <c r="E850" s="355"/>
      <c r="F850" s="351"/>
      <c r="G850" s="353"/>
      <c r="H850" s="356"/>
      <c r="I850" s="355"/>
      <c r="J850" s="351"/>
      <c r="K850" s="353"/>
      <c r="L850" s="354"/>
      <c r="M850" s="355"/>
      <c r="N850" s="351"/>
      <c r="O850" s="353"/>
      <c r="P850" s="355"/>
      <c r="Q850" s="351"/>
      <c r="R850" s="353"/>
      <c r="S850" s="351"/>
      <c r="T850" s="351"/>
      <c r="U850" s="353"/>
      <c r="V850" s="351"/>
      <c r="W850" s="351"/>
      <c r="X850" s="351"/>
      <c r="Y850" s="351"/>
    </row>
    <row r="851">
      <c r="A851" s="348"/>
      <c r="B851" s="351"/>
      <c r="C851" s="353"/>
      <c r="D851" s="354"/>
      <c r="E851" s="355"/>
      <c r="F851" s="351"/>
      <c r="G851" s="353"/>
      <c r="H851" s="356"/>
      <c r="I851" s="355"/>
      <c r="J851" s="351"/>
      <c r="K851" s="353"/>
      <c r="L851" s="354"/>
      <c r="M851" s="355"/>
      <c r="N851" s="351"/>
      <c r="O851" s="353"/>
      <c r="P851" s="355"/>
      <c r="Q851" s="351"/>
      <c r="R851" s="353"/>
      <c r="S851" s="351"/>
      <c r="T851" s="351"/>
      <c r="U851" s="353"/>
      <c r="V851" s="351"/>
      <c r="W851" s="351"/>
      <c r="X851" s="351"/>
      <c r="Y851" s="351"/>
    </row>
    <row r="852">
      <c r="A852" s="348"/>
      <c r="B852" s="351"/>
      <c r="C852" s="353"/>
      <c r="D852" s="354"/>
      <c r="E852" s="355"/>
      <c r="F852" s="351"/>
      <c r="G852" s="353"/>
      <c r="H852" s="356"/>
      <c r="I852" s="355"/>
      <c r="J852" s="351"/>
      <c r="K852" s="353"/>
      <c r="L852" s="354"/>
      <c r="M852" s="355"/>
      <c r="N852" s="351"/>
      <c r="O852" s="353"/>
      <c r="P852" s="355"/>
      <c r="Q852" s="351"/>
      <c r="R852" s="353"/>
      <c r="S852" s="351"/>
      <c r="T852" s="351"/>
      <c r="U852" s="353"/>
      <c r="V852" s="351"/>
      <c r="W852" s="351"/>
      <c r="X852" s="351"/>
      <c r="Y852" s="351"/>
    </row>
    <row r="853">
      <c r="A853" s="348"/>
      <c r="B853" s="351"/>
      <c r="C853" s="353"/>
      <c r="D853" s="354"/>
      <c r="E853" s="355"/>
      <c r="F853" s="351"/>
      <c r="G853" s="353"/>
      <c r="H853" s="356"/>
      <c r="I853" s="355"/>
      <c r="J853" s="351"/>
      <c r="K853" s="353"/>
      <c r="L853" s="354"/>
      <c r="M853" s="355"/>
      <c r="N853" s="351"/>
      <c r="O853" s="353"/>
      <c r="P853" s="355"/>
      <c r="Q853" s="351"/>
      <c r="R853" s="353"/>
      <c r="S853" s="351"/>
      <c r="T853" s="351"/>
      <c r="U853" s="353"/>
      <c r="V853" s="351"/>
      <c r="W853" s="351"/>
      <c r="X853" s="351"/>
      <c r="Y853" s="351"/>
    </row>
    <row r="854">
      <c r="A854" s="348"/>
      <c r="B854" s="351"/>
      <c r="C854" s="353"/>
      <c r="D854" s="354"/>
      <c r="E854" s="355"/>
      <c r="F854" s="351"/>
      <c r="G854" s="353"/>
      <c r="H854" s="356"/>
      <c r="I854" s="355"/>
      <c r="J854" s="351"/>
      <c r="K854" s="353"/>
      <c r="L854" s="354"/>
      <c r="M854" s="355"/>
      <c r="N854" s="351"/>
      <c r="O854" s="353"/>
      <c r="P854" s="355"/>
      <c r="Q854" s="351"/>
      <c r="R854" s="353"/>
      <c r="S854" s="351"/>
      <c r="T854" s="351"/>
      <c r="U854" s="353"/>
      <c r="V854" s="351"/>
      <c r="W854" s="351"/>
      <c r="X854" s="351"/>
      <c r="Y854" s="351"/>
    </row>
    <row r="855">
      <c r="A855" s="348"/>
      <c r="B855" s="351"/>
      <c r="C855" s="353"/>
      <c r="D855" s="354"/>
      <c r="E855" s="355"/>
      <c r="F855" s="351"/>
      <c r="G855" s="353"/>
      <c r="H855" s="356"/>
      <c r="I855" s="355"/>
      <c r="J855" s="351"/>
      <c r="K855" s="353"/>
      <c r="L855" s="354"/>
      <c r="M855" s="355"/>
      <c r="N855" s="351"/>
      <c r="O855" s="353"/>
      <c r="P855" s="355"/>
      <c r="Q855" s="351"/>
      <c r="R855" s="353"/>
      <c r="S855" s="351"/>
      <c r="T855" s="351"/>
      <c r="U855" s="353"/>
      <c r="V855" s="351"/>
      <c r="W855" s="351"/>
      <c r="X855" s="351"/>
      <c r="Y855" s="351"/>
    </row>
    <row r="856">
      <c r="A856" s="348"/>
      <c r="B856" s="351"/>
      <c r="C856" s="353"/>
      <c r="D856" s="354"/>
      <c r="E856" s="355"/>
      <c r="F856" s="351"/>
      <c r="G856" s="353"/>
      <c r="H856" s="356"/>
      <c r="I856" s="355"/>
      <c r="J856" s="351"/>
      <c r="K856" s="353"/>
      <c r="L856" s="354"/>
      <c r="M856" s="355"/>
      <c r="N856" s="351"/>
      <c r="O856" s="353"/>
      <c r="P856" s="355"/>
      <c r="Q856" s="351"/>
      <c r="R856" s="353"/>
      <c r="S856" s="351"/>
      <c r="T856" s="351"/>
      <c r="U856" s="353"/>
      <c r="V856" s="351"/>
      <c r="W856" s="351"/>
      <c r="X856" s="351"/>
      <c r="Y856" s="351"/>
    </row>
    <row r="857">
      <c r="A857" s="348"/>
      <c r="B857" s="351"/>
      <c r="C857" s="353"/>
      <c r="D857" s="354"/>
      <c r="E857" s="355"/>
      <c r="F857" s="351"/>
      <c r="G857" s="353"/>
      <c r="H857" s="356"/>
      <c r="I857" s="355"/>
      <c r="J857" s="351"/>
      <c r="K857" s="353"/>
      <c r="L857" s="354"/>
      <c r="M857" s="355"/>
      <c r="N857" s="351"/>
      <c r="O857" s="353"/>
      <c r="P857" s="355"/>
      <c r="Q857" s="351"/>
      <c r="R857" s="353"/>
      <c r="S857" s="351"/>
      <c r="T857" s="351"/>
      <c r="U857" s="353"/>
      <c r="V857" s="351"/>
      <c r="W857" s="351"/>
      <c r="X857" s="351"/>
      <c r="Y857" s="351"/>
    </row>
    <row r="858">
      <c r="A858" s="348"/>
      <c r="B858" s="351"/>
      <c r="C858" s="353"/>
      <c r="D858" s="354"/>
      <c r="E858" s="355"/>
      <c r="F858" s="351"/>
      <c r="G858" s="353"/>
      <c r="H858" s="356"/>
      <c r="I858" s="355"/>
      <c r="J858" s="351"/>
      <c r="K858" s="353"/>
      <c r="L858" s="354"/>
      <c r="M858" s="355"/>
      <c r="N858" s="351"/>
      <c r="O858" s="353"/>
      <c r="P858" s="355"/>
      <c r="Q858" s="351"/>
      <c r="R858" s="353"/>
      <c r="S858" s="351"/>
      <c r="T858" s="351"/>
      <c r="U858" s="353"/>
      <c r="V858" s="351"/>
      <c r="W858" s="351"/>
      <c r="X858" s="351"/>
      <c r="Y858" s="351"/>
    </row>
    <row r="859">
      <c r="A859" s="348"/>
      <c r="B859" s="351"/>
      <c r="C859" s="353"/>
      <c r="D859" s="354"/>
      <c r="E859" s="355"/>
      <c r="F859" s="351"/>
      <c r="G859" s="353"/>
      <c r="H859" s="356"/>
      <c r="I859" s="355"/>
      <c r="J859" s="351"/>
      <c r="K859" s="353"/>
      <c r="L859" s="354"/>
      <c r="M859" s="355"/>
      <c r="N859" s="351"/>
      <c r="O859" s="353"/>
      <c r="P859" s="355"/>
      <c r="Q859" s="351"/>
      <c r="R859" s="353"/>
      <c r="S859" s="351"/>
      <c r="T859" s="351"/>
      <c r="U859" s="353"/>
      <c r="V859" s="351"/>
      <c r="W859" s="351"/>
      <c r="X859" s="351"/>
      <c r="Y859" s="351"/>
    </row>
    <row r="860">
      <c r="A860" s="348"/>
      <c r="B860" s="351"/>
      <c r="C860" s="353"/>
      <c r="D860" s="354"/>
      <c r="E860" s="355"/>
      <c r="F860" s="351"/>
      <c r="G860" s="353"/>
      <c r="H860" s="356"/>
      <c r="I860" s="355"/>
      <c r="J860" s="351"/>
      <c r="K860" s="353"/>
      <c r="L860" s="354"/>
      <c r="M860" s="355"/>
      <c r="N860" s="351"/>
      <c r="O860" s="353"/>
      <c r="P860" s="355"/>
      <c r="Q860" s="351"/>
      <c r="R860" s="353"/>
      <c r="S860" s="351"/>
      <c r="T860" s="351"/>
      <c r="U860" s="353"/>
      <c r="V860" s="351"/>
      <c r="W860" s="351"/>
      <c r="X860" s="351"/>
      <c r="Y860" s="351"/>
    </row>
    <row r="861">
      <c r="A861" s="348"/>
      <c r="B861" s="351"/>
      <c r="C861" s="353"/>
      <c r="D861" s="354"/>
      <c r="E861" s="355"/>
      <c r="F861" s="351"/>
      <c r="G861" s="353"/>
      <c r="H861" s="356"/>
      <c r="I861" s="355"/>
      <c r="J861" s="351"/>
      <c r="K861" s="353"/>
      <c r="L861" s="354"/>
      <c r="M861" s="355"/>
      <c r="N861" s="351"/>
      <c r="O861" s="353"/>
      <c r="P861" s="355"/>
      <c r="Q861" s="351"/>
      <c r="R861" s="353"/>
      <c r="S861" s="351"/>
      <c r="T861" s="351"/>
      <c r="U861" s="353"/>
      <c r="V861" s="351"/>
      <c r="W861" s="351"/>
      <c r="X861" s="351"/>
      <c r="Y861" s="351"/>
    </row>
    <row r="862">
      <c r="A862" s="348"/>
      <c r="B862" s="351"/>
      <c r="C862" s="353"/>
      <c r="D862" s="354"/>
      <c r="E862" s="355"/>
      <c r="F862" s="351"/>
      <c r="G862" s="353"/>
      <c r="H862" s="356"/>
      <c r="I862" s="355"/>
      <c r="J862" s="351"/>
      <c r="K862" s="353"/>
      <c r="L862" s="354"/>
      <c r="M862" s="355"/>
      <c r="N862" s="351"/>
      <c r="O862" s="353"/>
      <c r="P862" s="355"/>
      <c r="Q862" s="351"/>
      <c r="R862" s="353"/>
      <c r="S862" s="351"/>
      <c r="T862" s="351"/>
      <c r="U862" s="353"/>
      <c r="V862" s="351"/>
      <c r="W862" s="351"/>
      <c r="X862" s="351"/>
      <c r="Y862" s="351"/>
    </row>
    <row r="863">
      <c r="A863" s="348"/>
      <c r="B863" s="351"/>
      <c r="C863" s="353"/>
      <c r="D863" s="354"/>
      <c r="E863" s="355"/>
      <c r="F863" s="351"/>
      <c r="G863" s="353"/>
      <c r="H863" s="356"/>
      <c r="I863" s="355"/>
      <c r="J863" s="351"/>
      <c r="K863" s="353"/>
      <c r="L863" s="354"/>
      <c r="M863" s="355"/>
      <c r="N863" s="351"/>
      <c r="O863" s="353"/>
      <c r="P863" s="355"/>
      <c r="Q863" s="351"/>
      <c r="R863" s="353"/>
      <c r="S863" s="351"/>
      <c r="T863" s="351"/>
      <c r="U863" s="353"/>
      <c r="V863" s="351"/>
      <c r="W863" s="351"/>
      <c r="X863" s="351"/>
      <c r="Y863" s="351"/>
    </row>
    <row r="864">
      <c r="A864" s="348"/>
      <c r="B864" s="351"/>
      <c r="C864" s="353"/>
      <c r="D864" s="354"/>
      <c r="E864" s="355"/>
      <c r="F864" s="351"/>
      <c r="G864" s="353"/>
      <c r="H864" s="356"/>
      <c r="I864" s="355"/>
      <c r="J864" s="351"/>
      <c r="K864" s="353"/>
      <c r="L864" s="354"/>
      <c r="M864" s="355"/>
      <c r="N864" s="351"/>
      <c r="O864" s="353"/>
      <c r="P864" s="355"/>
      <c r="Q864" s="351"/>
      <c r="R864" s="353"/>
      <c r="S864" s="351"/>
      <c r="T864" s="351"/>
      <c r="U864" s="353"/>
      <c r="V864" s="351"/>
      <c r="W864" s="351"/>
      <c r="X864" s="351"/>
      <c r="Y864" s="351"/>
    </row>
    <row r="865">
      <c r="A865" s="348"/>
      <c r="B865" s="351"/>
      <c r="C865" s="353"/>
      <c r="D865" s="354"/>
      <c r="E865" s="355"/>
      <c r="F865" s="351"/>
      <c r="G865" s="353"/>
      <c r="H865" s="356"/>
      <c r="I865" s="355"/>
      <c r="J865" s="351"/>
      <c r="K865" s="353"/>
      <c r="L865" s="354"/>
      <c r="M865" s="355"/>
      <c r="N865" s="351"/>
      <c r="O865" s="353"/>
      <c r="P865" s="355"/>
      <c r="Q865" s="351"/>
      <c r="R865" s="353"/>
      <c r="S865" s="351"/>
      <c r="T865" s="351"/>
      <c r="U865" s="353"/>
      <c r="V865" s="351"/>
      <c r="W865" s="351"/>
      <c r="X865" s="351"/>
      <c r="Y865" s="351"/>
    </row>
    <row r="866">
      <c r="A866" s="348"/>
      <c r="B866" s="351"/>
      <c r="C866" s="353"/>
      <c r="D866" s="354"/>
      <c r="E866" s="355"/>
      <c r="F866" s="351"/>
      <c r="G866" s="353"/>
      <c r="H866" s="356"/>
      <c r="I866" s="355"/>
      <c r="J866" s="351"/>
      <c r="K866" s="353"/>
      <c r="L866" s="354"/>
      <c r="M866" s="355"/>
      <c r="N866" s="351"/>
      <c r="O866" s="353"/>
      <c r="P866" s="355"/>
      <c r="Q866" s="351"/>
      <c r="R866" s="353"/>
      <c r="S866" s="351"/>
      <c r="T866" s="351"/>
      <c r="U866" s="353"/>
      <c r="V866" s="351"/>
      <c r="W866" s="351"/>
      <c r="X866" s="351"/>
      <c r="Y866" s="351"/>
    </row>
    <row r="867">
      <c r="A867" s="348"/>
      <c r="B867" s="351"/>
      <c r="C867" s="353"/>
      <c r="D867" s="354"/>
      <c r="E867" s="355"/>
      <c r="F867" s="351"/>
      <c r="G867" s="353"/>
      <c r="H867" s="356"/>
      <c r="I867" s="355"/>
      <c r="J867" s="351"/>
      <c r="K867" s="353"/>
      <c r="L867" s="354"/>
      <c r="M867" s="355"/>
      <c r="N867" s="351"/>
      <c r="O867" s="353"/>
      <c r="P867" s="355"/>
      <c r="Q867" s="351"/>
      <c r="R867" s="353"/>
      <c r="S867" s="351"/>
      <c r="T867" s="351"/>
      <c r="U867" s="353"/>
      <c r="V867" s="351"/>
      <c r="W867" s="351"/>
      <c r="X867" s="351"/>
      <c r="Y867" s="351"/>
    </row>
    <row r="868">
      <c r="A868" s="348"/>
      <c r="B868" s="351"/>
      <c r="C868" s="353"/>
      <c r="D868" s="354"/>
      <c r="E868" s="355"/>
      <c r="F868" s="351"/>
      <c r="G868" s="353"/>
      <c r="H868" s="356"/>
      <c r="I868" s="355"/>
      <c r="J868" s="351"/>
      <c r="K868" s="353"/>
      <c r="L868" s="354"/>
      <c r="M868" s="355"/>
      <c r="N868" s="351"/>
      <c r="O868" s="353"/>
      <c r="P868" s="355"/>
      <c r="Q868" s="351"/>
      <c r="R868" s="353"/>
      <c r="S868" s="351"/>
      <c r="T868" s="351"/>
      <c r="U868" s="353"/>
      <c r="V868" s="351"/>
      <c r="W868" s="351"/>
      <c r="X868" s="351"/>
      <c r="Y868" s="351"/>
    </row>
    <row r="869">
      <c r="A869" s="348"/>
      <c r="B869" s="351"/>
      <c r="C869" s="353"/>
      <c r="D869" s="354"/>
      <c r="E869" s="355"/>
      <c r="F869" s="351"/>
      <c r="G869" s="353"/>
      <c r="H869" s="356"/>
      <c r="I869" s="355"/>
      <c r="J869" s="351"/>
      <c r="K869" s="353"/>
      <c r="L869" s="354"/>
      <c r="M869" s="355"/>
      <c r="N869" s="351"/>
      <c r="O869" s="353"/>
      <c r="P869" s="355"/>
      <c r="Q869" s="351"/>
      <c r="R869" s="353"/>
      <c r="S869" s="351"/>
      <c r="T869" s="351"/>
      <c r="U869" s="353"/>
      <c r="V869" s="351"/>
      <c r="W869" s="351"/>
      <c r="X869" s="351"/>
      <c r="Y869" s="351"/>
    </row>
    <row r="870">
      <c r="A870" s="348"/>
      <c r="B870" s="351"/>
      <c r="C870" s="353"/>
      <c r="D870" s="354"/>
      <c r="E870" s="355"/>
      <c r="F870" s="351"/>
      <c r="G870" s="353"/>
      <c r="H870" s="356"/>
      <c r="I870" s="355"/>
      <c r="J870" s="351"/>
      <c r="K870" s="353"/>
      <c r="L870" s="354"/>
      <c r="M870" s="355"/>
      <c r="N870" s="351"/>
      <c r="O870" s="353"/>
      <c r="P870" s="355"/>
      <c r="Q870" s="351"/>
      <c r="R870" s="353"/>
      <c r="S870" s="351"/>
      <c r="T870" s="351"/>
      <c r="U870" s="353"/>
      <c r="V870" s="351"/>
      <c r="W870" s="351"/>
      <c r="X870" s="351"/>
      <c r="Y870" s="351"/>
    </row>
    <row r="871">
      <c r="A871" s="348"/>
      <c r="B871" s="351"/>
      <c r="C871" s="353"/>
      <c r="D871" s="354"/>
      <c r="E871" s="355"/>
      <c r="F871" s="351"/>
      <c r="G871" s="353"/>
      <c r="H871" s="356"/>
      <c r="I871" s="355"/>
      <c r="J871" s="351"/>
      <c r="K871" s="353"/>
      <c r="L871" s="354"/>
      <c r="M871" s="355"/>
      <c r="N871" s="351"/>
      <c r="O871" s="353"/>
      <c r="P871" s="355"/>
      <c r="Q871" s="351"/>
      <c r="R871" s="353"/>
      <c r="S871" s="351"/>
      <c r="T871" s="351"/>
      <c r="U871" s="353"/>
      <c r="V871" s="351"/>
      <c r="W871" s="351"/>
      <c r="X871" s="351"/>
      <c r="Y871" s="351"/>
    </row>
    <row r="872">
      <c r="A872" s="348"/>
      <c r="B872" s="351"/>
      <c r="C872" s="353"/>
      <c r="D872" s="354"/>
      <c r="E872" s="355"/>
      <c r="F872" s="351"/>
      <c r="G872" s="353"/>
      <c r="H872" s="356"/>
      <c r="I872" s="355"/>
      <c r="J872" s="351"/>
      <c r="K872" s="353"/>
      <c r="L872" s="354"/>
      <c r="M872" s="355"/>
      <c r="N872" s="351"/>
      <c r="O872" s="353"/>
      <c r="P872" s="355"/>
      <c r="Q872" s="351"/>
      <c r="R872" s="353"/>
      <c r="S872" s="351"/>
      <c r="T872" s="351"/>
      <c r="U872" s="353"/>
      <c r="V872" s="351"/>
      <c r="W872" s="351"/>
      <c r="X872" s="351"/>
      <c r="Y872" s="351"/>
    </row>
    <row r="873">
      <c r="A873" s="348"/>
      <c r="B873" s="351"/>
      <c r="C873" s="353"/>
      <c r="D873" s="354"/>
      <c r="E873" s="355"/>
      <c r="F873" s="351"/>
      <c r="G873" s="353"/>
      <c r="H873" s="356"/>
      <c r="I873" s="355"/>
      <c r="J873" s="351"/>
      <c r="K873" s="353"/>
      <c r="L873" s="354"/>
      <c r="M873" s="355"/>
      <c r="N873" s="351"/>
      <c r="O873" s="353"/>
      <c r="P873" s="355"/>
      <c r="Q873" s="351"/>
      <c r="R873" s="353"/>
      <c r="S873" s="351"/>
      <c r="T873" s="351"/>
      <c r="U873" s="353"/>
      <c r="V873" s="351"/>
      <c r="W873" s="351"/>
      <c r="X873" s="351"/>
      <c r="Y873" s="351"/>
    </row>
    <row r="874">
      <c r="A874" s="348"/>
      <c r="B874" s="351"/>
      <c r="C874" s="353"/>
      <c r="D874" s="354"/>
      <c r="E874" s="355"/>
      <c r="F874" s="351"/>
      <c r="G874" s="353"/>
      <c r="H874" s="356"/>
      <c r="I874" s="355"/>
      <c r="J874" s="351"/>
      <c r="K874" s="353"/>
      <c r="L874" s="354"/>
      <c r="M874" s="355"/>
      <c r="N874" s="351"/>
      <c r="O874" s="353"/>
      <c r="P874" s="355"/>
      <c r="Q874" s="351"/>
      <c r="R874" s="353"/>
      <c r="S874" s="351"/>
      <c r="T874" s="351"/>
      <c r="U874" s="353"/>
      <c r="V874" s="351"/>
      <c r="W874" s="351"/>
      <c r="X874" s="351"/>
      <c r="Y874" s="351"/>
    </row>
    <row r="875">
      <c r="A875" s="348"/>
      <c r="B875" s="351"/>
      <c r="C875" s="353"/>
      <c r="D875" s="354"/>
      <c r="E875" s="355"/>
      <c r="F875" s="351"/>
      <c r="G875" s="353"/>
      <c r="H875" s="356"/>
      <c r="I875" s="355"/>
      <c r="J875" s="351"/>
      <c r="K875" s="353"/>
      <c r="L875" s="354"/>
      <c r="M875" s="355"/>
      <c r="N875" s="351"/>
      <c r="O875" s="353"/>
      <c r="P875" s="355"/>
      <c r="Q875" s="351"/>
      <c r="R875" s="353"/>
      <c r="S875" s="351"/>
      <c r="T875" s="351"/>
      <c r="U875" s="353"/>
      <c r="V875" s="351"/>
      <c r="W875" s="351"/>
      <c r="X875" s="351"/>
      <c r="Y875" s="351"/>
    </row>
    <row r="876">
      <c r="A876" s="348"/>
      <c r="B876" s="351"/>
      <c r="C876" s="353"/>
      <c r="D876" s="354"/>
      <c r="E876" s="355"/>
      <c r="F876" s="351"/>
      <c r="G876" s="353"/>
      <c r="H876" s="356"/>
      <c r="I876" s="355"/>
      <c r="J876" s="351"/>
      <c r="K876" s="353"/>
      <c r="L876" s="354"/>
      <c r="M876" s="355"/>
      <c r="N876" s="351"/>
      <c r="O876" s="353"/>
      <c r="P876" s="355"/>
      <c r="Q876" s="351"/>
      <c r="R876" s="353"/>
      <c r="S876" s="351"/>
      <c r="T876" s="351"/>
      <c r="U876" s="353"/>
      <c r="V876" s="351"/>
      <c r="W876" s="351"/>
      <c r="X876" s="351"/>
      <c r="Y876" s="351"/>
    </row>
    <row r="877">
      <c r="A877" s="348"/>
      <c r="B877" s="351"/>
      <c r="C877" s="353"/>
      <c r="D877" s="354"/>
      <c r="E877" s="355"/>
      <c r="F877" s="351"/>
      <c r="G877" s="353"/>
      <c r="H877" s="356"/>
      <c r="I877" s="355"/>
      <c r="J877" s="351"/>
      <c r="K877" s="353"/>
      <c r="L877" s="354"/>
      <c r="M877" s="355"/>
      <c r="N877" s="351"/>
      <c r="O877" s="353"/>
      <c r="P877" s="355"/>
      <c r="Q877" s="351"/>
      <c r="R877" s="353"/>
      <c r="S877" s="351"/>
      <c r="T877" s="351"/>
      <c r="U877" s="353"/>
      <c r="V877" s="351"/>
      <c r="W877" s="351"/>
      <c r="X877" s="351"/>
      <c r="Y877" s="351"/>
    </row>
    <row r="878">
      <c r="A878" s="348"/>
      <c r="B878" s="351"/>
      <c r="C878" s="353"/>
      <c r="D878" s="354"/>
      <c r="E878" s="355"/>
      <c r="F878" s="351"/>
      <c r="G878" s="353"/>
      <c r="H878" s="356"/>
      <c r="I878" s="355"/>
      <c r="J878" s="351"/>
      <c r="K878" s="353"/>
      <c r="L878" s="354"/>
      <c r="M878" s="355"/>
      <c r="N878" s="351"/>
      <c r="O878" s="353"/>
      <c r="P878" s="355"/>
      <c r="Q878" s="351"/>
      <c r="R878" s="353"/>
      <c r="S878" s="351"/>
      <c r="T878" s="351"/>
      <c r="U878" s="353"/>
      <c r="V878" s="351"/>
      <c r="W878" s="351"/>
      <c r="X878" s="351"/>
      <c r="Y878" s="351"/>
    </row>
    <row r="879">
      <c r="A879" s="348"/>
      <c r="B879" s="351"/>
      <c r="C879" s="353"/>
      <c r="D879" s="354"/>
      <c r="E879" s="355"/>
      <c r="F879" s="351"/>
      <c r="G879" s="353"/>
      <c r="H879" s="356"/>
      <c r="I879" s="355"/>
      <c r="J879" s="351"/>
      <c r="K879" s="353"/>
      <c r="L879" s="354"/>
      <c r="M879" s="355"/>
      <c r="N879" s="351"/>
      <c r="O879" s="353"/>
      <c r="P879" s="355"/>
      <c r="Q879" s="351"/>
      <c r="R879" s="353"/>
      <c r="S879" s="351"/>
      <c r="T879" s="351"/>
      <c r="U879" s="353"/>
      <c r="V879" s="351"/>
      <c r="W879" s="351"/>
      <c r="X879" s="351"/>
      <c r="Y879" s="351"/>
    </row>
    <row r="880">
      <c r="A880" s="348"/>
      <c r="B880" s="351"/>
      <c r="C880" s="353"/>
      <c r="D880" s="354"/>
      <c r="E880" s="355"/>
      <c r="F880" s="351"/>
      <c r="G880" s="353"/>
      <c r="H880" s="356"/>
      <c r="I880" s="355"/>
      <c r="J880" s="351"/>
      <c r="K880" s="353"/>
      <c r="L880" s="354"/>
      <c r="M880" s="355"/>
      <c r="N880" s="351"/>
      <c r="O880" s="353"/>
      <c r="P880" s="355"/>
      <c r="Q880" s="351"/>
      <c r="R880" s="353"/>
      <c r="S880" s="351"/>
      <c r="T880" s="351"/>
      <c r="U880" s="353"/>
      <c r="V880" s="351"/>
      <c r="W880" s="351"/>
      <c r="X880" s="351"/>
      <c r="Y880" s="351"/>
    </row>
    <row r="881">
      <c r="A881" s="348"/>
      <c r="B881" s="351"/>
      <c r="C881" s="353"/>
      <c r="D881" s="354"/>
      <c r="E881" s="355"/>
      <c r="F881" s="351"/>
      <c r="G881" s="353"/>
      <c r="H881" s="356"/>
      <c r="I881" s="355"/>
      <c r="J881" s="351"/>
      <c r="K881" s="353"/>
      <c r="L881" s="354"/>
      <c r="M881" s="355"/>
      <c r="N881" s="351"/>
      <c r="O881" s="353"/>
      <c r="P881" s="355"/>
      <c r="Q881" s="351"/>
      <c r="R881" s="353"/>
      <c r="S881" s="351"/>
      <c r="T881" s="351"/>
      <c r="U881" s="353"/>
      <c r="V881" s="351"/>
      <c r="W881" s="351"/>
      <c r="X881" s="351"/>
      <c r="Y881" s="351"/>
    </row>
    <row r="882">
      <c r="A882" s="348"/>
      <c r="B882" s="351"/>
      <c r="C882" s="353"/>
      <c r="D882" s="354"/>
      <c r="E882" s="355"/>
      <c r="F882" s="351"/>
      <c r="G882" s="353"/>
      <c r="H882" s="356"/>
      <c r="I882" s="355"/>
      <c r="J882" s="351"/>
      <c r="K882" s="353"/>
      <c r="L882" s="354"/>
      <c r="M882" s="355"/>
      <c r="N882" s="351"/>
      <c r="O882" s="353"/>
      <c r="P882" s="355"/>
      <c r="Q882" s="351"/>
      <c r="R882" s="353"/>
      <c r="S882" s="351"/>
      <c r="T882" s="351"/>
      <c r="U882" s="353"/>
      <c r="V882" s="351"/>
      <c r="W882" s="351"/>
      <c r="X882" s="351"/>
      <c r="Y882" s="351"/>
    </row>
    <row r="883">
      <c r="A883" s="348"/>
      <c r="B883" s="351"/>
      <c r="C883" s="353"/>
      <c r="D883" s="354"/>
      <c r="E883" s="355"/>
      <c r="F883" s="351"/>
      <c r="G883" s="353"/>
      <c r="H883" s="356"/>
      <c r="I883" s="355"/>
      <c r="J883" s="351"/>
      <c r="K883" s="353"/>
      <c r="L883" s="354"/>
      <c r="M883" s="355"/>
      <c r="N883" s="351"/>
      <c r="O883" s="353"/>
      <c r="P883" s="355"/>
      <c r="Q883" s="351"/>
      <c r="R883" s="353"/>
      <c r="S883" s="351"/>
      <c r="T883" s="351"/>
      <c r="U883" s="353"/>
      <c r="V883" s="351"/>
      <c r="W883" s="351"/>
      <c r="X883" s="351"/>
      <c r="Y883" s="351"/>
    </row>
    <row r="884">
      <c r="A884" s="348"/>
      <c r="B884" s="351"/>
      <c r="C884" s="353"/>
      <c r="D884" s="354"/>
      <c r="E884" s="355"/>
      <c r="F884" s="351"/>
      <c r="G884" s="353"/>
      <c r="H884" s="356"/>
      <c r="I884" s="355"/>
      <c r="J884" s="351"/>
      <c r="K884" s="353"/>
      <c r="L884" s="354"/>
      <c r="M884" s="355"/>
      <c r="N884" s="351"/>
      <c r="O884" s="353"/>
      <c r="P884" s="355"/>
      <c r="Q884" s="351"/>
      <c r="R884" s="353"/>
      <c r="S884" s="351"/>
      <c r="T884" s="351"/>
      <c r="U884" s="353"/>
      <c r="V884" s="351"/>
      <c r="W884" s="351"/>
      <c r="X884" s="351"/>
      <c r="Y884" s="351"/>
    </row>
    <row r="885">
      <c r="A885" s="348"/>
      <c r="B885" s="351"/>
      <c r="C885" s="353"/>
      <c r="D885" s="354"/>
      <c r="E885" s="355"/>
      <c r="F885" s="351"/>
      <c r="G885" s="353"/>
      <c r="H885" s="356"/>
      <c r="I885" s="355"/>
      <c r="J885" s="351"/>
      <c r="K885" s="353"/>
      <c r="L885" s="354"/>
      <c r="M885" s="355"/>
      <c r="N885" s="351"/>
      <c r="O885" s="353"/>
      <c r="P885" s="355"/>
      <c r="Q885" s="351"/>
      <c r="R885" s="353"/>
      <c r="S885" s="351"/>
      <c r="T885" s="351"/>
      <c r="U885" s="353"/>
      <c r="V885" s="351"/>
      <c r="W885" s="351"/>
      <c r="X885" s="351"/>
      <c r="Y885" s="351"/>
    </row>
    <row r="886">
      <c r="A886" s="348"/>
      <c r="B886" s="351"/>
      <c r="C886" s="353"/>
      <c r="D886" s="354"/>
      <c r="E886" s="355"/>
      <c r="F886" s="351"/>
      <c r="G886" s="353"/>
      <c r="H886" s="356"/>
      <c r="I886" s="355"/>
      <c r="J886" s="351"/>
      <c r="K886" s="353"/>
      <c r="L886" s="354"/>
      <c r="M886" s="355"/>
      <c r="N886" s="351"/>
      <c r="O886" s="353"/>
      <c r="P886" s="355"/>
      <c r="Q886" s="351"/>
      <c r="R886" s="353"/>
      <c r="S886" s="351"/>
      <c r="T886" s="351"/>
      <c r="U886" s="353"/>
      <c r="V886" s="351"/>
      <c r="W886" s="351"/>
      <c r="X886" s="351"/>
      <c r="Y886" s="351"/>
    </row>
    <row r="887">
      <c r="A887" s="348"/>
      <c r="B887" s="351"/>
      <c r="C887" s="353"/>
      <c r="D887" s="354"/>
      <c r="E887" s="355"/>
      <c r="F887" s="351"/>
      <c r="G887" s="353"/>
      <c r="H887" s="356"/>
      <c r="I887" s="355"/>
      <c r="J887" s="351"/>
      <c r="K887" s="353"/>
      <c r="L887" s="354"/>
      <c r="M887" s="355"/>
      <c r="N887" s="351"/>
      <c r="O887" s="353"/>
      <c r="P887" s="355"/>
      <c r="Q887" s="351"/>
      <c r="R887" s="353"/>
      <c r="S887" s="351"/>
      <c r="T887" s="351"/>
      <c r="U887" s="353"/>
      <c r="V887" s="351"/>
      <c r="W887" s="351"/>
      <c r="X887" s="351"/>
      <c r="Y887" s="351"/>
    </row>
    <row r="888">
      <c r="A888" s="348"/>
      <c r="B888" s="351"/>
      <c r="C888" s="353"/>
      <c r="D888" s="354"/>
      <c r="E888" s="355"/>
      <c r="F888" s="351"/>
      <c r="G888" s="353"/>
      <c r="H888" s="356"/>
      <c r="I888" s="355"/>
      <c r="J888" s="351"/>
      <c r="K888" s="353"/>
      <c r="L888" s="354"/>
      <c r="M888" s="355"/>
      <c r="N888" s="351"/>
      <c r="O888" s="353"/>
      <c r="P888" s="355"/>
      <c r="Q888" s="351"/>
      <c r="R888" s="353"/>
      <c r="S888" s="351"/>
      <c r="T888" s="351"/>
      <c r="U888" s="353"/>
      <c r="V888" s="351"/>
      <c r="W888" s="351"/>
      <c r="X888" s="351"/>
      <c r="Y888" s="351"/>
    </row>
    <row r="889">
      <c r="A889" s="348"/>
      <c r="B889" s="351"/>
      <c r="C889" s="353"/>
      <c r="D889" s="354"/>
      <c r="E889" s="355"/>
      <c r="F889" s="351"/>
      <c r="G889" s="353"/>
      <c r="H889" s="356"/>
      <c r="I889" s="355"/>
      <c r="J889" s="351"/>
      <c r="K889" s="353"/>
      <c r="L889" s="354"/>
      <c r="M889" s="355"/>
      <c r="N889" s="351"/>
      <c r="O889" s="353"/>
      <c r="P889" s="355"/>
      <c r="Q889" s="351"/>
      <c r="R889" s="353"/>
      <c r="S889" s="351"/>
      <c r="T889" s="351"/>
      <c r="U889" s="353"/>
      <c r="V889" s="351"/>
      <c r="W889" s="351"/>
      <c r="X889" s="351"/>
      <c r="Y889" s="351"/>
    </row>
    <row r="890">
      <c r="A890" s="348"/>
      <c r="B890" s="351"/>
      <c r="C890" s="353"/>
      <c r="D890" s="354"/>
      <c r="E890" s="355"/>
      <c r="F890" s="351"/>
      <c r="G890" s="353"/>
      <c r="H890" s="356"/>
      <c r="I890" s="355"/>
      <c r="J890" s="351"/>
      <c r="K890" s="353"/>
      <c r="L890" s="354"/>
      <c r="M890" s="355"/>
      <c r="N890" s="351"/>
      <c r="O890" s="353"/>
      <c r="P890" s="355"/>
      <c r="Q890" s="351"/>
      <c r="R890" s="353"/>
      <c r="S890" s="351"/>
      <c r="T890" s="351"/>
      <c r="U890" s="353"/>
      <c r="V890" s="351"/>
      <c r="W890" s="351"/>
      <c r="X890" s="351"/>
      <c r="Y890" s="351"/>
    </row>
    <row r="891">
      <c r="A891" s="348"/>
      <c r="B891" s="351"/>
      <c r="C891" s="353"/>
      <c r="D891" s="354"/>
      <c r="E891" s="355"/>
      <c r="F891" s="351"/>
      <c r="G891" s="353"/>
      <c r="H891" s="356"/>
      <c r="I891" s="355"/>
      <c r="J891" s="351"/>
      <c r="K891" s="353"/>
      <c r="L891" s="354"/>
      <c r="M891" s="355"/>
      <c r="N891" s="351"/>
      <c r="O891" s="353"/>
      <c r="P891" s="355"/>
      <c r="Q891" s="351"/>
      <c r="R891" s="353"/>
      <c r="S891" s="351"/>
      <c r="T891" s="351"/>
      <c r="U891" s="353"/>
      <c r="V891" s="351"/>
      <c r="W891" s="351"/>
      <c r="X891" s="351"/>
      <c r="Y891" s="351"/>
    </row>
    <row r="892">
      <c r="A892" s="348"/>
      <c r="B892" s="351"/>
      <c r="C892" s="353"/>
      <c r="D892" s="354"/>
      <c r="E892" s="355"/>
      <c r="F892" s="351"/>
      <c r="G892" s="353"/>
      <c r="H892" s="356"/>
      <c r="I892" s="355"/>
      <c r="J892" s="351"/>
      <c r="K892" s="353"/>
      <c r="L892" s="354"/>
      <c r="M892" s="355"/>
      <c r="N892" s="351"/>
      <c r="O892" s="353"/>
      <c r="P892" s="355"/>
      <c r="Q892" s="351"/>
      <c r="R892" s="353"/>
      <c r="S892" s="351"/>
      <c r="T892" s="351"/>
      <c r="U892" s="353"/>
      <c r="V892" s="351"/>
      <c r="W892" s="351"/>
      <c r="X892" s="351"/>
      <c r="Y892" s="351"/>
    </row>
    <row r="893">
      <c r="A893" s="348"/>
      <c r="B893" s="351"/>
      <c r="C893" s="353"/>
      <c r="D893" s="354"/>
      <c r="E893" s="355"/>
      <c r="F893" s="351"/>
      <c r="G893" s="353"/>
      <c r="H893" s="356"/>
      <c r="I893" s="355"/>
      <c r="J893" s="351"/>
      <c r="K893" s="353"/>
      <c r="L893" s="354"/>
      <c r="M893" s="355"/>
      <c r="N893" s="351"/>
      <c r="O893" s="353"/>
      <c r="P893" s="355"/>
      <c r="Q893" s="351"/>
      <c r="R893" s="353"/>
      <c r="S893" s="351"/>
      <c r="T893" s="351"/>
      <c r="U893" s="353"/>
      <c r="V893" s="351"/>
      <c r="W893" s="351"/>
      <c r="X893" s="351"/>
      <c r="Y893" s="351"/>
    </row>
    <row r="894">
      <c r="A894" s="348"/>
      <c r="B894" s="351"/>
      <c r="C894" s="353"/>
      <c r="D894" s="354"/>
      <c r="E894" s="355"/>
      <c r="F894" s="351"/>
      <c r="G894" s="353"/>
      <c r="H894" s="356"/>
      <c r="I894" s="355"/>
      <c r="J894" s="351"/>
      <c r="K894" s="353"/>
      <c r="L894" s="354"/>
      <c r="M894" s="355"/>
      <c r="N894" s="351"/>
      <c r="O894" s="353"/>
      <c r="P894" s="355"/>
      <c r="Q894" s="351"/>
      <c r="R894" s="353"/>
      <c r="S894" s="351"/>
      <c r="T894" s="351"/>
      <c r="U894" s="353"/>
      <c r="V894" s="351"/>
      <c r="W894" s="351"/>
      <c r="X894" s="351"/>
      <c r="Y894" s="351"/>
    </row>
    <row r="895">
      <c r="A895" s="348"/>
      <c r="B895" s="351"/>
      <c r="C895" s="353"/>
      <c r="D895" s="354"/>
      <c r="E895" s="355"/>
      <c r="F895" s="351"/>
      <c r="G895" s="353"/>
      <c r="H895" s="356"/>
      <c r="I895" s="355"/>
      <c r="J895" s="351"/>
      <c r="K895" s="353"/>
      <c r="L895" s="354"/>
      <c r="M895" s="355"/>
      <c r="N895" s="351"/>
      <c r="O895" s="353"/>
      <c r="P895" s="355"/>
      <c r="Q895" s="351"/>
      <c r="R895" s="353"/>
      <c r="S895" s="351"/>
      <c r="T895" s="351"/>
      <c r="U895" s="353"/>
      <c r="V895" s="351"/>
      <c r="W895" s="351"/>
      <c r="X895" s="351"/>
      <c r="Y895" s="351"/>
    </row>
    <row r="896">
      <c r="A896" s="348"/>
      <c r="B896" s="351"/>
      <c r="C896" s="353"/>
      <c r="D896" s="354"/>
      <c r="E896" s="355"/>
      <c r="F896" s="351"/>
      <c r="G896" s="353"/>
      <c r="H896" s="356"/>
      <c r="I896" s="355"/>
      <c r="J896" s="351"/>
      <c r="K896" s="353"/>
      <c r="L896" s="354"/>
      <c r="M896" s="355"/>
      <c r="N896" s="351"/>
      <c r="O896" s="353"/>
      <c r="P896" s="355"/>
      <c r="Q896" s="351"/>
      <c r="R896" s="353"/>
      <c r="S896" s="351"/>
      <c r="T896" s="351"/>
      <c r="U896" s="353"/>
      <c r="V896" s="351"/>
      <c r="W896" s="351"/>
      <c r="X896" s="351"/>
      <c r="Y896" s="351"/>
    </row>
    <row r="897">
      <c r="A897" s="348"/>
      <c r="B897" s="351"/>
      <c r="C897" s="353"/>
      <c r="D897" s="354"/>
      <c r="E897" s="355"/>
      <c r="F897" s="351"/>
      <c r="G897" s="353"/>
      <c r="H897" s="356"/>
      <c r="I897" s="355"/>
      <c r="J897" s="351"/>
      <c r="K897" s="353"/>
      <c r="L897" s="354"/>
      <c r="M897" s="355"/>
      <c r="N897" s="351"/>
      <c r="O897" s="353"/>
      <c r="P897" s="355"/>
      <c r="Q897" s="351"/>
      <c r="R897" s="353"/>
      <c r="S897" s="351"/>
      <c r="T897" s="351"/>
      <c r="U897" s="353"/>
      <c r="V897" s="351"/>
      <c r="W897" s="351"/>
      <c r="X897" s="351"/>
      <c r="Y897" s="351"/>
    </row>
    <row r="898">
      <c r="A898" s="348"/>
      <c r="B898" s="351"/>
      <c r="C898" s="353"/>
      <c r="D898" s="354"/>
      <c r="E898" s="355"/>
      <c r="F898" s="351"/>
      <c r="G898" s="353"/>
      <c r="H898" s="356"/>
      <c r="I898" s="355"/>
      <c r="J898" s="351"/>
      <c r="K898" s="353"/>
      <c r="L898" s="354"/>
      <c r="M898" s="355"/>
      <c r="N898" s="351"/>
      <c r="O898" s="353"/>
      <c r="P898" s="355"/>
      <c r="Q898" s="351"/>
      <c r="R898" s="353"/>
      <c r="S898" s="351"/>
      <c r="T898" s="351"/>
      <c r="U898" s="353"/>
      <c r="V898" s="351"/>
      <c r="W898" s="351"/>
      <c r="X898" s="351"/>
      <c r="Y898" s="351"/>
    </row>
    <row r="899">
      <c r="A899" s="348"/>
      <c r="B899" s="351"/>
      <c r="C899" s="353"/>
      <c r="D899" s="354"/>
      <c r="E899" s="355"/>
      <c r="F899" s="351"/>
      <c r="G899" s="353"/>
      <c r="H899" s="356"/>
      <c r="I899" s="355"/>
      <c r="J899" s="351"/>
      <c r="K899" s="353"/>
      <c r="L899" s="354"/>
      <c r="M899" s="355"/>
      <c r="N899" s="351"/>
      <c r="O899" s="353"/>
      <c r="P899" s="355"/>
      <c r="Q899" s="351"/>
      <c r="R899" s="353"/>
      <c r="S899" s="351"/>
      <c r="T899" s="351"/>
      <c r="U899" s="353"/>
      <c r="V899" s="351"/>
      <c r="W899" s="351"/>
      <c r="X899" s="351"/>
      <c r="Y899" s="351"/>
    </row>
    <row r="900">
      <c r="A900" s="348"/>
      <c r="B900" s="351"/>
      <c r="C900" s="353"/>
      <c r="D900" s="354"/>
      <c r="E900" s="355"/>
      <c r="F900" s="351"/>
      <c r="G900" s="353"/>
      <c r="H900" s="356"/>
      <c r="I900" s="355"/>
      <c r="J900" s="351"/>
      <c r="K900" s="353"/>
      <c r="L900" s="354"/>
      <c r="M900" s="355"/>
      <c r="N900" s="351"/>
      <c r="O900" s="353"/>
      <c r="P900" s="355"/>
      <c r="Q900" s="351"/>
      <c r="R900" s="353"/>
      <c r="S900" s="351"/>
      <c r="T900" s="351"/>
      <c r="U900" s="353"/>
      <c r="V900" s="351"/>
      <c r="W900" s="351"/>
      <c r="X900" s="351"/>
      <c r="Y900" s="351"/>
    </row>
    <row r="901">
      <c r="A901" s="348"/>
      <c r="B901" s="351"/>
      <c r="C901" s="353"/>
      <c r="D901" s="354"/>
      <c r="E901" s="355"/>
      <c r="F901" s="351"/>
      <c r="G901" s="353"/>
      <c r="H901" s="356"/>
      <c r="I901" s="355"/>
      <c r="J901" s="351"/>
      <c r="K901" s="353"/>
      <c r="L901" s="354"/>
      <c r="M901" s="355"/>
      <c r="N901" s="351"/>
      <c r="O901" s="353"/>
      <c r="P901" s="355"/>
      <c r="Q901" s="351"/>
      <c r="R901" s="353"/>
      <c r="S901" s="351"/>
      <c r="T901" s="351"/>
      <c r="U901" s="353"/>
      <c r="V901" s="351"/>
      <c r="W901" s="351"/>
      <c r="X901" s="351"/>
      <c r="Y901" s="351"/>
    </row>
    <row r="902">
      <c r="A902" s="348"/>
      <c r="B902" s="351"/>
      <c r="C902" s="353"/>
      <c r="D902" s="354"/>
      <c r="E902" s="355"/>
      <c r="F902" s="351"/>
      <c r="G902" s="353"/>
      <c r="H902" s="356"/>
      <c r="I902" s="355"/>
      <c r="J902" s="351"/>
      <c r="K902" s="353"/>
      <c r="L902" s="354"/>
      <c r="M902" s="355"/>
      <c r="N902" s="351"/>
      <c r="O902" s="353"/>
      <c r="P902" s="355"/>
      <c r="Q902" s="351"/>
      <c r="R902" s="353"/>
      <c r="S902" s="351"/>
      <c r="T902" s="351"/>
      <c r="U902" s="353"/>
      <c r="V902" s="351"/>
      <c r="W902" s="351"/>
      <c r="X902" s="351"/>
      <c r="Y902" s="351"/>
    </row>
    <row r="903">
      <c r="A903" s="348"/>
      <c r="B903" s="351"/>
      <c r="C903" s="353"/>
      <c r="D903" s="354"/>
      <c r="E903" s="355"/>
      <c r="F903" s="351"/>
      <c r="G903" s="353"/>
      <c r="H903" s="356"/>
      <c r="I903" s="355"/>
      <c r="J903" s="351"/>
      <c r="K903" s="353"/>
      <c r="L903" s="354"/>
      <c r="M903" s="355"/>
      <c r="N903" s="351"/>
      <c r="O903" s="353"/>
      <c r="P903" s="355"/>
      <c r="Q903" s="351"/>
      <c r="R903" s="353"/>
      <c r="S903" s="351"/>
      <c r="T903" s="351"/>
      <c r="U903" s="353"/>
      <c r="V903" s="351"/>
      <c r="W903" s="351"/>
      <c r="X903" s="351"/>
      <c r="Y903" s="351"/>
    </row>
    <row r="904">
      <c r="A904" s="348"/>
      <c r="B904" s="351"/>
      <c r="C904" s="353"/>
      <c r="D904" s="354"/>
      <c r="E904" s="355"/>
      <c r="F904" s="351"/>
      <c r="G904" s="353"/>
      <c r="H904" s="356"/>
      <c r="I904" s="355"/>
      <c r="J904" s="351"/>
      <c r="K904" s="353"/>
      <c r="L904" s="354"/>
      <c r="M904" s="355"/>
      <c r="N904" s="351"/>
      <c r="O904" s="353"/>
      <c r="P904" s="355"/>
      <c r="Q904" s="351"/>
      <c r="R904" s="353"/>
      <c r="S904" s="351"/>
      <c r="T904" s="351"/>
      <c r="U904" s="353"/>
      <c r="V904" s="351"/>
      <c r="W904" s="351"/>
      <c r="X904" s="351"/>
      <c r="Y904" s="351"/>
    </row>
    <row r="905">
      <c r="A905" s="348"/>
      <c r="B905" s="351"/>
      <c r="C905" s="353"/>
      <c r="D905" s="354"/>
      <c r="E905" s="355"/>
      <c r="F905" s="351"/>
      <c r="G905" s="353"/>
      <c r="H905" s="356"/>
      <c r="I905" s="355"/>
      <c r="J905" s="351"/>
      <c r="K905" s="353"/>
      <c r="L905" s="354"/>
      <c r="M905" s="355"/>
      <c r="N905" s="351"/>
      <c r="O905" s="353"/>
      <c r="P905" s="355"/>
      <c r="Q905" s="351"/>
      <c r="R905" s="353"/>
      <c r="S905" s="351"/>
      <c r="T905" s="351"/>
      <c r="U905" s="353"/>
      <c r="V905" s="351"/>
      <c r="W905" s="351"/>
      <c r="X905" s="351"/>
      <c r="Y905" s="351"/>
    </row>
    <row r="906">
      <c r="A906" s="348"/>
      <c r="B906" s="351"/>
      <c r="C906" s="353"/>
      <c r="D906" s="354"/>
      <c r="E906" s="355"/>
      <c r="F906" s="351"/>
      <c r="G906" s="353"/>
      <c r="H906" s="356"/>
      <c r="I906" s="355"/>
      <c r="J906" s="351"/>
      <c r="K906" s="353"/>
      <c r="L906" s="354"/>
      <c r="M906" s="355"/>
      <c r="N906" s="351"/>
      <c r="O906" s="353"/>
      <c r="P906" s="355"/>
      <c r="Q906" s="351"/>
      <c r="R906" s="353"/>
      <c r="S906" s="351"/>
      <c r="T906" s="351"/>
      <c r="U906" s="353"/>
      <c r="V906" s="351"/>
      <c r="W906" s="351"/>
      <c r="X906" s="351"/>
      <c r="Y906" s="351"/>
    </row>
    <row r="907">
      <c r="A907" s="348"/>
      <c r="B907" s="351"/>
      <c r="C907" s="353"/>
      <c r="D907" s="354"/>
      <c r="E907" s="355"/>
      <c r="F907" s="351"/>
      <c r="G907" s="353"/>
      <c r="H907" s="356"/>
      <c r="I907" s="355"/>
      <c r="J907" s="351"/>
      <c r="K907" s="353"/>
      <c r="L907" s="354"/>
      <c r="M907" s="355"/>
      <c r="N907" s="351"/>
      <c r="O907" s="353"/>
      <c r="P907" s="355"/>
      <c r="Q907" s="351"/>
      <c r="R907" s="353"/>
      <c r="S907" s="351"/>
      <c r="T907" s="351"/>
      <c r="U907" s="353"/>
      <c r="V907" s="351"/>
      <c r="W907" s="351"/>
      <c r="X907" s="351"/>
      <c r="Y907" s="351"/>
    </row>
    <row r="908">
      <c r="A908" s="348"/>
      <c r="B908" s="351"/>
      <c r="C908" s="353"/>
      <c r="D908" s="354"/>
      <c r="E908" s="355"/>
      <c r="F908" s="351"/>
      <c r="G908" s="353"/>
      <c r="H908" s="356"/>
      <c r="I908" s="355"/>
      <c r="J908" s="351"/>
      <c r="K908" s="353"/>
      <c r="L908" s="354"/>
      <c r="M908" s="355"/>
      <c r="N908" s="351"/>
      <c r="O908" s="353"/>
      <c r="P908" s="355"/>
      <c r="Q908" s="351"/>
      <c r="R908" s="353"/>
      <c r="S908" s="351"/>
      <c r="T908" s="351"/>
      <c r="U908" s="353"/>
      <c r="V908" s="351"/>
      <c r="W908" s="351"/>
      <c r="X908" s="351"/>
      <c r="Y908" s="351"/>
    </row>
    <row r="909">
      <c r="A909" s="348"/>
      <c r="B909" s="351"/>
      <c r="C909" s="353"/>
      <c r="D909" s="354"/>
      <c r="E909" s="355"/>
      <c r="F909" s="351"/>
      <c r="G909" s="353"/>
      <c r="H909" s="356"/>
      <c r="I909" s="355"/>
      <c r="J909" s="351"/>
      <c r="K909" s="353"/>
      <c r="L909" s="354"/>
      <c r="M909" s="355"/>
      <c r="N909" s="351"/>
      <c r="O909" s="353"/>
      <c r="P909" s="355"/>
      <c r="Q909" s="351"/>
      <c r="R909" s="353"/>
      <c r="S909" s="351"/>
      <c r="T909" s="351"/>
      <c r="U909" s="353"/>
      <c r="V909" s="351"/>
      <c r="W909" s="351"/>
      <c r="X909" s="351"/>
      <c r="Y909" s="351"/>
    </row>
    <row r="910">
      <c r="A910" s="348"/>
      <c r="B910" s="351"/>
      <c r="C910" s="353"/>
      <c r="D910" s="354"/>
      <c r="E910" s="355"/>
      <c r="F910" s="351"/>
      <c r="G910" s="353"/>
      <c r="H910" s="356"/>
      <c r="I910" s="355"/>
      <c r="J910" s="351"/>
      <c r="K910" s="353"/>
      <c r="L910" s="354"/>
      <c r="M910" s="355"/>
      <c r="N910" s="351"/>
      <c r="O910" s="353"/>
      <c r="P910" s="355"/>
      <c r="Q910" s="351"/>
      <c r="R910" s="353"/>
      <c r="S910" s="351"/>
      <c r="T910" s="351"/>
      <c r="U910" s="353"/>
      <c r="V910" s="351"/>
      <c r="W910" s="351"/>
      <c r="X910" s="351"/>
      <c r="Y910" s="351"/>
    </row>
    <row r="911">
      <c r="A911" s="348"/>
      <c r="B911" s="351"/>
      <c r="C911" s="353"/>
      <c r="D911" s="354"/>
      <c r="E911" s="355"/>
      <c r="F911" s="351"/>
      <c r="G911" s="353"/>
      <c r="H911" s="356"/>
      <c r="I911" s="355"/>
      <c r="J911" s="351"/>
      <c r="K911" s="353"/>
      <c r="L911" s="354"/>
      <c r="M911" s="355"/>
      <c r="N911" s="351"/>
      <c r="O911" s="353"/>
      <c r="P911" s="355"/>
      <c r="Q911" s="351"/>
      <c r="R911" s="353"/>
      <c r="S911" s="351"/>
      <c r="T911" s="351"/>
      <c r="U911" s="353"/>
      <c r="V911" s="351"/>
      <c r="W911" s="351"/>
      <c r="X911" s="351"/>
      <c r="Y911" s="351"/>
    </row>
    <row r="912">
      <c r="A912" s="348"/>
      <c r="B912" s="351"/>
      <c r="C912" s="353"/>
      <c r="D912" s="354"/>
      <c r="E912" s="355"/>
      <c r="F912" s="351"/>
      <c r="G912" s="353"/>
      <c r="H912" s="356"/>
      <c r="I912" s="355"/>
      <c r="J912" s="351"/>
      <c r="K912" s="353"/>
      <c r="L912" s="354"/>
      <c r="M912" s="355"/>
      <c r="N912" s="351"/>
      <c r="O912" s="353"/>
      <c r="P912" s="355"/>
      <c r="Q912" s="351"/>
      <c r="R912" s="353"/>
      <c r="S912" s="351"/>
      <c r="T912" s="351"/>
      <c r="U912" s="353"/>
      <c r="V912" s="351"/>
      <c r="W912" s="351"/>
      <c r="X912" s="351"/>
      <c r="Y912" s="351"/>
    </row>
    <row r="913">
      <c r="A913" s="348"/>
      <c r="B913" s="351"/>
      <c r="C913" s="353"/>
      <c r="D913" s="354"/>
      <c r="E913" s="355"/>
      <c r="F913" s="351"/>
      <c r="G913" s="353"/>
      <c r="H913" s="356"/>
      <c r="I913" s="355"/>
      <c r="J913" s="351"/>
      <c r="K913" s="353"/>
      <c r="L913" s="354"/>
      <c r="M913" s="355"/>
      <c r="N913" s="351"/>
      <c r="O913" s="353"/>
      <c r="P913" s="355"/>
      <c r="Q913" s="351"/>
      <c r="R913" s="353"/>
      <c r="S913" s="351"/>
      <c r="T913" s="351"/>
      <c r="U913" s="353"/>
      <c r="V913" s="351"/>
      <c r="W913" s="351"/>
      <c r="X913" s="351"/>
      <c r="Y913" s="351"/>
    </row>
    <row r="914">
      <c r="A914" s="348"/>
      <c r="B914" s="351"/>
      <c r="C914" s="353"/>
      <c r="D914" s="354"/>
      <c r="E914" s="355"/>
      <c r="F914" s="351"/>
      <c r="G914" s="353"/>
      <c r="H914" s="356"/>
      <c r="I914" s="355"/>
      <c r="J914" s="351"/>
      <c r="K914" s="353"/>
      <c r="L914" s="354"/>
      <c r="M914" s="355"/>
      <c r="N914" s="351"/>
      <c r="O914" s="353"/>
      <c r="P914" s="355"/>
      <c r="Q914" s="351"/>
      <c r="R914" s="353"/>
      <c r="S914" s="351"/>
      <c r="T914" s="351"/>
      <c r="U914" s="353"/>
      <c r="V914" s="351"/>
      <c r="W914" s="351"/>
      <c r="X914" s="351"/>
      <c r="Y914" s="351"/>
    </row>
    <row r="915">
      <c r="A915" s="348"/>
      <c r="B915" s="351"/>
      <c r="C915" s="353"/>
      <c r="D915" s="354"/>
      <c r="E915" s="355"/>
      <c r="F915" s="351"/>
      <c r="G915" s="353"/>
      <c r="H915" s="356"/>
      <c r="I915" s="355"/>
      <c r="J915" s="351"/>
      <c r="K915" s="353"/>
      <c r="L915" s="354"/>
      <c r="M915" s="355"/>
      <c r="N915" s="351"/>
      <c r="O915" s="353"/>
      <c r="P915" s="355"/>
      <c r="Q915" s="351"/>
      <c r="R915" s="353"/>
      <c r="S915" s="351"/>
      <c r="T915" s="351"/>
      <c r="U915" s="353"/>
      <c r="V915" s="351"/>
      <c r="W915" s="351"/>
      <c r="X915" s="351"/>
      <c r="Y915" s="351"/>
    </row>
    <row r="916">
      <c r="A916" s="348"/>
      <c r="B916" s="351"/>
      <c r="C916" s="353"/>
      <c r="D916" s="354"/>
      <c r="E916" s="355"/>
      <c r="F916" s="351"/>
      <c r="G916" s="353"/>
      <c r="H916" s="356"/>
      <c r="I916" s="355"/>
      <c r="J916" s="351"/>
      <c r="K916" s="353"/>
      <c r="L916" s="354"/>
      <c r="M916" s="355"/>
      <c r="N916" s="351"/>
      <c r="O916" s="353"/>
      <c r="P916" s="355"/>
      <c r="Q916" s="351"/>
      <c r="R916" s="353"/>
      <c r="S916" s="351"/>
      <c r="T916" s="351"/>
      <c r="U916" s="353"/>
      <c r="V916" s="351"/>
      <c r="W916" s="351"/>
      <c r="X916" s="351"/>
      <c r="Y916" s="351"/>
    </row>
    <row r="917">
      <c r="A917" s="348"/>
      <c r="B917" s="351"/>
      <c r="C917" s="353"/>
      <c r="D917" s="354"/>
      <c r="E917" s="355"/>
      <c r="F917" s="351"/>
      <c r="G917" s="353"/>
      <c r="H917" s="356"/>
      <c r="I917" s="355"/>
      <c r="J917" s="351"/>
      <c r="K917" s="353"/>
      <c r="L917" s="354"/>
      <c r="M917" s="355"/>
      <c r="N917" s="351"/>
      <c r="O917" s="353"/>
      <c r="P917" s="355"/>
      <c r="Q917" s="351"/>
      <c r="R917" s="353"/>
      <c r="S917" s="351"/>
      <c r="T917" s="351"/>
      <c r="U917" s="353"/>
      <c r="V917" s="351"/>
      <c r="W917" s="351"/>
      <c r="X917" s="351"/>
      <c r="Y917" s="351"/>
    </row>
    <row r="918">
      <c r="A918" s="348"/>
      <c r="B918" s="351"/>
      <c r="C918" s="353"/>
      <c r="D918" s="354"/>
      <c r="E918" s="355"/>
      <c r="F918" s="351"/>
      <c r="G918" s="353"/>
      <c r="H918" s="356"/>
      <c r="I918" s="355"/>
      <c r="J918" s="351"/>
      <c r="K918" s="353"/>
      <c r="L918" s="354"/>
      <c r="M918" s="355"/>
      <c r="N918" s="351"/>
      <c r="O918" s="353"/>
      <c r="P918" s="355"/>
      <c r="Q918" s="351"/>
      <c r="R918" s="353"/>
      <c r="S918" s="351"/>
      <c r="T918" s="351"/>
      <c r="U918" s="353"/>
      <c r="V918" s="351"/>
      <c r="W918" s="351"/>
      <c r="X918" s="351"/>
      <c r="Y918" s="351"/>
    </row>
    <row r="919">
      <c r="A919" s="348"/>
      <c r="B919" s="351"/>
      <c r="C919" s="353"/>
      <c r="D919" s="354"/>
      <c r="E919" s="355"/>
      <c r="F919" s="351"/>
      <c r="G919" s="353"/>
      <c r="H919" s="356"/>
      <c r="I919" s="355"/>
      <c r="J919" s="351"/>
      <c r="K919" s="353"/>
      <c r="L919" s="354"/>
      <c r="M919" s="355"/>
      <c r="N919" s="351"/>
      <c r="O919" s="353"/>
      <c r="P919" s="355"/>
      <c r="Q919" s="351"/>
      <c r="R919" s="353"/>
      <c r="S919" s="351"/>
      <c r="T919" s="351"/>
      <c r="U919" s="353"/>
      <c r="V919" s="351"/>
      <c r="W919" s="351"/>
      <c r="X919" s="351"/>
      <c r="Y919" s="351"/>
    </row>
    <row r="920">
      <c r="A920" s="348"/>
      <c r="B920" s="351"/>
      <c r="C920" s="353"/>
      <c r="D920" s="354"/>
      <c r="E920" s="355"/>
      <c r="F920" s="351"/>
      <c r="G920" s="353"/>
      <c r="H920" s="356"/>
      <c r="I920" s="355"/>
      <c r="J920" s="351"/>
      <c r="K920" s="353"/>
      <c r="L920" s="354"/>
      <c r="M920" s="355"/>
      <c r="N920" s="351"/>
      <c r="O920" s="353"/>
      <c r="P920" s="355"/>
      <c r="Q920" s="351"/>
      <c r="R920" s="353"/>
      <c r="S920" s="351"/>
      <c r="T920" s="351"/>
      <c r="U920" s="353"/>
      <c r="V920" s="351"/>
      <c r="W920" s="351"/>
      <c r="X920" s="351"/>
      <c r="Y920" s="351"/>
    </row>
    <row r="921">
      <c r="A921" s="348"/>
      <c r="B921" s="351"/>
      <c r="C921" s="353"/>
      <c r="D921" s="354"/>
      <c r="E921" s="355"/>
      <c r="F921" s="351"/>
      <c r="G921" s="353"/>
      <c r="H921" s="356"/>
      <c r="I921" s="355"/>
      <c r="J921" s="351"/>
      <c r="K921" s="353"/>
      <c r="L921" s="354"/>
      <c r="M921" s="355"/>
      <c r="N921" s="351"/>
      <c r="O921" s="353"/>
      <c r="P921" s="355"/>
      <c r="Q921" s="351"/>
      <c r="R921" s="353"/>
      <c r="S921" s="351"/>
      <c r="T921" s="351"/>
      <c r="U921" s="353"/>
      <c r="V921" s="351"/>
      <c r="W921" s="351"/>
      <c r="X921" s="351"/>
      <c r="Y921" s="351"/>
    </row>
    <row r="922">
      <c r="A922" s="348"/>
      <c r="B922" s="351"/>
      <c r="C922" s="353"/>
      <c r="D922" s="354"/>
      <c r="E922" s="355"/>
      <c r="F922" s="351"/>
      <c r="G922" s="353"/>
      <c r="H922" s="356"/>
      <c r="I922" s="355"/>
      <c r="J922" s="351"/>
      <c r="K922" s="353"/>
      <c r="L922" s="354"/>
      <c r="M922" s="355"/>
      <c r="N922" s="351"/>
      <c r="O922" s="353"/>
      <c r="P922" s="355"/>
      <c r="Q922" s="351"/>
      <c r="R922" s="353"/>
      <c r="S922" s="351"/>
      <c r="T922" s="351"/>
      <c r="U922" s="353"/>
      <c r="V922" s="351"/>
      <c r="W922" s="351"/>
      <c r="X922" s="351"/>
      <c r="Y922" s="351"/>
    </row>
    <row r="923">
      <c r="A923" s="348"/>
      <c r="B923" s="351"/>
      <c r="C923" s="353"/>
      <c r="D923" s="354"/>
      <c r="E923" s="355"/>
      <c r="F923" s="351"/>
      <c r="G923" s="353"/>
      <c r="H923" s="356"/>
      <c r="I923" s="355"/>
      <c r="J923" s="351"/>
      <c r="K923" s="353"/>
      <c r="L923" s="354"/>
      <c r="M923" s="355"/>
      <c r="N923" s="351"/>
      <c r="O923" s="353"/>
      <c r="P923" s="355"/>
      <c r="Q923" s="351"/>
      <c r="R923" s="353"/>
      <c r="S923" s="351"/>
      <c r="T923" s="351"/>
      <c r="U923" s="353"/>
      <c r="V923" s="351"/>
      <c r="W923" s="351"/>
      <c r="X923" s="351"/>
      <c r="Y923" s="351"/>
    </row>
    <row r="924">
      <c r="A924" s="348"/>
      <c r="B924" s="351"/>
      <c r="C924" s="353"/>
      <c r="D924" s="354"/>
      <c r="E924" s="355"/>
      <c r="F924" s="351"/>
      <c r="G924" s="353"/>
      <c r="H924" s="356"/>
      <c r="I924" s="355"/>
      <c r="J924" s="351"/>
      <c r="K924" s="353"/>
      <c r="L924" s="354"/>
      <c r="M924" s="355"/>
      <c r="N924" s="351"/>
      <c r="O924" s="353"/>
      <c r="P924" s="355"/>
      <c r="Q924" s="351"/>
      <c r="R924" s="353"/>
      <c r="S924" s="351"/>
      <c r="T924" s="351"/>
      <c r="U924" s="353"/>
      <c r="V924" s="351"/>
      <c r="W924" s="351"/>
      <c r="X924" s="351"/>
      <c r="Y924" s="351"/>
    </row>
    <row r="925">
      <c r="A925" s="348"/>
      <c r="B925" s="351"/>
      <c r="C925" s="353"/>
      <c r="D925" s="354"/>
      <c r="E925" s="355"/>
      <c r="F925" s="351"/>
      <c r="G925" s="353"/>
      <c r="H925" s="356"/>
      <c r="I925" s="355"/>
      <c r="J925" s="351"/>
      <c r="K925" s="353"/>
      <c r="L925" s="354"/>
      <c r="M925" s="355"/>
      <c r="N925" s="351"/>
      <c r="O925" s="353"/>
      <c r="P925" s="355"/>
      <c r="Q925" s="351"/>
      <c r="R925" s="353"/>
      <c r="S925" s="351"/>
      <c r="T925" s="351"/>
      <c r="U925" s="353"/>
      <c r="V925" s="351"/>
      <c r="W925" s="351"/>
      <c r="X925" s="351"/>
      <c r="Y925" s="351"/>
    </row>
    <row r="926">
      <c r="A926" s="348"/>
      <c r="B926" s="351"/>
      <c r="C926" s="353"/>
      <c r="D926" s="354"/>
      <c r="E926" s="355"/>
      <c r="F926" s="351"/>
      <c r="G926" s="353"/>
      <c r="H926" s="356"/>
      <c r="I926" s="355"/>
      <c r="J926" s="351"/>
      <c r="K926" s="353"/>
      <c r="L926" s="354"/>
      <c r="M926" s="355"/>
      <c r="N926" s="351"/>
      <c r="O926" s="353"/>
      <c r="P926" s="355"/>
      <c r="Q926" s="351"/>
      <c r="R926" s="353"/>
      <c r="S926" s="351"/>
      <c r="T926" s="351"/>
      <c r="U926" s="353"/>
      <c r="V926" s="351"/>
      <c r="W926" s="351"/>
      <c r="X926" s="351"/>
      <c r="Y926" s="351"/>
    </row>
    <row r="927">
      <c r="A927" s="348"/>
      <c r="B927" s="351"/>
      <c r="C927" s="353"/>
      <c r="D927" s="354"/>
      <c r="E927" s="355"/>
      <c r="F927" s="351"/>
      <c r="G927" s="353"/>
      <c r="H927" s="356"/>
      <c r="I927" s="355"/>
      <c r="J927" s="351"/>
      <c r="K927" s="353"/>
      <c r="L927" s="354"/>
      <c r="M927" s="355"/>
      <c r="N927" s="351"/>
      <c r="O927" s="353"/>
      <c r="P927" s="355"/>
      <c r="Q927" s="351"/>
      <c r="R927" s="353"/>
      <c r="S927" s="351"/>
      <c r="T927" s="351"/>
      <c r="U927" s="353"/>
      <c r="V927" s="351"/>
      <c r="W927" s="351"/>
      <c r="X927" s="351"/>
      <c r="Y927" s="351"/>
    </row>
    <row r="928">
      <c r="A928" s="348"/>
      <c r="B928" s="351"/>
      <c r="C928" s="353"/>
      <c r="D928" s="354"/>
      <c r="E928" s="355"/>
      <c r="F928" s="351"/>
      <c r="G928" s="353"/>
      <c r="H928" s="356"/>
      <c r="I928" s="355"/>
      <c r="J928" s="351"/>
      <c r="K928" s="353"/>
      <c r="L928" s="354"/>
      <c r="M928" s="355"/>
      <c r="N928" s="351"/>
      <c r="O928" s="353"/>
      <c r="P928" s="355"/>
      <c r="Q928" s="351"/>
      <c r="R928" s="353"/>
      <c r="S928" s="351"/>
      <c r="T928" s="351"/>
      <c r="U928" s="353"/>
      <c r="V928" s="351"/>
      <c r="W928" s="351"/>
      <c r="X928" s="351"/>
      <c r="Y928" s="351"/>
    </row>
    <row r="929">
      <c r="A929" s="348"/>
      <c r="B929" s="351"/>
      <c r="C929" s="353"/>
      <c r="D929" s="354"/>
      <c r="E929" s="355"/>
      <c r="F929" s="351"/>
      <c r="G929" s="353"/>
      <c r="H929" s="356"/>
      <c r="I929" s="355"/>
      <c r="J929" s="351"/>
      <c r="K929" s="353"/>
      <c r="L929" s="354"/>
      <c r="M929" s="355"/>
      <c r="N929" s="351"/>
      <c r="O929" s="353"/>
      <c r="P929" s="355"/>
      <c r="Q929" s="351"/>
      <c r="R929" s="353"/>
      <c r="S929" s="351"/>
      <c r="T929" s="351"/>
      <c r="U929" s="353"/>
      <c r="V929" s="351"/>
      <c r="W929" s="351"/>
      <c r="X929" s="351"/>
      <c r="Y929" s="351"/>
    </row>
    <row r="930">
      <c r="A930" s="348"/>
      <c r="B930" s="351"/>
      <c r="C930" s="353"/>
      <c r="D930" s="354"/>
      <c r="E930" s="355"/>
      <c r="F930" s="351"/>
      <c r="G930" s="353"/>
      <c r="H930" s="356"/>
      <c r="I930" s="355"/>
      <c r="J930" s="351"/>
      <c r="K930" s="353"/>
      <c r="L930" s="354"/>
      <c r="M930" s="355"/>
      <c r="N930" s="351"/>
      <c r="O930" s="353"/>
      <c r="P930" s="355"/>
      <c r="Q930" s="351"/>
      <c r="R930" s="353"/>
      <c r="S930" s="351"/>
      <c r="T930" s="351"/>
      <c r="U930" s="353"/>
      <c r="V930" s="351"/>
      <c r="W930" s="351"/>
      <c r="X930" s="351"/>
      <c r="Y930" s="351"/>
    </row>
    <row r="931">
      <c r="A931" s="348"/>
      <c r="B931" s="351"/>
      <c r="C931" s="353"/>
      <c r="D931" s="354"/>
      <c r="E931" s="355"/>
      <c r="F931" s="351"/>
      <c r="G931" s="353"/>
      <c r="H931" s="356"/>
      <c r="I931" s="355"/>
      <c r="J931" s="351"/>
      <c r="K931" s="353"/>
      <c r="L931" s="354"/>
      <c r="M931" s="355"/>
      <c r="N931" s="351"/>
      <c r="O931" s="353"/>
      <c r="P931" s="355"/>
      <c r="Q931" s="351"/>
      <c r="R931" s="353"/>
      <c r="S931" s="351"/>
      <c r="T931" s="351"/>
      <c r="U931" s="353"/>
      <c r="V931" s="351"/>
      <c r="W931" s="351"/>
      <c r="X931" s="351"/>
      <c r="Y931" s="351"/>
    </row>
    <row r="932">
      <c r="A932" s="348"/>
      <c r="B932" s="351"/>
      <c r="C932" s="353"/>
      <c r="D932" s="354"/>
      <c r="E932" s="355"/>
      <c r="F932" s="351"/>
      <c r="G932" s="353"/>
      <c r="H932" s="356"/>
      <c r="I932" s="355"/>
      <c r="J932" s="351"/>
      <c r="K932" s="353"/>
      <c r="L932" s="354"/>
      <c r="M932" s="355"/>
      <c r="N932" s="351"/>
      <c r="O932" s="353"/>
      <c r="P932" s="355"/>
      <c r="Q932" s="351"/>
      <c r="R932" s="353"/>
      <c r="S932" s="351"/>
      <c r="T932" s="351"/>
      <c r="U932" s="353"/>
      <c r="V932" s="351"/>
      <c r="W932" s="351"/>
      <c r="X932" s="351"/>
      <c r="Y932" s="351"/>
    </row>
    <row r="933">
      <c r="A933" s="348"/>
      <c r="B933" s="351"/>
      <c r="C933" s="353"/>
      <c r="D933" s="354"/>
      <c r="E933" s="355"/>
      <c r="F933" s="351"/>
      <c r="G933" s="353"/>
      <c r="H933" s="356"/>
      <c r="I933" s="355"/>
      <c r="J933" s="351"/>
      <c r="K933" s="353"/>
      <c r="L933" s="354"/>
      <c r="M933" s="355"/>
      <c r="N933" s="351"/>
      <c r="O933" s="353"/>
      <c r="P933" s="355"/>
      <c r="Q933" s="351"/>
      <c r="R933" s="353"/>
      <c r="S933" s="351"/>
      <c r="T933" s="351"/>
      <c r="U933" s="353"/>
      <c r="V933" s="351"/>
      <c r="W933" s="351"/>
      <c r="X933" s="351"/>
      <c r="Y933" s="351"/>
    </row>
    <row r="934">
      <c r="A934" s="348"/>
      <c r="B934" s="351"/>
      <c r="C934" s="353"/>
      <c r="D934" s="354"/>
      <c r="E934" s="355"/>
      <c r="F934" s="351"/>
      <c r="G934" s="353"/>
      <c r="H934" s="356"/>
      <c r="I934" s="355"/>
      <c r="J934" s="351"/>
      <c r="K934" s="353"/>
      <c r="L934" s="354"/>
      <c r="M934" s="355"/>
      <c r="N934" s="351"/>
      <c r="O934" s="353"/>
      <c r="P934" s="355"/>
      <c r="Q934" s="351"/>
      <c r="R934" s="353"/>
      <c r="S934" s="351"/>
      <c r="T934" s="351"/>
      <c r="U934" s="353"/>
      <c r="V934" s="351"/>
      <c r="W934" s="351"/>
      <c r="X934" s="351"/>
      <c r="Y934" s="351"/>
    </row>
    <row r="935">
      <c r="A935" s="348"/>
      <c r="B935" s="351"/>
      <c r="C935" s="353"/>
      <c r="D935" s="354"/>
      <c r="E935" s="355"/>
      <c r="F935" s="351"/>
      <c r="G935" s="353"/>
      <c r="H935" s="356"/>
      <c r="I935" s="355"/>
      <c r="J935" s="351"/>
      <c r="K935" s="353"/>
      <c r="L935" s="354"/>
      <c r="M935" s="355"/>
      <c r="N935" s="351"/>
      <c r="O935" s="353"/>
      <c r="P935" s="355"/>
      <c r="Q935" s="351"/>
      <c r="R935" s="353"/>
      <c r="S935" s="351"/>
      <c r="T935" s="351"/>
      <c r="U935" s="353"/>
      <c r="V935" s="351"/>
      <c r="W935" s="351"/>
      <c r="X935" s="351"/>
      <c r="Y935" s="351"/>
    </row>
    <row r="936">
      <c r="A936" s="348"/>
      <c r="B936" s="351"/>
      <c r="C936" s="353"/>
      <c r="D936" s="354"/>
      <c r="E936" s="355"/>
      <c r="F936" s="351"/>
      <c r="G936" s="353"/>
      <c r="H936" s="356"/>
      <c r="I936" s="355"/>
      <c r="J936" s="351"/>
      <c r="K936" s="353"/>
      <c r="L936" s="354"/>
      <c r="M936" s="355"/>
      <c r="N936" s="351"/>
      <c r="O936" s="353"/>
      <c r="P936" s="355"/>
      <c r="Q936" s="351"/>
      <c r="R936" s="353"/>
      <c r="S936" s="351"/>
      <c r="T936" s="351"/>
      <c r="U936" s="353"/>
      <c r="V936" s="351"/>
      <c r="W936" s="351"/>
      <c r="X936" s="351"/>
      <c r="Y936" s="351"/>
    </row>
    <row r="937">
      <c r="A937" s="348"/>
      <c r="B937" s="351"/>
      <c r="C937" s="353"/>
      <c r="D937" s="354"/>
      <c r="E937" s="355"/>
      <c r="F937" s="351"/>
      <c r="G937" s="353"/>
      <c r="H937" s="356"/>
      <c r="I937" s="355"/>
      <c r="J937" s="351"/>
      <c r="K937" s="353"/>
      <c r="L937" s="354"/>
      <c r="M937" s="355"/>
      <c r="N937" s="351"/>
      <c r="O937" s="353"/>
      <c r="P937" s="355"/>
      <c r="Q937" s="351"/>
      <c r="R937" s="353"/>
      <c r="S937" s="351"/>
      <c r="T937" s="351"/>
      <c r="U937" s="353"/>
      <c r="V937" s="351"/>
      <c r="W937" s="351"/>
      <c r="X937" s="351"/>
      <c r="Y937" s="351"/>
    </row>
    <row r="938">
      <c r="A938" s="348"/>
      <c r="B938" s="351"/>
      <c r="C938" s="353"/>
      <c r="D938" s="354"/>
      <c r="E938" s="355"/>
      <c r="F938" s="351"/>
      <c r="G938" s="353"/>
      <c r="H938" s="356"/>
      <c r="I938" s="355"/>
      <c r="J938" s="351"/>
      <c r="K938" s="353"/>
      <c r="L938" s="354"/>
      <c r="M938" s="355"/>
      <c r="N938" s="351"/>
      <c r="O938" s="353"/>
      <c r="P938" s="355"/>
      <c r="Q938" s="351"/>
      <c r="R938" s="353"/>
      <c r="S938" s="351"/>
      <c r="T938" s="351"/>
      <c r="U938" s="353"/>
      <c r="V938" s="351"/>
      <c r="W938" s="351"/>
      <c r="X938" s="351"/>
      <c r="Y938" s="351"/>
    </row>
    <row r="939">
      <c r="A939" s="348"/>
      <c r="B939" s="351"/>
      <c r="C939" s="353"/>
      <c r="D939" s="354"/>
      <c r="E939" s="355"/>
      <c r="F939" s="351"/>
      <c r="G939" s="353"/>
      <c r="H939" s="356"/>
      <c r="I939" s="355"/>
      <c r="J939" s="351"/>
      <c r="K939" s="353"/>
      <c r="L939" s="354"/>
      <c r="M939" s="355"/>
      <c r="N939" s="351"/>
      <c r="O939" s="353"/>
      <c r="P939" s="355"/>
      <c r="Q939" s="351"/>
      <c r="R939" s="353"/>
      <c r="S939" s="351"/>
      <c r="T939" s="351"/>
      <c r="U939" s="353"/>
      <c r="V939" s="351"/>
      <c r="W939" s="351"/>
      <c r="X939" s="351"/>
      <c r="Y939" s="351"/>
    </row>
    <row r="940">
      <c r="A940" s="348"/>
      <c r="B940" s="351"/>
      <c r="C940" s="353"/>
      <c r="D940" s="354"/>
      <c r="E940" s="355"/>
      <c r="F940" s="351"/>
      <c r="G940" s="353"/>
      <c r="H940" s="356"/>
      <c r="I940" s="355"/>
      <c r="J940" s="351"/>
      <c r="K940" s="353"/>
      <c r="L940" s="354"/>
      <c r="M940" s="355"/>
      <c r="N940" s="351"/>
      <c r="O940" s="353"/>
      <c r="P940" s="355"/>
      <c r="Q940" s="351"/>
      <c r="R940" s="353"/>
      <c r="S940" s="351"/>
      <c r="T940" s="351"/>
      <c r="U940" s="353"/>
      <c r="V940" s="351"/>
      <c r="W940" s="351"/>
      <c r="X940" s="351"/>
      <c r="Y940" s="351"/>
    </row>
    <row r="941">
      <c r="A941" s="348"/>
      <c r="B941" s="351"/>
      <c r="C941" s="353"/>
      <c r="D941" s="354"/>
      <c r="E941" s="355"/>
      <c r="F941" s="351"/>
      <c r="G941" s="353"/>
      <c r="H941" s="356"/>
      <c r="I941" s="355"/>
      <c r="J941" s="351"/>
      <c r="K941" s="353"/>
      <c r="L941" s="354"/>
      <c r="M941" s="355"/>
      <c r="N941" s="351"/>
      <c r="O941" s="353"/>
      <c r="P941" s="355"/>
      <c r="Q941" s="351"/>
      <c r="R941" s="353"/>
      <c r="S941" s="351"/>
      <c r="T941" s="351"/>
      <c r="U941" s="353"/>
      <c r="V941" s="351"/>
      <c r="W941" s="351"/>
      <c r="X941" s="351"/>
      <c r="Y941" s="351"/>
    </row>
    <row r="942">
      <c r="A942" s="348"/>
      <c r="B942" s="351"/>
      <c r="C942" s="353"/>
      <c r="D942" s="354"/>
      <c r="E942" s="355"/>
      <c r="F942" s="351"/>
      <c r="G942" s="353"/>
      <c r="H942" s="356"/>
      <c r="I942" s="355"/>
      <c r="J942" s="351"/>
      <c r="K942" s="353"/>
      <c r="L942" s="354"/>
      <c r="M942" s="355"/>
      <c r="N942" s="351"/>
      <c r="O942" s="353"/>
      <c r="P942" s="355"/>
      <c r="Q942" s="351"/>
      <c r="R942" s="353"/>
      <c r="S942" s="351"/>
      <c r="T942" s="351"/>
      <c r="U942" s="353"/>
      <c r="V942" s="351"/>
      <c r="W942" s="351"/>
      <c r="X942" s="351"/>
      <c r="Y942" s="351"/>
    </row>
    <row r="943">
      <c r="A943" s="348"/>
      <c r="B943" s="351"/>
      <c r="C943" s="353"/>
      <c r="D943" s="354"/>
      <c r="E943" s="355"/>
      <c r="F943" s="351"/>
      <c r="G943" s="353"/>
      <c r="H943" s="356"/>
      <c r="I943" s="355"/>
      <c r="J943" s="351"/>
      <c r="K943" s="353"/>
      <c r="L943" s="354"/>
      <c r="M943" s="355"/>
      <c r="N943" s="351"/>
      <c r="O943" s="353"/>
      <c r="P943" s="355"/>
      <c r="Q943" s="351"/>
      <c r="R943" s="353"/>
      <c r="S943" s="351"/>
      <c r="T943" s="351"/>
      <c r="U943" s="353"/>
      <c r="V943" s="351"/>
      <c r="W943" s="351"/>
      <c r="X943" s="351"/>
      <c r="Y943" s="351"/>
    </row>
    <row r="944">
      <c r="A944" s="348"/>
      <c r="B944" s="351"/>
      <c r="C944" s="353"/>
      <c r="D944" s="354"/>
      <c r="E944" s="355"/>
      <c r="F944" s="351"/>
      <c r="G944" s="353"/>
      <c r="H944" s="356"/>
      <c r="I944" s="355"/>
      <c r="J944" s="351"/>
      <c r="K944" s="353"/>
      <c r="L944" s="354"/>
      <c r="M944" s="355"/>
      <c r="N944" s="351"/>
      <c r="O944" s="353"/>
      <c r="P944" s="355"/>
      <c r="Q944" s="351"/>
      <c r="R944" s="353"/>
      <c r="S944" s="351"/>
      <c r="T944" s="351"/>
      <c r="U944" s="353"/>
      <c r="V944" s="351"/>
      <c r="W944" s="351"/>
      <c r="X944" s="351"/>
      <c r="Y944" s="351"/>
    </row>
    <row r="945">
      <c r="A945" s="348"/>
      <c r="B945" s="351"/>
      <c r="C945" s="353"/>
      <c r="D945" s="354"/>
      <c r="E945" s="355"/>
      <c r="F945" s="351"/>
      <c r="G945" s="353"/>
      <c r="H945" s="356"/>
      <c r="I945" s="355"/>
      <c r="J945" s="351"/>
      <c r="K945" s="353"/>
      <c r="L945" s="354"/>
      <c r="M945" s="355"/>
      <c r="N945" s="351"/>
      <c r="O945" s="353"/>
      <c r="P945" s="355"/>
      <c r="Q945" s="351"/>
      <c r="R945" s="353"/>
      <c r="S945" s="351"/>
      <c r="T945" s="351"/>
      <c r="U945" s="353"/>
      <c r="V945" s="351"/>
      <c r="W945" s="351"/>
      <c r="X945" s="351"/>
      <c r="Y945" s="351"/>
    </row>
    <row r="946">
      <c r="A946" s="348"/>
      <c r="B946" s="351"/>
      <c r="C946" s="353"/>
      <c r="D946" s="354"/>
      <c r="E946" s="355"/>
      <c r="F946" s="351"/>
      <c r="G946" s="353"/>
      <c r="H946" s="356"/>
      <c r="I946" s="355"/>
      <c r="J946" s="351"/>
      <c r="K946" s="353"/>
      <c r="L946" s="354"/>
      <c r="M946" s="355"/>
      <c r="N946" s="351"/>
      <c r="O946" s="353"/>
      <c r="P946" s="355"/>
      <c r="Q946" s="351"/>
      <c r="R946" s="353"/>
      <c r="S946" s="351"/>
      <c r="T946" s="351"/>
      <c r="U946" s="353"/>
      <c r="V946" s="351"/>
      <c r="W946" s="351"/>
      <c r="X946" s="351"/>
      <c r="Y946" s="351"/>
    </row>
    <row r="947">
      <c r="A947" s="348"/>
      <c r="B947" s="351"/>
      <c r="C947" s="353"/>
      <c r="D947" s="354"/>
      <c r="E947" s="355"/>
      <c r="F947" s="351"/>
      <c r="G947" s="353"/>
      <c r="H947" s="356"/>
      <c r="I947" s="355"/>
      <c r="J947" s="351"/>
      <c r="K947" s="353"/>
      <c r="L947" s="354"/>
      <c r="M947" s="355"/>
      <c r="N947" s="351"/>
      <c r="O947" s="353"/>
      <c r="P947" s="355"/>
      <c r="Q947" s="351"/>
      <c r="R947" s="353"/>
      <c r="S947" s="351"/>
      <c r="T947" s="351"/>
      <c r="U947" s="353"/>
      <c r="V947" s="351"/>
      <c r="W947" s="351"/>
      <c r="X947" s="351"/>
      <c r="Y947" s="351"/>
    </row>
    <row r="948">
      <c r="A948" s="348"/>
      <c r="B948" s="351"/>
      <c r="C948" s="353"/>
      <c r="D948" s="354"/>
      <c r="E948" s="355"/>
      <c r="F948" s="351"/>
      <c r="G948" s="353"/>
      <c r="H948" s="356"/>
      <c r="I948" s="355"/>
      <c r="J948" s="351"/>
      <c r="K948" s="353"/>
      <c r="L948" s="354"/>
      <c r="M948" s="355"/>
      <c r="N948" s="351"/>
      <c r="O948" s="353"/>
      <c r="P948" s="355"/>
      <c r="Q948" s="351"/>
      <c r="R948" s="353"/>
      <c r="S948" s="351"/>
      <c r="T948" s="351"/>
      <c r="U948" s="353"/>
      <c r="V948" s="351"/>
      <c r="W948" s="351"/>
      <c r="X948" s="351"/>
      <c r="Y948" s="351"/>
    </row>
    <row r="949">
      <c r="A949" s="348"/>
      <c r="B949" s="351"/>
      <c r="C949" s="353"/>
      <c r="D949" s="354"/>
      <c r="E949" s="355"/>
      <c r="F949" s="351"/>
      <c r="G949" s="353"/>
      <c r="H949" s="356"/>
      <c r="I949" s="355"/>
      <c r="J949" s="351"/>
      <c r="K949" s="353"/>
      <c r="L949" s="354"/>
      <c r="M949" s="355"/>
      <c r="N949" s="351"/>
      <c r="O949" s="353"/>
      <c r="P949" s="355"/>
      <c r="Q949" s="351"/>
      <c r="R949" s="353"/>
      <c r="S949" s="351"/>
      <c r="T949" s="351"/>
      <c r="U949" s="353"/>
      <c r="V949" s="351"/>
      <c r="W949" s="351"/>
      <c r="X949" s="351"/>
      <c r="Y949" s="351"/>
    </row>
    <row r="950">
      <c r="A950" s="348"/>
      <c r="B950" s="351"/>
      <c r="C950" s="353"/>
      <c r="D950" s="354"/>
      <c r="E950" s="355"/>
      <c r="F950" s="351"/>
      <c r="G950" s="353"/>
      <c r="H950" s="356"/>
      <c r="I950" s="355"/>
      <c r="J950" s="351"/>
      <c r="K950" s="353"/>
      <c r="L950" s="354"/>
      <c r="M950" s="355"/>
      <c r="N950" s="351"/>
      <c r="O950" s="353"/>
      <c r="P950" s="355"/>
      <c r="Q950" s="351"/>
      <c r="R950" s="353"/>
      <c r="S950" s="351"/>
      <c r="T950" s="351"/>
      <c r="U950" s="353"/>
      <c r="V950" s="351"/>
      <c r="W950" s="351"/>
      <c r="X950" s="351"/>
      <c r="Y950" s="351"/>
    </row>
    <row r="951">
      <c r="A951" s="348"/>
      <c r="B951" s="351"/>
      <c r="C951" s="353"/>
      <c r="D951" s="354"/>
      <c r="E951" s="355"/>
      <c r="F951" s="351"/>
      <c r="G951" s="353"/>
      <c r="H951" s="356"/>
      <c r="I951" s="355"/>
      <c r="J951" s="351"/>
      <c r="K951" s="353"/>
      <c r="L951" s="354"/>
      <c r="M951" s="355"/>
      <c r="N951" s="351"/>
      <c r="O951" s="353"/>
      <c r="P951" s="355"/>
      <c r="Q951" s="351"/>
      <c r="R951" s="353"/>
      <c r="S951" s="351"/>
      <c r="T951" s="351"/>
      <c r="U951" s="353"/>
      <c r="V951" s="351"/>
      <c r="W951" s="351"/>
      <c r="X951" s="351"/>
      <c r="Y951" s="351"/>
    </row>
    <row r="952">
      <c r="A952" s="348"/>
      <c r="B952" s="351"/>
      <c r="C952" s="353"/>
      <c r="D952" s="354"/>
      <c r="E952" s="355"/>
      <c r="F952" s="351"/>
      <c r="G952" s="353"/>
      <c r="H952" s="356"/>
      <c r="I952" s="355"/>
      <c r="J952" s="351"/>
      <c r="K952" s="353"/>
      <c r="L952" s="354"/>
      <c r="M952" s="355"/>
      <c r="N952" s="351"/>
      <c r="O952" s="353"/>
      <c r="P952" s="355"/>
      <c r="Q952" s="351"/>
      <c r="R952" s="353"/>
      <c r="S952" s="351"/>
      <c r="T952" s="351"/>
      <c r="U952" s="353"/>
      <c r="V952" s="351"/>
      <c r="W952" s="351"/>
      <c r="X952" s="351"/>
      <c r="Y952" s="351"/>
    </row>
    <row r="953">
      <c r="A953" s="348"/>
      <c r="B953" s="351"/>
      <c r="C953" s="353"/>
      <c r="D953" s="354"/>
      <c r="E953" s="355"/>
      <c r="F953" s="351"/>
      <c r="G953" s="353"/>
      <c r="H953" s="356"/>
      <c r="I953" s="355"/>
      <c r="J953" s="351"/>
      <c r="K953" s="353"/>
      <c r="L953" s="354"/>
      <c r="M953" s="355"/>
      <c r="N953" s="351"/>
      <c r="O953" s="353"/>
      <c r="P953" s="355"/>
      <c r="Q953" s="351"/>
      <c r="R953" s="353"/>
      <c r="S953" s="351"/>
      <c r="T953" s="351"/>
      <c r="U953" s="353"/>
      <c r="V953" s="351"/>
      <c r="W953" s="351"/>
      <c r="X953" s="351"/>
      <c r="Y953" s="351"/>
    </row>
    <row r="954">
      <c r="A954" s="348"/>
      <c r="B954" s="351"/>
      <c r="C954" s="353"/>
      <c r="D954" s="354"/>
      <c r="E954" s="355"/>
      <c r="F954" s="351"/>
      <c r="G954" s="353"/>
      <c r="H954" s="356"/>
      <c r="I954" s="355"/>
      <c r="J954" s="351"/>
      <c r="K954" s="353"/>
      <c r="L954" s="354"/>
      <c r="M954" s="355"/>
      <c r="N954" s="351"/>
      <c r="O954" s="353"/>
      <c r="P954" s="355"/>
      <c r="Q954" s="351"/>
      <c r="R954" s="353"/>
      <c r="S954" s="351"/>
      <c r="T954" s="351"/>
      <c r="U954" s="353"/>
      <c r="V954" s="351"/>
      <c r="W954" s="351"/>
      <c r="X954" s="351"/>
      <c r="Y954" s="351"/>
    </row>
    <row r="955">
      <c r="A955" s="348"/>
      <c r="B955" s="351"/>
      <c r="C955" s="353"/>
      <c r="D955" s="354"/>
      <c r="E955" s="355"/>
      <c r="F955" s="351"/>
      <c r="G955" s="353"/>
      <c r="H955" s="356"/>
      <c r="I955" s="355"/>
      <c r="J955" s="351"/>
      <c r="K955" s="353"/>
      <c r="L955" s="354"/>
      <c r="M955" s="355"/>
      <c r="N955" s="351"/>
      <c r="O955" s="353"/>
      <c r="P955" s="355"/>
      <c r="Q955" s="351"/>
      <c r="R955" s="353"/>
      <c r="S955" s="351"/>
      <c r="T955" s="351"/>
      <c r="U955" s="353"/>
      <c r="V955" s="351"/>
      <c r="W955" s="351"/>
      <c r="X955" s="351"/>
      <c r="Y955" s="351"/>
    </row>
    <row r="956">
      <c r="A956" s="348"/>
      <c r="B956" s="351"/>
      <c r="C956" s="353"/>
      <c r="D956" s="354"/>
      <c r="E956" s="355"/>
      <c r="F956" s="351"/>
      <c r="G956" s="353"/>
      <c r="H956" s="356"/>
      <c r="I956" s="355"/>
      <c r="J956" s="351"/>
      <c r="K956" s="353"/>
      <c r="L956" s="354"/>
      <c r="M956" s="355"/>
      <c r="N956" s="351"/>
      <c r="O956" s="353"/>
      <c r="P956" s="355"/>
      <c r="Q956" s="351"/>
      <c r="R956" s="353"/>
      <c r="S956" s="351"/>
      <c r="T956" s="351"/>
      <c r="U956" s="353"/>
      <c r="V956" s="351"/>
      <c r="W956" s="351"/>
      <c r="X956" s="351"/>
      <c r="Y956" s="351"/>
    </row>
    <row r="957">
      <c r="A957" s="348"/>
      <c r="B957" s="351"/>
      <c r="C957" s="353"/>
      <c r="D957" s="354"/>
      <c r="E957" s="355"/>
      <c r="F957" s="351"/>
      <c r="G957" s="353"/>
      <c r="H957" s="356"/>
      <c r="I957" s="355"/>
      <c r="J957" s="351"/>
      <c r="K957" s="353"/>
      <c r="L957" s="354"/>
      <c r="M957" s="355"/>
      <c r="N957" s="351"/>
      <c r="O957" s="353"/>
      <c r="P957" s="355"/>
      <c r="Q957" s="351"/>
      <c r="R957" s="353"/>
      <c r="S957" s="351"/>
      <c r="T957" s="351"/>
      <c r="U957" s="353"/>
      <c r="V957" s="351"/>
      <c r="W957" s="351"/>
      <c r="X957" s="351"/>
      <c r="Y957" s="351"/>
    </row>
    <row r="958">
      <c r="A958" s="348"/>
      <c r="B958" s="351"/>
      <c r="C958" s="353"/>
      <c r="D958" s="354"/>
      <c r="E958" s="355"/>
      <c r="F958" s="351"/>
      <c r="G958" s="353"/>
      <c r="H958" s="356"/>
      <c r="I958" s="355"/>
      <c r="J958" s="351"/>
      <c r="K958" s="353"/>
      <c r="L958" s="354"/>
      <c r="M958" s="355"/>
      <c r="N958" s="351"/>
      <c r="O958" s="353"/>
      <c r="P958" s="355"/>
      <c r="Q958" s="351"/>
      <c r="R958" s="353"/>
      <c r="S958" s="351"/>
      <c r="T958" s="351"/>
      <c r="U958" s="353"/>
      <c r="V958" s="351"/>
      <c r="W958" s="351"/>
      <c r="X958" s="351"/>
      <c r="Y958" s="351"/>
    </row>
    <row r="959">
      <c r="A959" s="348"/>
      <c r="B959" s="351"/>
      <c r="C959" s="353"/>
      <c r="D959" s="354"/>
      <c r="E959" s="355"/>
      <c r="F959" s="351"/>
      <c r="G959" s="353"/>
      <c r="H959" s="356"/>
      <c r="I959" s="355"/>
      <c r="J959" s="351"/>
      <c r="K959" s="353"/>
      <c r="L959" s="354"/>
      <c r="M959" s="355"/>
      <c r="N959" s="351"/>
      <c r="O959" s="353"/>
      <c r="P959" s="355"/>
      <c r="Q959" s="351"/>
      <c r="R959" s="353"/>
      <c r="S959" s="351"/>
      <c r="T959" s="351"/>
      <c r="U959" s="353"/>
      <c r="V959" s="351"/>
      <c r="W959" s="351"/>
      <c r="X959" s="351"/>
      <c r="Y959" s="351"/>
    </row>
    <row r="960">
      <c r="A960" s="348"/>
      <c r="B960" s="351"/>
      <c r="C960" s="353"/>
      <c r="D960" s="354"/>
      <c r="E960" s="355"/>
      <c r="F960" s="351"/>
      <c r="G960" s="353"/>
      <c r="H960" s="356"/>
      <c r="I960" s="355"/>
      <c r="J960" s="351"/>
      <c r="K960" s="353"/>
      <c r="L960" s="354"/>
      <c r="M960" s="355"/>
      <c r="N960" s="351"/>
      <c r="O960" s="353"/>
      <c r="P960" s="355"/>
      <c r="Q960" s="351"/>
      <c r="R960" s="353"/>
      <c r="S960" s="351"/>
      <c r="T960" s="351"/>
      <c r="U960" s="353"/>
      <c r="V960" s="351"/>
      <c r="W960" s="351"/>
      <c r="X960" s="351"/>
      <c r="Y960" s="351"/>
    </row>
    <row r="961">
      <c r="A961" s="348"/>
      <c r="B961" s="351"/>
      <c r="C961" s="353"/>
      <c r="D961" s="354"/>
      <c r="E961" s="355"/>
      <c r="F961" s="351"/>
      <c r="G961" s="353"/>
      <c r="H961" s="356"/>
      <c r="I961" s="355"/>
      <c r="J961" s="351"/>
      <c r="K961" s="353"/>
      <c r="L961" s="354"/>
      <c r="M961" s="355"/>
      <c r="N961" s="351"/>
      <c r="O961" s="353"/>
      <c r="P961" s="355"/>
      <c r="Q961" s="351"/>
      <c r="R961" s="353"/>
      <c r="S961" s="351"/>
      <c r="T961" s="351"/>
      <c r="U961" s="353"/>
      <c r="V961" s="351"/>
      <c r="W961" s="351"/>
      <c r="X961" s="351"/>
      <c r="Y961" s="351"/>
    </row>
    <row r="962">
      <c r="A962" s="348"/>
      <c r="B962" s="351"/>
      <c r="C962" s="353"/>
      <c r="D962" s="354"/>
      <c r="E962" s="355"/>
      <c r="F962" s="351"/>
      <c r="G962" s="353"/>
      <c r="H962" s="356"/>
      <c r="I962" s="355"/>
      <c r="J962" s="351"/>
      <c r="K962" s="353"/>
      <c r="L962" s="354"/>
      <c r="M962" s="355"/>
      <c r="N962" s="351"/>
      <c r="O962" s="353"/>
      <c r="P962" s="355"/>
      <c r="Q962" s="351"/>
      <c r="R962" s="353"/>
      <c r="S962" s="351"/>
      <c r="T962" s="351"/>
      <c r="U962" s="353"/>
      <c r="V962" s="351"/>
      <c r="W962" s="351"/>
      <c r="X962" s="351"/>
      <c r="Y962" s="351"/>
    </row>
    <row r="963">
      <c r="A963" s="348"/>
      <c r="B963" s="351"/>
      <c r="C963" s="353"/>
      <c r="D963" s="354"/>
      <c r="E963" s="355"/>
      <c r="F963" s="351"/>
      <c r="G963" s="353"/>
      <c r="H963" s="356"/>
      <c r="I963" s="355"/>
      <c r="J963" s="351"/>
      <c r="K963" s="353"/>
      <c r="L963" s="354"/>
      <c r="M963" s="355"/>
      <c r="N963" s="351"/>
      <c r="O963" s="353"/>
      <c r="P963" s="355"/>
      <c r="Q963" s="351"/>
      <c r="R963" s="353"/>
      <c r="S963" s="351"/>
      <c r="T963" s="351"/>
      <c r="U963" s="353"/>
      <c r="V963" s="351"/>
      <c r="W963" s="351"/>
      <c r="X963" s="351"/>
      <c r="Y963" s="351"/>
    </row>
    <row r="964">
      <c r="A964" s="348"/>
      <c r="B964" s="351"/>
      <c r="C964" s="353"/>
      <c r="D964" s="354"/>
      <c r="E964" s="355"/>
      <c r="F964" s="351"/>
      <c r="G964" s="353"/>
      <c r="H964" s="356"/>
      <c r="I964" s="355"/>
      <c r="J964" s="351"/>
      <c r="K964" s="353"/>
      <c r="L964" s="354"/>
      <c r="M964" s="355"/>
      <c r="N964" s="351"/>
      <c r="O964" s="353"/>
      <c r="P964" s="355"/>
      <c r="Q964" s="351"/>
      <c r="R964" s="353"/>
      <c r="S964" s="351"/>
      <c r="T964" s="351"/>
      <c r="U964" s="353"/>
      <c r="V964" s="351"/>
      <c r="W964" s="351"/>
      <c r="X964" s="351"/>
      <c r="Y964" s="351"/>
    </row>
    <row r="965">
      <c r="A965" s="348"/>
      <c r="B965" s="351"/>
      <c r="C965" s="353"/>
      <c r="D965" s="354"/>
      <c r="E965" s="355"/>
      <c r="F965" s="351"/>
      <c r="G965" s="353"/>
      <c r="H965" s="356"/>
      <c r="I965" s="355"/>
      <c r="J965" s="351"/>
      <c r="K965" s="353"/>
      <c r="L965" s="354"/>
      <c r="M965" s="355"/>
      <c r="N965" s="351"/>
      <c r="O965" s="353"/>
      <c r="P965" s="355"/>
      <c r="Q965" s="351"/>
      <c r="R965" s="353"/>
      <c r="S965" s="351"/>
      <c r="T965" s="351"/>
      <c r="U965" s="353"/>
      <c r="V965" s="351"/>
      <c r="W965" s="351"/>
      <c r="X965" s="351"/>
      <c r="Y965" s="351"/>
    </row>
    <row r="966">
      <c r="A966" s="348"/>
      <c r="B966" s="351"/>
      <c r="C966" s="353"/>
      <c r="D966" s="354"/>
      <c r="E966" s="355"/>
      <c r="F966" s="351"/>
      <c r="G966" s="353"/>
      <c r="H966" s="356"/>
      <c r="I966" s="355"/>
      <c r="J966" s="351"/>
      <c r="K966" s="353"/>
      <c r="L966" s="354"/>
      <c r="M966" s="355"/>
      <c r="N966" s="351"/>
      <c r="O966" s="353"/>
      <c r="P966" s="355"/>
      <c r="Q966" s="351"/>
      <c r="R966" s="353"/>
      <c r="S966" s="351"/>
      <c r="T966" s="351"/>
      <c r="U966" s="353"/>
      <c r="V966" s="351"/>
      <c r="W966" s="351"/>
      <c r="X966" s="351"/>
      <c r="Y966" s="351"/>
    </row>
    <row r="967">
      <c r="A967" s="348"/>
      <c r="B967" s="351"/>
      <c r="C967" s="353"/>
      <c r="D967" s="354"/>
      <c r="E967" s="355"/>
      <c r="F967" s="351"/>
      <c r="G967" s="353"/>
      <c r="H967" s="356"/>
      <c r="I967" s="355"/>
      <c r="J967" s="351"/>
      <c r="K967" s="353"/>
      <c r="L967" s="354"/>
      <c r="M967" s="355"/>
      <c r="N967" s="351"/>
      <c r="O967" s="353"/>
      <c r="P967" s="355"/>
      <c r="Q967" s="351"/>
      <c r="R967" s="353"/>
      <c r="S967" s="351"/>
      <c r="T967" s="351"/>
      <c r="U967" s="353"/>
      <c r="V967" s="351"/>
      <c r="W967" s="351"/>
      <c r="X967" s="351"/>
      <c r="Y967" s="351"/>
    </row>
    <row r="968">
      <c r="A968" s="348"/>
      <c r="B968" s="351"/>
      <c r="C968" s="353"/>
      <c r="D968" s="354"/>
      <c r="E968" s="355"/>
      <c r="F968" s="351"/>
      <c r="G968" s="353"/>
      <c r="H968" s="356"/>
      <c r="I968" s="355"/>
      <c r="J968" s="351"/>
      <c r="K968" s="353"/>
      <c r="L968" s="354"/>
      <c r="M968" s="355"/>
      <c r="N968" s="351"/>
      <c r="O968" s="353"/>
      <c r="P968" s="355"/>
      <c r="Q968" s="351"/>
      <c r="R968" s="353"/>
      <c r="S968" s="351"/>
      <c r="T968" s="351"/>
      <c r="U968" s="353"/>
      <c r="V968" s="351"/>
      <c r="W968" s="351"/>
      <c r="X968" s="351"/>
      <c r="Y968" s="351"/>
    </row>
    <row r="969">
      <c r="A969" s="348"/>
      <c r="B969" s="351"/>
      <c r="C969" s="353"/>
      <c r="D969" s="354"/>
      <c r="E969" s="355"/>
      <c r="F969" s="351"/>
      <c r="G969" s="353"/>
      <c r="H969" s="356"/>
      <c r="I969" s="355"/>
      <c r="J969" s="351"/>
      <c r="K969" s="353"/>
      <c r="L969" s="354"/>
      <c r="M969" s="355"/>
      <c r="N969" s="351"/>
      <c r="O969" s="353"/>
      <c r="P969" s="355"/>
      <c r="Q969" s="351"/>
      <c r="R969" s="353"/>
      <c r="S969" s="351"/>
      <c r="T969" s="351"/>
      <c r="U969" s="353"/>
      <c r="V969" s="351"/>
      <c r="W969" s="351"/>
      <c r="X969" s="351"/>
      <c r="Y969" s="351"/>
    </row>
    <row r="970">
      <c r="A970" s="348"/>
      <c r="B970" s="351"/>
      <c r="C970" s="353"/>
      <c r="D970" s="354"/>
      <c r="E970" s="355"/>
      <c r="F970" s="351"/>
      <c r="G970" s="353"/>
      <c r="H970" s="356"/>
      <c r="I970" s="355"/>
      <c r="J970" s="351"/>
      <c r="K970" s="353"/>
      <c r="L970" s="354"/>
      <c r="M970" s="355"/>
      <c r="N970" s="351"/>
      <c r="O970" s="353"/>
      <c r="P970" s="355"/>
      <c r="Q970" s="351"/>
      <c r="R970" s="353"/>
      <c r="S970" s="351"/>
      <c r="T970" s="351"/>
      <c r="U970" s="353"/>
      <c r="V970" s="351"/>
      <c r="W970" s="351"/>
      <c r="X970" s="351"/>
      <c r="Y970" s="351"/>
    </row>
    <row r="971">
      <c r="A971" s="348"/>
      <c r="B971" s="351"/>
      <c r="C971" s="353"/>
      <c r="D971" s="354"/>
      <c r="E971" s="355"/>
      <c r="F971" s="351"/>
      <c r="G971" s="353"/>
      <c r="H971" s="356"/>
      <c r="I971" s="355"/>
      <c r="J971" s="351"/>
      <c r="K971" s="353"/>
      <c r="L971" s="354"/>
      <c r="M971" s="355"/>
      <c r="N971" s="351"/>
      <c r="O971" s="353"/>
      <c r="P971" s="355"/>
      <c r="Q971" s="351"/>
      <c r="R971" s="353"/>
      <c r="S971" s="351"/>
      <c r="T971" s="351"/>
      <c r="U971" s="353"/>
      <c r="V971" s="351"/>
      <c r="W971" s="351"/>
      <c r="X971" s="351"/>
      <c r="Y971" s="351"/>
    </row>
    <row r="972">
      <c r="A972" s="348"/>
      <c r="B972" s="351"/>
      <c r="C972" s="353"/>
      <c r="D972" s="354"/>
      <c r="E972" s="355"/>
      <c r="F972" s="351"/>
      <c r="G972" s="353"/>
      <c r="H972" s="356"/>
      <c r="I972" s="355"/>
      <c r="J972" s="351"/>
      <c r="K972" s="353"/>
      <c r="L972" s="354"/>
      <c r="M972" s="355"/>
      <c r="N972" s="351"/>
      <c r="O972" s="353"/>
      <c r="P972" s="355"/>
      <c r="Q972" s="351"/>
      <c r="R972" s="353"/>
      <c r="S972" s="351"/>
      <c r="T972" s="351"/>
      <c r="U972" s="353"/>
      <c r="V972" s="351"/>
      <c r="W972" s="351"/>
      <c r="X972" s="351"/>
      <c r="Y972" s="351"/>
    </row>
    <row r="973">
      <c r="A973" s="348"/>
      <c r="B973" s="351"/>
      <c r="C973" s="353"/>
      <c r="D973" s="354"/>
      <c r="E973" s="355"/>
      <c r="F973" s="351"/>
      <c r="G973" s="353"/>
      <c r="H973" s="356"/>
      <c r="I973" s="355"/>
      <c r="J973" s="351"/>
      <c r="K973" s="353"/>
      <c r="L973" s="354"/>
      <c r="M973" s="355"/>
      <c r="N973" s="351"/>
      <c r="O973" s="353"/>
      <c r="P973" s="355"/>
      <c r="Q973" s="351"/>
      <c r="R973" s="353"/>
      <c r="S973" s="351"/>
      <c r="T973" s="351"/>
      <c r="U973" s="353"/>
      <c r="V973" s="351"/>
      <c r="W973" s="351"/>
      <c r="X973" s="351"/>
      <c r="Y973" s="351"/>
    </row>
    <row r="974">
      <c r="A974" s="348"/>
      <c r="B974" s="351"/>
      <c r="C974" s="353"/>
      <c r="D974" s="354"/>
      <c r="E974" s="355"/>
      <c r="F974" s="351"/>
      <c r="G974" s="353"/>
      <c r="H974" s="356"/>
      <c r="I974" s="355"/>
      <c r="J974" s="351"/>
      <c r="K974" s="353"/>
      <c r="L974" s="354"/>
      <c r="M974" s="355"/>
      <c r="N974" s="351"/>
      <c r="O974" s="353"/>
      <c r="P974" s="355"/>
      <c r="Q974" s="351"/>
      <c r="R974" s="353"/>
      <c r="S974" s="351"/>
      <c r="T974" s="351"/>
      <c r="U974" s="353"/>
      <c r="V974" s="351"/>
      <c r="W974" s="351"/>
      <c r="X974" s="351"/>
      <c r="Y974" s="351"/>
    </row>
    <row r="975">
      <c r="A975" s="348"/>
      <c r="B975" s="351"/>
      <c r="C975" s="353"/>
      <c r="D975" s="354"/>
      <c r="E975" s="355"/>
      <c r="F975" s="351"/>
      <c r="G975" s="353"/>
      <c r="H975" s="356"/>
      <c r="I975" s="355"/>
      <c r="J975" s="351"/>
      <c r="K975" s="353"/>
      <c r="L975" s="354"/>
      <c r="M975" s="355"/>
      <c r="N975" s="351"/>
      <c r="O975" s="353"/>
      <c r="P975" s="355"/>
      <c r="Q975" s="351"/>
      <c r="R975" s="353"/>
      <c r="S975" s="351"/>
      <c r="T975" s="351"/>
      <c r="U975" s="353"/>
      <c r="V975" s="351"/>
      <c r="W975" s="351"/>
      <c r="X975" s="351"/>
      <c r="Y975" s="351"/>
    </row>
    <row r="976">
      <c r="A976" s="348"/>
      <c r="B976" s="351"/>
      <c r="C976" s="353"/>
      <c r="D976" s="354"/>
      <c r="E976" s="355"/>
      <c r="F976" s="351"/>
      <c r="G976" s="353"/>
      <c r="H976" s="356"/>
      <c r="I976" s="355"/>
      <c r="J976" s="351"/>
      <c r="K976" s="353"/>
      <c r="L976" s="354"/>
      <c r="M976" s="355"/>
      <c r="N976" s="351"/>
      <c r="O976" s="353"/>
      <c r="P976" s="355"/>
      <c r="Q976" s="351"/>
      <c r="R976" s="353"/>
      <c r="S976" s="351"/>
      <c r="T976" s="351"/>
      <c r="U976" s="353"/>
      <c r="V976" s="351"/>
      <c r="W976" s="351"/>
      <c r="X976" s="351"/>
      <c r="Y976" s="351"/>
    </row>
    <row r="977">
      <c r="A977" s="348"/>
      <c r="B977" s="351"/>
      <c r="C977" s="353"/>
      <c r="D977" s="354"/>
      <c r="E977" s="355"/>
      <c r="F977" s="351"/>
      <c r="G977" s="353"/>
      <c r="H977" s="356"/>
      <c r="I977" s="355"/>
      <c r="J977" s="351"/>
      <c r="K977" s="353"/>
      <c r="L977" s="354"/>
      <c r="M977" s="355"/>
      <c r="N977" s="351"/>
      <c r="O977" s="353"/>
      <c r="P977" s="355"/>
      <c r="Q977" s="351"/>
      <c r="R977" s="353"/>
      <c r="S977" s="351"/>
      <c r="T977" s="351"/>
      <c r="U977" s="353"/>
      <c r="V977" s="351"/>
      <c r="W977" s="351"/>
      <c r="X977" s="351"/>
      <c r="Y977" s="351"/>
    </row>
    <row r="978">
      <c r="A978" s="348"/>
      <c r="B978" s="351"/>
      <c r="C978" s="353"/>
      <c r="D978" s="354"/>
      <c r="E978" s="355"/>
      <c r="F978" s="351"/>
      <c r="G978" s="353"/>
      <c r="H978" s="356"/>
      <c r="I978" s="355"/>
      <c r="J978" s="351"/>
      <c r="K978" s="353"/>
      <c r="L978" s="354"/>
      <c r="M978" s="355"/>
      <c r="N978" s="351"/>
      <c r="O978" s="353"/>
      <c r="P978" s="355"/>
      <c r="Q978" s="351"/>
      <c r="R978" s="353"/>
      <c r="S978" s="351"/>
      <c r="T978" s="351"/>
      <c r="U978" s="353"/>
      <c r="V978" s="351"/>
      <c r="W978" s="351"/>
      <c r="X978" s="351"/>
      <c r="Y978" s="351"/>
    </row>
    <row r="979">
      <c r="A979" s="348"/>
      <c r="B979" s="351"/>
      <c r="C979" s="353"/>
      <c r="D979" s="354"/>
      <c r="E979" s="355"/>
      <c r="F979" s="351"/>
      <c r="G979" s="353"/>
      <c r="H979" s="356"/>
      <c r="I979" s="355"/>
      <c r="J979" s="351"/>
      <c r="K979" s="353"/>
      <c r="L979" s="354"/>
      <c r="M979" s="355"/>
      <c r="N979" s="351"/>
      <c r="O979" s="353"/>
      <c r="P979" s="355"/>
      <c r="Q979" s="351"/>
      <c r="R979" s="353"/>
      <c r="S979" s="351"/>
      <c r="T979" s="351"/>
      <c r="U979" s="353"/>
      <c r="V979" s="351"/>
      <c r="W979" s="351"/>
      <c r="X979" s="351"/>
      <c r="Y979" s="351"/>
    </row>
    <row r="980">
      <c r="A980" s="348"/>
      <c r="B980" s="351"/>
      <c r="C980" s="353"/>
      <c r="D980" s="354"/>
      <c r="E980" s="355"/>
      <c r="F980" s="351"/>
      <c r="G980" s="353"/>
      <c r="H980" s="356"/>
      <c r="I980" s="355"/>
      <c r="J980" s="351"/>
      <c r="K980" s="353"/>
      <c r="L980" s="354"/>
      <c r="M980" s="355"/>
      <c r="N980" s="351"/>
      <c r="O980" s="353"/>
      <c r="P980" s="355"/>
      <c r="Q980" s="351"/>
      <c r="R980" s="353"/>
      <c r="S980" s="351"/>
      <c r="T980" s="351"/>
      <c r="U980" s="353"/>
      <c r="V980" s="351"/>
      <c r="W980" s="351"/>
      <c r="X980" s="351"/>
      <c r="Y980" s="351"/>
    </row>
    <row r="981">
      <c r="A981" s="348"/>
      <c r="B981" s="351"/>
      <c r="C981" s="353"/>
      <c r="D981" s="354"/>
      <c r="E981" s="355"/>
      <c r="F981" s="351"/>
      <c r="G981" s="353"/>
      <c r="H981" s="356"/>
      <c r="I981" s="355"/>
      <c r="J981" s="351"/>
      <c r="K981" s="353"/>
      <c r="L981" s="354"/>
      <c r="M981" s="355"/>
      <c r="N981" s="351"/>
      <c r="O981" s="353"/>
      <c r="P981" s="355"/>
      <c r="Q981" s="351"/>
      <c r="R981" s="353"/>
      <c r="S981" s="351"/>
      <c r="T981" s="351"/>
      <c r="U981" s="353"/>
      <c r="V981" s="351"/>
      <c r="W981" s="351"/>
      <c r="X981" s="351"/>
      <c r="Y981" s="351"/>
    </row>
    <row r="982">
      <c r="A982" s="348"/>
      <c r="B982" s="351"/>
      <c r="C982" s="353"/>
      <c r="D982" s="354"/>
      <c r="E982" s="355"/>
      <c r="F982" s="351"/>
      <c r="G982" s="353"/>
      <c r="H982" s="356"/>
      <c r="I982" s="355"/>
      <c r="J982" s="351"/>
      <c r="K982" s="353"/>
      <c r="L982" s="354"/>
      <c r="M982" s="355"/>
      <c r="N982" s="351"/>
      <c r="O982" s="353"/>
      <c r="P982" s="355"/>
      <c r="Q982" s="351"/>
      <c r="R982" s="353"/>
      <c r="S982" s="351"/>
      <c r="T982" s="351"/>
      <c r="U982" s="353"/>
      <c r="V982" s="351"/>
      <c r="W982" s="351"/>
      <c r="X982" s="351"/>
      <c r="Y982" s="351"/>
    </row>
    <row r="983">
      <c r="A983" s="348"/>
      <c r="B983" s="351"/>
      <c r="C983" s="353"/>
      <c r="D983" s="354"/>
      <c r="E983" s="355"/>
      <c r="F983" s="351"/>
      <c r="G983" s="353"/>
      <c r="H983" s="356"/>
      <c r="I983" s="355"/>
      <c r="J983" s="351"/>
      <c r="K983" s="353"/>
      <c r="L983" s="354"/>
      <c r="M983" s="355"/>
      <c r="N983" s="351"/>
      <c r="O983" s="353"/>
      <c r="P983" s="355"/>
      <c r="Q983" s="351"/>
      <c r="R983" s="353"/>
      <c r="S983" s="351"/>
      <c r="T983" s="351"/>
      <c r="U983" s="353"/>
      <c r="V983" s="351"/>
      <c r="W983" s="351"/>
      <c r="X983" s="351"/>
      <c r="Y983" s="351"/>
    </row>
    <row r="984">
      <c r="A984" s="348"/>
      <c r="B984" s="351"/>
      <c r="C984" s="353"/>
      <c r="D984" s="354"/>
      <c r="E984" s="355"/>
      <c r="F984" s="351"/>
      <c r="G984" s="353"/>
      <c r="H984" s="356"/>
      <c r="I984" s="355"/>
      <c r="J984" s="351"/>
      <c r="K984" s="353"/>
      <c r="L984" s="354"/>
      <c r="M984" s="355"/>
      <c r="N984" s="351"/>
      <c r="O984" s="353"/>
      <c r="P984" s="355"/>
      <c r="Q984" s="351"/>
      <c r="R984" s="353"/>
      <c r="S984" s="351"/>
      <c r="T984" s="351"/>
      <c r="U984" s="353"/>
      <c r="V984" s="351"/>
      <c r="W984" s="351"/>
      <c r="X984" s="351"/>
      <c r="Y984" s="351"/>
    </row>
    <row r="985">
      <c r="A985" s="348"/>
      <c r="B985" s="351"/>
      <c r="C985" s="353"/>
      <c r="D985" s="354"/>
      <c r="E985" s="355"/>
      <c r="F985" s="351"/>
      <c r="G985" s="353"/>
      <c r="H985" s="356"/>
      <c r="I985" s="355"/>
      <c r="J985" s="351"/>
      <c r="K985" s="353"/>
      <c r="L985" s="354"/>
      <c r="M985" s="355"/>
      <c r="N985" s="351"/>
      <c r="O985" s="353"/>
      <c r="P985" s="355"/>
      <c r="Q985" s="351"/>
      <c r="R985" s="353"/>
      <c r="S985" s="351"/>
      <c r="T985" s="351"/>
      <c r="U985" s="353"/>
      <c r="V985" s="351"/>
      <c r="W985" s="351"/>
      <c r="X985" s="351"/>
      <c r="Y985" s="351"/>
    </row>
    <row r="986">
      <c r="A986" s="348"/>
      <c r="B986" s="351"/>
      <c r="C986" s="353"/>
      <c r="D986" s="354"/>
      <c r="E986" s="355"/>
      <c r="F986" s="351"/>
      <c r="G986" s="353"/>
      <c r="H986" s="356"/>
      <c r="I986" s="355"/>
      <c r="J986" s="351"/>
      <c r="K986" s="353"/>
      <c r="L986" s="354"/>
      <c r="M986" s="355"/>
      <c r="N986" s="351"/>
      <c r="O986" s="353"/>
      <c r="P986" s="355"/>
      <c r="Q986" s="351"/>
      <c r="R986" s="353"/>
      <c r="S986" s="351"/>
      <c r="T986" s="351"/>
      <c r="U986" s="353"/>
      <c r="V986" s="351"/>
      <c r="W986" s="351"/>
      <c r="X986" s="351"/>
      <c r="Y986" s="351"/>
    </row>
    <row r="987">
      <c r="A987" s="348"/>
      <c r="B987" s="351"/>
      <c r="C987" s="353"/>
      <c r="D987" s="354"/>
      <c r="E987" s="355"/>
      <c r="F987" s="351"/>
      <c r="G987" s="353"/>
      <c r="H987" s="356"/>
      <c r="I987" s="355"/>
      <c r="J987" s="351"/>
      <c r="K987" s="353"/>
      <c r="L987" s="354"/>
      <c r="M987" s="355"/>
      <c r="N987" s="351"/>
      <c r="O987" s="353"/>
      <c r="P987" s="355"/>
      <c r="Q987" s="351"/>
      <c r="R987" s="353"/>
      <c r="S987" s="351"/>
      <c r="T987" s="351"/>
      <c r="U987" s="353"/>
      <c r="V987" s="351"/>
      <c r="W987" s="351"/>
      <c r="X987" s="351"/>
      <c r="Y987" s="351"/>
    </row>
    <row r="988">
      <c r="A988" s="348"/>
      <c r="B988" s="351"/>
      <c r="C988" s="353"/>
      <c r="D988" s="354"/>
      <c r="E988" s="355"/>
      <c r="F988" s="351"/>
      <c r="G988" s="353"/>
      <c r="H988" s="356"/>
      <c r="I988" s="355"/>
      <c r="J988" s="351"/>
      <c r="K988" s="353"/>
      <c r="L988" s="354"/>
      <c r="M988" s="355"/>
      <c r="N988" s="351"/>
      <c r="O988" s="353"/>
      <c r="P988" s="355"/>
      <c r="Q988" s="351"/>
      <c r="R988" s="353"/>
      <c r="S988" s="351"/>
      <c r="T988" s="351"/>
      <c r="U988" s="353"/>
      <c r="V988" s="351"/>
      <c r="W988" s="351"/>
      <c r="X988" s="351"/>
      <c r="Y988" s="351"/>
    </row>
    <row r="989">
      <c r="A989" s="348"/>
      <c r="B989" s="351"/>
      <c r="C989" s="353"/>
      <c r="D989" s="354"/>
      <c r="E989" s="355"/>
      <c r="F989" s="351"/>
      <c r="G989" s="353"/>
      <c r="H989" s="356"/>
      <c r="I989" s="355"/>
      <c r="J989" s="351"/>
      <c r="K989" s="353"/>
      <c r="L989" s="354"/>
      <c r="M989" s="355"/>
      <c r="N989" s="351"/>
      <c r="O989" s="353"/>
      <c r="P989" s="355"/>
      <c r="Q989" s="351"/>
      <c r="R989" s="353"/>
      <c r="S989" s="351"/>
      <c r="T989" s="351"/>
      <c r="U989" s="353"/>
      <c r="V989" s="351"/>
      <c r="W989" s="351"/>
      <c r="X989" s="351"/>
      <c r="Y989" s="351"/>
    </row>
    <row r="990">
      <c r="A990" s="348"/>
      <c r="B990" s="351"/>
      <c r="C990" s="353"/>
      <c r="D990" s="354"/>
      <c r="E990" s="355"/>
      <c r="F990" s="351"/>
      <c r="G990" s="353"/>
      <c r="H990" s="356"/>
      <c r="I990" s="355"/>
      <c r="J990" s="351"/>
      <c r="K990" s="353"/>
      <c r="L990" s="354"/>
      <c r="M990" s="355"/>
      <c r="N990" s="351"/>
      <c r="O990" s="353"/>
      <c r="P990" s="355"/>
      <c r="Q990" s="351"/>
      <c r="R990" s="353"/>
      <c r="S990" s="351"/>
      <c r="T990" s="351"/>
      <c r="U990" s="353"/>
      <c r="V990" s="351"/>
      <c r="W990" s="351"/>
      <c r="X990" s="351"/>
      <c r="Y990" s="351"/>
    </row>
    <row r="991">
      <c r="A991" s="348"/>
      <c r="B991" s="351"/>
      <c r="C991" s="353"/>
      <c r="D991" s="354"/>
      <c r="E991" s="355"/>
      <c r="F991" s="351"/>
      <c r="G991" s="353"/>
      <c r="H991" s="356"/>
      <c r="I991" s="355"/>
      <c r="J991" s="351"/>
      <c r="K991" s="353"/>
      <c r="L991" s="354"/>
      <c r="M991" s="355"/>
      <c r="N991" s="351"/>
      <c r="O991" s="353"/>
      <c r="P991" s="355"/>
      <c r="Q991" s="351"/>
      <c r="R991" s="353"/>
      <c r="S991" s="351"/>
      <c r="T991" s="351"/>
      <c r="U991" s="353"/>
      <c r="V991" s="351"/>
      <c r="W991" s="351"/>
      <c r="X991" s="351"/>
      <c r="Y991" s="351"/>
    </row>
    <row r="992">
      <c r="A992" s="348"/>
      <c r="B992" s="351"/>
      <c r="C992" s="353"/>
      <c r="D992" s="354"/>
      <c r="E992" s="355"/>
      <c r="F992" s="351"/>
      <c r="G992" s="353"/>
      <c r="H992" s="356"/>
      <c r="I992" s="355"/>
      <c r="J992" s="351"/>
      <c r="K992" s="353"/>
      <c r="L992" s="354"/>
      <c r="M992" s="355"/>
      <c r="N992" s="351"/>
      <c r="O992" s="353"/>
      <c r="P992" s="355"/>
      <c r="Q992" s="351"/>
      <c r="R992" s="353"/>
      <c r="S992" s="351"/>
      <c r="T992" s="351"/>
      <c r="U992" s="353"/>
      <c r="V992" s="351"/>
      <c r="W992" s="351"/>
      <c r="X992" s="351"/>
      <c r="Y992" s="351"/>
    </row>
    <row r="993">
      <c r="A993" s="348"/>
      <c r="B993" s="351"/>
      <c r="C993" s="353"/>
      <c r="D993" s="354"/>
      <c r="E993" s="355"/>
      <c r="F993" s="351"/>
      <c r="G993" s="353"/>
      <c r="H993" s="356"/>
      <c r="I993" s="355"/>
      <c r="J993" s="351"/>
      <c r="K993" s="353"/>
      <c r="L993" s="354"/>
      <c r="M993" s="355"/>
      <c r="N993" s="351"/>
      <c r="O993" s="353"/>
      <c r="P993" s="355"/>
      <c r="Q993" s="351"/>
      <c r="R993" s="353"/>
      <c r="S993" s="351"/>
      <c r="T993" s="351"/>
      <c r="U993" s="353"/>
      <c r="V993" s="351"/>
      <c r="W993" s="351"/>
      <c r="X993" s="351"/>
      <c r="Y993" s="351"/>
    </row>
    <row r="994">
      <c r="A994" s="348"/>
      <c r="B994" s="351"/>
      <c r="C994" s="353"/>
      <c r="D994" s="354"/>
      <c r="E994" s="355"/>
      <c r="F994" s="351"/>
      <c r="G994" s="353"/>
      <c r="H994" s="356"/>
      <c r="I994" s="355"/>
      <c r="J994" s="351"/>
      <c r="K994" s="353"/>
      <c r="L994" s="354"/>
      <c r="M994" s="355"/>
      <c r="N994" s="351"/>
      <c r="O994" s="353"/>
      <c r="P994" s="355"/>
      <c r="Q994" s="351"/>
      <c r="R994" s="353"/>
      <c r="S994" s="351"/>
      <c r="T994" s="351"/>
      <c r="U994" s="353"/>
      <c r="V994" s="351"/>
      <c r="W994" s="351"/>
      <c r="X994" s="351"/>
      <c r="Y994" s="351"/>
    </row>
    <row r="995">
      <c r="A995" s="348"/>
      <c r="B995" s="351"/>
      <c r="C995" s="353"/>
      <c r="D995" s="354"/>
      <c r="E995" s="355"/>
      <c r="F995" s="351"/>
      <c r="G995" s="353"/>
      <c r="H995" s="356"/>
      <c r="I995" s="355"/>
      <c r="J995" s="351"/>
      <c r="K995" s="353"/>
      <c r="L995" s="354"/>
      <c r="M995" s="355"/>
      <c r="N995" s="351"/>
      <c r="O995" s="353"/>
      <c r="P995" s="355"/>
      <c r="Q995" s="351"/>
      <c r="R995" s="353"/>
      <c r="S995" s="351"/>
      <c r="T995" s="351"/>
      <c r="U995" s="353"/>
      <c r="V995" s="351"/>
      <c r="W995" s="351"/>
      <c r="X995" s="351"/>
      <c r="Y995" s="351"/>
    </row>
    <row r="996">
      <c r="A996" s="348"/>
      <c r="B996" s="351"/>
      <c r="C996" s="353"/>
      <c r="D996" s="354"/>
      <c r="E996" s="355"/>
      <c r="F996" s="351"/>
      <c r="G996" s="353"/>
      <c r="H996" s="356"/>
      <c r="I996" s="355"/>
      <c r="J996" s="351"/>
      <c r="K996" s="353"/>
      <c r="L996" s="354"/>
      <c r="M996" s="355"/>
      <c r="N996" s="351"/>
      <c r="O996" s="353"/>
      <c r="P996" s="355"/>
      <c r="Q996" s="351"/>
      <c r="R996" s="353"/>
      <c r="S996" s="351"/>
      <c r="T996" s="351"/>
      <c r="U996" s="353"/>
      <c r="V996" s="351"/>
      <c r="W996" s="351"/>
      <c r="X996" s="351"/>
      <c r="Y996" s="351"/>
    </row>
    <row r="997">
      <c r="A997" s="348"/>
      <c r="B997" s="351"/>
      <c r="C997" s="353"/>
      <c r="D997" s="354"/>
      <c r="E997" s="355"/>
      <c r="F997" s="351"/>
      <c r="G997" s="353"/>
      <c r="H997" s="356"/>
      <c r="I997" s="355"/>
      <c r="J997" s="351"/>
      <c r="K997" s="353"/>
      <c r="L997" s="354"/>
      <c r="M997" s="355"/>
      <c r="N997" s="351"/>
      <c r="O997" s="353"/>
      <c r="P997" s="355"/>
      <c r="Q997" s="351"/>
      <c r="R997" s="353"/>
      <c r="S997" s="351"/>
      <c r="T997" s="351"/>
      <c r="U997" s="353"/>
      <c r="V997" s="351"/>
      <c r="W997" s="351"/>
      <c r="X997" s="351"/>
      <c r="Y997" s="351"/>
    </row>
    <row r="998">
      <c r="A998" s="348"/>
      <c r="B998" s="351"/>
      <c r="C998" s="353"/>
      <c r="D998" s="354"/>
      <c r="E998" s="355"/>
      <c r="F998" s="351"/>
      <c r="G998" s="353"/>
      <c r="H998" s="356"/>
      <c r="I998" s="355"/>
      <c r="J998" s="351"/>
      <c r="K998" s="353"/>
      <c r="L998" s="354"/>
      <c r="M998" s="355"/>
      <c r="N998" s="351"/>
      <c r="O998" s="353"/>
      <c r="P998" s="355"/>
      <c r="Q998" s="351"/>
      <c r="R998" s="353"/>
      <c r="S998" s="351"/>
      <c r="T998" s="351"/>
      <c r="U998" s="353"/>
      <c r="V998" s="351"/>
      <c r="W998" s="351"/>
      <c r="X998" s="351"/>
      <c r="Y998" s="351"/>
    </row>
    <row r="999">
      <c r="A999" s="348"/>
      <c r="B999" s="351"/>
      <c r="C999" s="353"/>
      <c r="D999" s="354"/>
      <c r="E999" s="355"/>
      <c r="F999" s="351"/>
      <c r="G999" s="353"/>
      <c r="H999" s="356"/>
      <c r="I999" s="355"/>
      <c r="J999" s="351"/>
      <c r="K999" s="353"/>
      <c r="L999" s="354"/>
      <c r="M999" s="355"/>
      <c r="N999" s="351"/>
      <c r="O999" s="353"/>
      <c r="P999" s="355"/>
      <c r="Q999" s="351"/>
      <c r="R999" s="353"/>
      <c r="S999" s="351"/>
      <c r="T999" s="351"/>
      <c r="U999" s="353"/>
      <c r="V999" s="351"/>
      <c r="W999" s="351"/>
      <c r="X999" s="351"/>
      <c r="Y999" s="351"/>
    </row>
    <row r="1000">
      <c r="A1000" s="348"/>
      <c r="B1000" s="351"/>
      <c r="C1000" s="353"/>
      <c r="D1000" s="354"/>
      <c r="E1000" s="355"/>
      <c r="F1000" s="351"/>
      <c r="G1000" s="353"/>
      <c r="H1000" s="356"/>
      <c r="I1000" s="355"/>
      <c r="J1000" s="351"/>
      <c r="K1000" s="353"/>
      <c r="L1000" s="354"/>
      <c r="M1000" s="355"/>
      <c r="N1000" s="351"/>
      <c r="O1000" s="353"/>
      <c r="P1000" s="355"/>
      <c r="Q1000" s="351"/>
      <c r="R1000" s="353"/>
      <c r="S1000" s="351"/>
      <c r="T1000" s="351"/>
      <c r="U1000" s="353"/>
      <c r="V1000" s="351"/>
      <c r="W1000" s="351"/>
      <c r="X1000" s="351"/>
      <c r="Y1000" s="351"/>
    </row>
    <row r="1001">
      <c r="A1001" s="348"/>
      <c r="B1001" s="351"/>
      <c r="C1001" s="353"/>
      <c r="D1001" s="354"/>
      <c r="E1001" s="355"/>
      <c r="F1001" s="351"/>
      <c r="G1001" s="353"/>
      <c r="H1001" s="356"/>
      <c r="I1001" s="355"/>
      <c r="J1001" s="351"/>
      <c r="K1001" s="353"/>
      <c r="L1001" s="354"/>
      <c r="M1001" s="355"/>
      <c r="N1001" s="351"/>
      <c r="O1001" s="353"/>
      <c r="P1001" s="355"/>
      <c r="Q1001" s="351"/>
      <c r="R1001" s="353"/>
      <c r="S1001" s="351"/>
      <c r="T1001" s="351"/>
      <c r="U1001" s="353"/>
      <c r="V1001" s="351"/>
      <c r="W1001" s="351"/>
      <c r="X1001" s="351"/>
      <c r="Y1001" s="351"/>
    </row>
  </sheetData>
  <mergeCells count="2">
    <mergeCell ref="B1:S1"/>
    <mergeCell ref="T1:U1"/>
  </mergeCells>
  <hyperlinks>
    <hyperlink r:id="rId1" ref="W4"/>
    <hyperlink r:id="rId2" ref="B5"/>
    <hyperlink r:id="rId3" ref="F5"/>
    <hyperlink r:id="rId4" ref="J5"/>
    <hyperlink r:id="rId5" ref="N5"/>
    <hyperlink r:id="rId6" ref="Q5"/>
    <hyperlink r:id="rId7" ref="T5"/>
    <hyperlink r:id="rId8" ref="W5"/>
    <hyperlink r:id="rId9" ref="B6"/>
    <hyperlink r:id="rId10" ref="F6"/>
    <hyperlink r:id="rId11" ref="J6"/>
    <hyperlink r:id="rId12" ref="N6"/>
    <hyperlink r:id="rId13" ref="Q6"/>
    <hyperlink r:id="rId14" ref="T6"/>
    <hyperlink r:id="rId15" ref="W6"/>
    <hyperlink r:id="rId16" ref="B7"/>
    <hyperlink r:id="rId17" ref="F7"/>
    <hyperlink r:id="rId18" ref="J7"/>
    <hyperlink r:id="rId19" ref="N7"/>
    <hyperlink r:id="rId20" ref="Q7"/>
    <hyperlink r:id="rId21" ref="T7"/>
    <hyperlink r:id="rId22" ref="W7"/>
    <hyperlink r:id="rId23" ref="B8"/>
    <hyperlink r:id="rId24" ref="F8"/>
    <hyperlink r:id="rId25" ref="J8"/>
    <hyperlink r:id="rId26" ref="N8"/>
    <hyperlink r:id="rId27" ref="Q8"/>
    <hyperlink r:id="rId28" ref="T8"/>
    <hyperlink r:id="rId29" ref="W8"/>
    <hyperlink r:id="rId30" ref="B9"/>
    <hyperlink r:id="rId31" ref="F9"/>
    <hyperlink r:id="rId32" ref="J9"/>
    <hyperlink r:id="rId33" ref="N9"/>
    <hyperlink r:id="rId34" ref="Q9"/>
    <hyperlink r:id="rId35" ref="T9"/>
    <hyperlink r:id="rId36" ref="W9"/>
    <hyperlink r:id="rId37" ref="B10"/>
    <hyperlink r:id="rId38" ref="F10"/>
    <hyperlink r:id="rId39" ref="J10"/>
    <hyperlink r:id="rId40" ref="N10"/>
    <hyperlink r:id="rId41" ref="Q10"/>
    <hyperlink r:id="rId42" ref="T10"/>
    <hyperlink r:id="rId43" ref="W10"/>
    <hyperlink r:id="rId44" ref="B11"/>
    <hyperlink r:id="rId45" ref="F11"/>
    <hyperlink r:id="rId46" ref="J11"/>
    <hyperlink r:id="rId47" ref="N11"/>
    <hyperlink r:id="rId48" ref="Q11"/>
    <hyperlink r:id="rId49" ref="T11"/>
    <hyperlink r:id="rId50" ref="W11"/>
    <hyperlink r:id="rId51" ref="B12"/>
    <hyperlink r:id="rId52" ref="F12"/>
    <hyperlink r:id="rId53" ref="J12"/>
    <hyperlink r:id="rId54" ref="Q12"/>
    <hyperlink r:id="rId55" ref="T12"/>
    <hyperlink r:id="rId56" ref="W12"/>
    <hyperlink r:id="rId57" ref="B13"/>
    <hyperlink r:id="rId58" ref="F13"/>
    <hyperlink r:id="rId59" ref="J13"/>
    <hyperlink r:id="rId60" ref="Q13"/>
    <hyperlink r:id="rId61" ref="T13"/>
    <hyperlink r:id="rId62" ref="W13"/>
    <hyperlink r:id="rId63" ref="B14"/>
    <hyperlink r:id="rId64" ref="F14"/>
    <hyperlink r:id="rId65" ref="Q14"/>
    <hyperlink r:id="rId66" ref="T14"/>
    <hyperlink r:id="rId67" ref="W14"/>
    <hyperlink r:id="rId68" ref="B15"/>
    <hyperlink r:id="rId69" ref="F15"/>
    <hyperlink r:id="rId70" ref="Q15"/>
    <hyperlink r:id="rId71" ref="T15"/>
    <hyperlink r:id="rId72" ref="B16"/>
    <hyperlink r:id="rId73" ref="F16"/>
    <hyperlink r:id="rId74" ref="Q16"/>
    <hyperlink r:id="rId75" ref="T16"/>
    <hyperlink r:id="rId76" ref="B17"/>
    <hyperlink r:id="rId77" ref="F17"/>
    <hyperlink r:id="rId78" ref="Q17"/>
    <hyperlink r:id="rId79" ref="T17"/>
    <hyperlink r:id="rId80" ref="B18"/>
    <hyperlink r:id="rId81" ref="F18"/>
    <hyperlink r:id="rId82" ref="Q18"/>
    <hyperlink r:id="rId83" ref="T18"/>
    <hyperlink r:id="rId84" ref="B19"/>
    <hyperlink r:id="rId85" ref="F19"/>
    <hyperlink r:id="rId86" ref="J19"/>
    <hyperlink r:id="rId87" ref="N19"/>
    <hyperlink r:id="rId88" ref="Q19"/>
    <hyperlink r:id="rId89" ref="T19"/>
    <hyperlink r:id="rId90" ref="B20"/>
    <hyperlink r:id="rId91" ref="F20"/>
    <hyperlink r:id="rId92" ref="J20"/>
    <hyperlink r:id="rId93" ref="N20"/>
    <hyperlink r:id="rId94" ref="Q20"/>
    <hyperlink r:id="rId95" ref="T20"/>
    <hyperlink r:id="rId96" ref="B21"/>
    <hyperlink r:id="rId97" ref="F21"/>
    <hyperlink r:id="rId98" ref="J21"/>
    <hyperlink r:id="rId99" ref="N21"/>
    <hyperlink r:id="rId100" ref="Q21"/>
    <hyperlink r:id="rId101" ref="T21"/>
    <hyperlink r:id="rId102" ref="B22"/>
    <hyperlink r:id="rId103" ref="F22"/>
    <hyperlink r:id="rId104" ref="J22"/>
    <hyperlink r:id="rId105" ref="N22"/>
    <hyperlink r:id="rId106" ref="Q22"/>
    <hyperlink r:id="rId107" ref="T22"/>
    <hyperlink r:id="rId108" ref="B23"/>
    <hyperlink r:id="rId109" ref="F23"/>
    <hyperlink r:id="rId110" ref="J23"/>
    <hyperlink r:id="rId111" ref="N23"/>
    <hyperlink r:id="rId112" ref="Q23"/>
    <hyperlink r:id="rId113" ref="T23"/>
    <hyperlink r:id="rId114" ref="B24"/>
    <hyperlink r:id="rId115" ref="F24"/>
    <hyperlink r:id="rId116" ref="J24"/>
    <hyperlink r:id="rId117" ref="N24"/>
    <hyperlink r:id="rId118" ref="Q24"/>
    <hyperlink r:id="rId119" ref="T24"/>
    <hyperlink r:id="rId120" ref="B25"/>
    <hyperlink r:id="rId121" ref="F25"/>
    <hyperlink r:id="rId122" ref="J25"/>
    <hyperlink r:id="rId123" ref="N25"/>
    <hyperlink r:id="rId124" ref="Q25"/>
    <hyperlink r:id="rId125" ref="T25"/>
    <hyperlink r:id="rId126" ref="F26"/>
    <hyperlink r:id="rId127" ref="J26"/>
    <hyperlink r:id="rId128" ref="N26"/>
    <hyperlink r:id="rId129" ref="Q26"/>
    <hyperlink r:id="rId130" ref="T26"/>
    <hyperlink r:id="rId131" ref="F27"/>
    <hyperlink r:id="rId132" ref="J27"/>
    <hyperlink r:id="rId133" ref="N27"/>
    <hyperlink r:id="rId134" ref="Q27"/>
    <hyperlink r:id="rId135" ref="T27"/>
    <hyperlink r:id="rId136" ref="F28"/>
    <hyperlink r:id="rId137" ref="J28"/>
    <hyperlink r:id="rId138" ref="N28"/>
    <hyperlink r:id="rId139" ref="Q28"/>
    <hyperlink r:id="rId140" ref="F29"/>
    <hyperlink r:id="rId141" ref="J29"/>
    <hyperlink r:id="rId142" ref="N29"/>
    <hyperlink r:id="rId143" ref="Q29"/>
    <hyperlink r:id="rId144" ref="F30"/>
    <hyperlink r:id="rId145" ref="J30"/>
    <hyperlink r:id="rId146" ref="N30"/>
    <hyperlink r:id="rId147" ref="Q30"/>
    <hyperlink r:id="rId148" ref="F31"/>
    <hyperlink r:id="rId149" ref="J31"/>
    <hyperlink r:id="rId150" ref="N31"/>
    <hyperlink r:id="rId151" ref="Q31"/>
    <hyperlink r:id="rId152" ref="F32"/>
    <hyperlink r:id="rId153" ref="J32"/>
    <hyperlink r:id="rId154" ref="N32"/>
    <hyperlink r:id="rId155" ref="Q32"/>
    <hyperlink r:id="rId156" ref="F33"/>
    <hyperlink r:id="rId157" ref="J33"/>
    <hyperlink r:id="rId158" ref="N33"/>
    <hyperlink r:id="rId159" ref="Q33"/>
    <hyperlink r:id="rId160" ref="F34"/>
    <hyperlink r:id="rId161" ref="J34"/>
    <hyperlink r:id="rId162" ref="Q34"/>
    <hyperlink r:id="rId163" ref="F35"/>
    <hyperlink r:id="rId164" ref="J35"/>
    <hyperlink r:id="rId165" ref="Q35"/>
    <hyperlink r:id="rId166" ref="F36"/>
    <hyperlink r:id="rId167" ref="J36"/>
    <hyperlink r:id="rId168" ref="Q36"/>
    <hyperlink r:id="rId169" ref="F37"/>
    <hyperlink r:id="rId170" ref="Q37"/>
    <hyperlink r:id="rId171" ref="F38"/>
    <hyperlink r:id="rId172" ref="Q38"/>
    <hyperlink r:id="rId173" ref="F39"/>
    <hyperlink r:id="rId174" ref="Q39"/>
    <hyperlink r:id="rId175" ref="F40"/>
    <hyperlink r:id="rId176" ref="Q40"/>
    <hyperlink r:id="rId177" ref="F41"/>
    <hyperlink r:id="rId178" ref="Q41"/>
    <hyperlink r:id="rId179" ref="F42"/>
    <hyperlink r:id="rId180" ref="Q42"/>
    <hyperlink r:id="rId181" ref="F43"/>
    <hyperlink r:id="rId182" ref="B46"/>
    <hyperlink r:id="rId183" ref="F46"/>
    <hyperlink r:id="rId184" ref="J46"/>
    <hyperlink r:id="rId185" ref="N46"/>
    <hyperlink r:id="rId186" ref="Q46"/>
    <hyperlink r:id="rId187" ref="T46"/>
    <hyperlink r:id="rId188" ref="B47"/>
    <hyperlink r:id="rId189" ref="F47"/>
    <hyperlink r:id="rId190" ref="J47"/>
    <hyperlink r:id="rId191" ref="N47"/>
    <hyperlink r:id="rId192" ref="Q47"/>
    <hyperlink r:id="rId193" ref="T47"/>
    <hyperlink r:id="rId194" ref="B48"/>
    <hyperlink r:id="rId195" ref="F48"/>
    <hyperlink r:id="rId196" ref="J48"/>
    <hyperlink r:id="rId197" ref="N48"/>
    <hyperlink r:id="rId198" ref="Q48"/>
    <hyperlink r:id="rId199" ref="T48"/>
    <hyperlink r:id="rId200" ref="B49"/>
    <hyperlink r:id="rId201" ref="F49"/>
    <hyperlink r:id="rId202" ref="J49"/>
    <hyperlink r:id="rId203" ref="N49"/>
    <hyperlink r:id="rId204" ref="Q49"/>
    <hyperlink r:id="rId205" ref="T49"/>
    <hyperlink r:id="rId206" ref="B50"/>
    <hyperlink r:id="rId207" ref="F50"/>
    <hyperlink r:id="rId208" ref="J50"/>
    <hyperlink r:id="rId209" ref="N50"/>
    <hyperlink r:id="rId210" ref="Q50"/>
    <hyperlink r:id="rId211" ref="T50"/>
    <hyperlink r:id="rId212" ref="B51"/>
    <hyperlink r:id="rId213" ref="F51"/>
    <hyperlink r:id="rId214" ref="J51"/>
    <hyperlink r:id="rId215" ref="N51"/>
    <hyperlink r:id="rId216" ref="B52"/>
    <hyperlink r:id="rId217" ref="F52"/>
    <hyperlink r:id="rId218" ref="J52"/>
    <hyperlink r:id="rId219" ref="N52"/>
    <hyperlink r:id="rId220" ref="B53"/>
    <hyperlink r:id="rId221" ref="F53"/>
    <hyperlink r:id="rId222" ref="J53"/>
    <hyperlink r:id="rId223" ref="N53"/>
    <hyperlink r:id="rId224" ref="B54"/>
    <hyperlink r:id="rId225" ref="F54"/>
    <hyperlink r:id="rId226" ref="J54"/>
    <hyperlink r:id="rId227" ref="B55"/>
    <hyperlink r:id="rId228" ref="F55"/>
    <hyperlink r:id="rId229" ref="J55"/>
    <hyperlink r:id="rId230" ref="B56"/>
    <hyperlink r:id="rId231" ref="F56"/>
    <hyperlink r:id="rId232" ref="J56"/>
    <hyperlink r:id="rId233" ref="B57"/>
    <hyperlink r:id="rId234" ref="F57"/>
    <hyperlink r:id="rId235" ref="J57"/>
    <hyperlink r:id="rId236" ref="B58"/>
    <hyperlink r:id="rId237" ref="F58"/>
    <hyperlink r:id="rId238" ref="J58"/>
    <hyperlink r:id="rId239" ref="B59"/>
    <hyperlink r:id="rId240" ref="F59"/>
    <hyperlink r:id="rId241" ref="J59"/>
    <hyperlink r:id="rId242" ref="B60"/>
    <hyperlink r:id="rId243" ref="F60"/>
    <hyperlink r:id="rId244" ref="J60"/>
    <hyperlink r:id="rId245" ref="W60"/>
    <hyperlink r:id="rId246" ref="B61"/>
    <hyperlink r:id="rId247" ref="F61"/>
    <hyperlink r:id="rId248" ref="J61"/>
    <hyperlink r:id="rId249" ref="W61"/>
    <hyperlink r:id="rId250" ref="B62"/>
    <hyperlink r:id="rId251" ref="F62"/>
    <hyperlink r:id="rId252" ref="J62"/>
    <hyperlink r:id="rId253" ref="W62"/>
    <hyperlink r:id="rId254" ref="B63"/>
    <hyperlink r:id="rId255" ref="J63"/>
    <hyperlink r:id="rId256" ref="W63"/>
    <hyperlink r:id="rId257" ref="B64"/>
    <hyperlink r:id="rId258" ref="J64"/>
    <hyperlink r:id="rId259" ref="W64"/>
    <hyperlink r:id="rId260" ref="B65"/>
    <hyperlink r:id="rId261" ref="J65"/>
    <hyperlink r:id="rId262" ref="W65"/>
    <hyperlink r:id="rId263" ref="B66"/>
    <hyperlink r:id="rId264" ref="J66"/>
    <hyperlink r:id="rId265" ref="W66"/>
    <hyperlink r:id="rId266" ref="B67"/>
    <hyperlink r:id="rId267" ref="J67"/>
    <hyperlink r:id="rId268" ref="W67"/>
    <hyperlink r:id="rId269" ref="B68"/>
    <hyperlink r:id="rId270" ref="J68"/>
    <hyperlink r:id="rId271" ref="W68"/>
    <hyperlink r:id="rId272" ref="B69"/>
    <hyperlink r:id="rId273" ref="J69"/>
    <hyperlink r:id="rId274" ref="W69"/>
    <hyperlink r:id="rId275" ref="B70"/>
    <hyperlink r:id="rId276" ref="J70"/>
    <hyperlink r:id="rId277" ref="W70"/>
    <hyperlink r:id="rId278" ref="B71"/>
    <hyperlink r:id="rId279" ref="J71"/>
    <hyperlink r:id="rId280" ref="B72"/>
    <hyperlink r:id="rId281" ref="J72"/>
    <hyperlink r:id="rId282" ref="B73"/>
    <hyperlink r:id="rId283" ref="J73"/>
    <hyperlink r:id="rId284" ref="B74"/>
    <hyperlink r:id="rId285" ref="J74"/>
    <hyperlink r:id="rId286" ref="B75"/>
    <hyperlink r:id="rId287" ref="J75"/>
    <hyperlink r:id="rId288" ref="B76"/>
    <hyperlink r:id="rId289" ref="J76"/>
    <hyperlink r:id="rId290" ref="B77"/>
    <hyperlink r:id="rId291" ref="J77"/>
    <hyperlink r:id="rId292" ref="B78"/>
    <hyperlink r:id="rId293" ref="B79"/>
    <hyperlink r:id="rId294" ref="B80"/>
    <hyperlink r:id="rId295" ref="B81"/>
    <hyperlink r:id="rId296" ref="B82"/>
    <hyperlink r:id="rId297" ref="B83"/>
    <hyperlink r:id="rId298" ref="B84"/>
    <hyperlink r:id="rId299" ref="B85"/>
    <hyperlink r:id="rId300" ref="B86"/>
    <hyperlink r:id="rId301" ref="B87"/>
  </hyperlinks>
  <drawing r:id="rId302"/>
</worksheet>
</file>

<file path=xl/worksheets/sheet9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 outlineLevelCol="1"/>
  <cols>
    <col customWidth="1" min="1" max="1" width="6.0"/>
    <col customWidth="1" min="2" max="2" width="14.63"/>
    <col collapsed="1" customWidth="1" min="3" max="3" width="5.63"/>
    <col hidden="1" min="4" max="4" width="12.63" outlineLevel="1"/>
    <col customWidth="1" min="5" max="5" width="6.0"/>
    <col customWidth="1" min="6" max="6" width="14.63"/>
    <col collapsed="1" customWidth="1" min="7" max="7" width="5.63"/>
    <col hidden="1" min="8" max="8" width="12.63" outlineLevel="1"/>
    <col customWidth="1" min="9" max="9" width="6.0"/>
    <col customWidth="1" min="10" max="10" width="14.63"/>
    <col collapsed="1" customWidth="1" min="11" max="11" width="5.63"/>
    <col hidden="1" min="12" max="12" width="12.63" outlineLevel="1"/>
    <col customWidth="1" min="13" max="13" width="6.0"/>
    <col customWidth="1" min="14" max="14" width="14.63"/>
    <col customWidth="1" min="15" max="15" width="5.63"/>
    <col customWidth="1" min="16" max="16" width="6.0"/>
    <col customWidth="1" min="17" max="17" width="14.63"/>
    <col customWidth="1" min="18" max="18" width="5.63"/>
    <col customWidth="1" min="19" max="19" width="4.88"/>
    <col customWidth="1" min="20" max="20" width="12.38"/>
    <col customWidth="1" min="21" max="21" width="6.5"/>
  </cols>
  <sheetData>
    <row r="1" ht="36.0" customHeight="1">
      <c r="A1" s="390"/>
      <c r="B1" s="391" t="s">
        <v>51</v>
      </c>
      <c r="T1" s="392">
        <f>C4+G4+K4+O4+R4+U4+G35+K35+O35+R35+O45+R45+C65+K66+O66+R66+R84+O79+R79+U79+K93+O95+R95+U95</f>
        <v>501</v>
      </c>
      <c r="V1" s="393"/>
    </row>
    <row r="2">
      <c r="A2" s="348"/>
      <c r="B2" s="352" t="s">
        <v>2461</v>
      </c>
      <c r="C2" s="353"/>
      <c r="D2" s="354"/>
      <c r="E2" s="355"/>
      <c r="F2" s="351"/>
      <c r="G2" s="353"/>
      <c r="H2" s="356"/>
      <c r="I2" s="355"/>
      <c r="J2" s="351"/>
      <c r="K2" s="353"/>
      <c r="L2" s="354"/>
      <c r="M2" s="355"/>
      <c r="N2" s="351"/>
      <c r="O2" s="351"/>
      <c r="P2" s="355"/>
      <c r="Q2" s="351"/>
      <c r="R2" s="351"/>
      <c r="S2" s="394"/>
      <c r="T2" s="394"/>
      <c r="U2" s="394"/>
      <c r="V2" s="394"/>
    </row>
    <row r="3" ht="8.25" customHeight="1">
      <c r="A3" s="348"/>
      <c r="B3" s="357"/>
      <c r="C3" s="358"/>
      <c r="D3" s="354"/>
      <c r="E3" s="355"/>
      <c r="F3" s="351"/>
      <c r="G3" s="353"/>
      <c r="H3" s="356"/>
      <c r="I3" s="355"/>
      <c r="J3" s="351"/>
      <c r="K3" s="353"/>
      <c r="L3" s="354"/>
      <c r="M3" s="355"/>
      <c r="N3" s="351"/>
      <c r="O3" s="351"/>
      <c r="P3" s="355"/>
      <c r="Q3" s="351"/>
      <c r="R3" s="351"/>
      <c r="S3" s="394"/>
      <c r="T3" s="394"/>
      <c r="U3" s="394"/>
      <c r="V3" s="394"/>
    </row>
    <row r="4">
      <c r="A4" s="348"/>
      <c r="B4" s="395" t="s">
        <v>2520</v>
      </c>
      <c r="C4" s="396">
        <f>SUM(A5:A59)</f>
        <v>55</v>
      </c>
      <c r="D4" s="357"/>
      <c r="E4" s="361"/>
      <c r="F4" s="395" t="s">
        <v>107</v>
      </c>
      <c r="G4" s="397">
        <f>SUM(E5:E11)</f>
        <v>7</v>
      </c>
      <c r="H4" s="363"/>
      <c r="I4" s="355"/>
      <c r="J4" s="397" t="s">
        <v>100</v>
      </c>
      <c r="K4" s="397">
        <f>SUM(I5:I22)</f>
        <v>18</v>
      </c>
      <c r="L4" s="354"/>
      <c r="M4" s="365"/>
      <c r="N4" s="397" t="s">
        <v>637</v>
      </c>
      <c r="O4" s="397">
        <f>SUM(M5:M18)</f>
        <v>14</v>
      </c>
      <c r="P4" s="348"/>
      <c r="Q4" s="398" t="s">
        <v>87</v>
      </c>
      <c r="R4" s="397">
        <f>SUM(P5:P31)</f>
        <v>27</v>
      </c>
      <c r="S4" s="357"/>
      <c r="T4" s="397" t="s">
        <v>60</v>
      </c>
      <c r="U4" s="397">
        <f>SUM(S5:S65)</f>
        <v>61</v>
      </c>
      <c r="V4" s="394"/>
    </row>
    <row r="5">
      <c r="A5" s="365">
        <v>1.0</v>
      </c>
      <c r="B5" s="344" t="s">
        <v>1927</v>
      </c>
      <c r="C5" s="367">
        <v>82.0</v>
      </c>
      <c r="D5" s="363">
        <v>9.9043988E7</v>
      </c>
      <c r="E5" s="365">
        <v>1.0</v>
      </c>
      <c r="F5" s="344" t="s">
        <v>2378</v>
      </c>
      <c r="G5" s="367">
        <v>264.0</v>
      </c>
      <c r="H5" s="363"/>
      <c r="I5" s="365">
        <v>1.0</v>
      </c>
      <c r="J5" s="344" t="s">
        <v>1754</v>
      </c>
      <c r="K5" s="367">
        <v>128.0</v>
      </c>
      <c r="L5" s="354"/>
      <c r="M5" s="365">
        <v>1.0</v>
      </c>
      <c r="N5" s="344" t="s">
        <v>293</v>
      </c>
      <c r="O5" s="367">
        <v>62.0</v>
      </c>
      <c r="P5" s="365">
        <v>1.0</v>
      </c>
      <c r="Q5" s="344" t="s">
        <v>477</v>
      </c>
      <c r="R5" s="367">
        <v>382.0</v>
      </c>
      <c r="S5" s="365">
        <v>1.0</v>
      </c>
      <c r="T5" s="344" t="s">
        <v>1453</v>
      </c>
      <c r="U5" s="367">
        <v>377.0</v>
      </c>
      <c r="V5" s="394"/>
    </row>
    <row r="6">
      <c r="A6" s="365">
        <v>1.0</v>
      </c>
      <c r="B6" s="344" t="s">
        <v>1735</v>
      </c>
      <c r="C6" s="367">
        <v>140.0</v>
      </c>
      <c r="D6" s="363">
        <v>9.1114498E7</v>
      </c>
      <c r="E6" s="365">
        <v>1.0</v>
      </c>
      <c r="F6" s="344" t="s">
        <v>1356</v>
      </c>
      <c r="G6" s="367">
        <v>408.0</v>
      </c>
      <c r="H6" s="363"/>
      <c r="I6" s="365">
        <v>1.0</v>
      </c>
      <c r="J6" s="344" t="s">
        <v>2138</v>
      </c>
      <c r="K6" s="367">
        <v>33.0</v>
      </c>
      <c r="L6" s="354">
        <v>9.191062E7</v>
      </c>
      <c r="M6" s="365">
        <v>1.0</v>
      </c>
      <c r="N6" s="344" t="s">
        <v>1448</v>
      </c>
      <c r="O6" s="367">
        <v>392.0</v>
      </c>
      <c r="P6" s="365">
        <v>1.0</v>
      </c>
      <c r="Q6" s="344" t="s">
        <v>1451</v>
      </c>
      <c r="R6" s="367">
        <v>384.0</v>
      </c>
      <c r="S6" s="365">
        <v>1.0</v>
      </c>
      <c r="T6" s="344" t="s">
        <v>2249</v>
      </c>
      <c r="U6" s="367">
        <v>20.0</v>
      </c>
      <c r="V6" s="394"/>
    </row>
    <row r="7">
      <c r="A7" s="365">
        <v>1.0</v>
      </c>
      <c r="B7" s="344" t="s">
        <v>1500</v>
      </c>
      <c r="C7" s="367">
        <v>296.0</v>
      </c>
      <c r="D7" s="363"/>
      <c r="E7" s="365">
        <v>1.0</v>
      </c>
      <c r="F7" s="344" t="s">
        <v>2377</v>
      </c>
      <c r="G7" s="367">
        <v>348.0</v>
      </c>
      <c r="H7" s="363"/>
      <c r="I7" s="365">
        <v>1.0</v>
      </c>
      <c r="J7" s="344" t="s">
        <v>2323</v>
      </c>
      <c r="K7" s="367">
        <v>13.0</v>
      </c>
      <c r="L7" s="354"/>
      <c r="M7" s="365">
        <v>1.0</v>
      </c>
      <c r="N7" s="344" t="s">
        <v>2058</v>
      </c>
      <c r="O7" s="367">
        <v>48.0</v>
      </c>
      <c r="P7" s="365">
        <v>1.0</v>
      </c>
      <c r="Q7" s="344" t="s">
        <v>1807</v>
      </c>
      <c r="R7" s="367">
        <v>113.0</v>
      </c>
      <c r="S7" s="365">
        <v>1.0</v>
      </c>
      <c r="T7" s="344" t="s">
        <v>1860</v>
      </c>
      <c r="U7" s="367">
        <v>104.0</v>
      </c>
      <c r="V7" s="394"/>
    </row>
    <row r="8">
      <c r="A8" s="365">
        <v>1.0</v>
      </c>
      <c r="B8" s="368" t="s">
        <v>1805</v>
      </c>
      <c r="C8" s="369">
        <v>114.0</v>
      </c>
      <c r="D8" s="363"/>
      <c r="E8" s="365">
        <v>1.0</v>
      </c>
      <c r="F8" s="344" t="s">
        <v>1357</v>
      </c>
      <c r="G8" s="367">
        <v>245.0</v>
      </c>
      <c r="H8" s="363"/>
      <c r="I8" s="365">
        <v>1.0</v>
      </c>
      <c r="J8" s="399" t="s">
        <v>2182</v>
      </c>
      <c r="K8" s="367">
        <v>26.0</v>
      </c>
      <c r="L8" s="354">
        <v>9.1095951E7</v>
      </c>
      <c r="M8" s="365">
        <v>1.0</v>
      </c>
      <c r="N8" s="344" t="s">
        <v>2009</v>
      </c>
      <c r="O8" s="367">
        <v>58.0</v>
      </c>
      <c r="P8" s="365">
        <v>1.0</v>
      </c>
      <c r="Q8" s="344" t="s">
        <v>1463</v>
      </c>
      <c r="R8" s="367">
        <v>347.0</v>
      </c>
      <c r="S8" s="365">
        <v>1.0</v>
      </c>
      <c r="T8" s="344" t="s">
        <v>1977</v>
      </c>
      <c r="U8" s="367" t="s">
        <v>248</v>
      </c>
      <c r="V8" s="394"/>
    </row>
    <row r="9">
      <c r="A9" s="365">
        <v>1.0</v>
      </c>
      <c r="B9" s="344" t="s">
        <v>1886</v>
      </c>
      <c r="C9" s="367">
        <v>97.0</v>
      </c>
      <c r="D9" s="363">
        <v>8.8011938E7</v>
      </c>
      <c r="E9" s="365">
        <v>1.0</v>
      </c>
      <c r="F9" s="370" t="s">
        <v>1533</v>
      </c>
      <c r="G9" s="367">
        <v>12.0</v>
      </c>
      <c r="H9" s="363"/>
      <c r="I9" s="365">
        <v>1.0</v>
      </c>
      <c r="J9" s="344" t="s">
        <v>1592</v>
      </c>
      <c r="K9" s="367">
        <v>206.0</v>
      </c>
      <c r="L9" s="354"/>
      <c r="M9" s="365">
        <v>1.0</v>
      </c>
      <c r="N9" s="344" t="s">
        <v>2105</v>
      </c>
      <c r="O9" s="367">
        <v>38.0</v>
      </c>
      <c r="P9" s="365">
        <v>1.0</v>
      </c>
      <c r="Q9" s="344" t="s">
        <v>1493</v>
      </c>
      <c r="R9" s="367">
        <v>310.0</v>
      </c>
      <c r="S9" s="365">
        <v>1.0</v>
      </c>
      <c r="T9" s="344" t="s">
        <v>2025</v>
      </c>
      <c r="U9" s="367" t="s">
        <v>378</v>
      </c>
      <c r="V9" s="394"/>
    </row>
    <row r="10">
      <c r="A10" s="365">
        <v>1.0</v>
      </c>
      <c r="B10" s="368" t="s">
        <v>2339</v>
      </c>
      <c r="C10" s="369">
        <v>12.0</v>
      </c>
      <c r="D10" s="363">
        <v>9.9829595E7</v>
      </c>
      <c r="E10" s="365">
        <v>1.0</v>
      </c>
      <c r="F10" s="344" t="s">
        <v>1390</v>
      </c>
      <c r="G10" s="367">
        <v>576.0</v>
      </c>
      <c r="H10" s="363"/>
      <c r="I10" s="365">
        <v>1.0</v>
      </c>
      <c r="J10" s="344" t="s">
        <v>1815</v>
      </c>
      <c r="K10" s="367">
        <v>113.0</v>
      </c>
      <c r="L10" s="354"/>
      <c r="M10" s="365">
        <v>1.0</v>
      </c>
      <c r="N10" s="344" t="s">
        <v>2010</v>
      </c>
      <c r="O10" s="367">
        <v>58.0</v>
      </c>
      <c r="P10" s="365">
        <v>1.0</v>
      </c>
      <c r="Q10" s="344" t="s">
        <v>1440</v>
      </c>
      <c r="R10" s="367">
        <v>405.0</v>
      </c>
      <c r="S10" s="365">
        <v>1.0</v>
      </c>
      <c r="T10" s="344" t="s">
        <v>2042</v>
      </c>
      <c r="U10" s="367" t="s">
        <v>2521</v>
      </c>
      <c r="V10" s="394"/>
    </row>
    <row r="11">
      <c r="A11" s="365">
        <v>1.0</v>
      </c>
      <c r="B11" s="368" t="s">
        <v>2092</v>
      </c>
      <c r="C11" s="369">
        <v>41.0</v>
      </c>
      <c r="D11" s="363"/>
      <c r="E11" s="365">
        <v>1.0</v>
      </c>
      <c r="F11" s="344" t="s">
        <v>2380</v>
      </c>
      <c r="G11" s="367">
        <v>84.0</v>
      </c>
      <c r="H11" s="363"/>
      <c r="I11" s="365">
        <v>1.0</v>
      </c>
      <c r="J11" s="379" t="s">
        <v>2156</v>
      </c>
      <c r="K11" s="377">
        <v>30.0</v>
      </c>
      <c r="L11" s="354"/>
      <c r="M11" s="365">
        <v>1.0</v>
      </c>
      <c r="N11" s="344" t="s">
        <v>2132</v>
      </c>
      <c r="O11" s="367">
        <v>34.0</v>
      </c>
      <c r="P11" s="365">
        <v>1.0</v>
      </c>
      <c r="Q11" s="344" t="s">
        <v>1563</v>
      </c>
      <c r="R11" s="367">
        <v>227.0</v>
      </c>
      <c r="S11" s="365">
        <v>1.0</v>
      </c>
      <c r="T11" s="344" t="s">
        <v>1364</v>
      </c>
      <c r="U11" s="367">
        <v>724.0</v>
      </c>
    </row>
    <row r="12">
      <c r="A12" s="365">
        <v>1.0</v>
      </c>
      <c r="B12" s="368" t="s">
        <v>1855</v>
      </c>
      <c r="C12" s="369">
        <v>105.0</v>
      </c>
      <c r="D12" s="363"/>
      <c r="E12" s="365"/>
      <c r="F12" s="384"/>
      <c r="G12" s="353"/>
      <c r="H12" s="363"/>
      <c r="I12" s="365">
        <v>1.0</v>
      </c>
      <c r="J12" s="344" t="s">
        <v>2104</v>
      </c>
      <c r="K12" s="367">
        <v>38.0</v>
      </c>
      <c r="L12" s="354">
        <v>9.9036657E7</v>
      </c>
      <c r="M12" s="365">
        <v>1.0</v>
      </c>
      <c r="N12" s="344" t="s">
        <v>1926</v>
      </c>
      <c r="O12" s="367">
        <v>82.0</v>
      </c>
      <c r="P12" s="365">
        <v>1.0</v>
      </c>
      <c r="Q12" s="344" t="s">
        <v>1376</v>
      </c>
      <c r="R12" s="367">
        <v>626.0</v>
      </c>
      <c r="S12" s="365">
        <v>1.0</v>
      </c>
      <c r="T12" s="344" t="s">
        <v>1536</v>
      </c>
      <c r="U12" s="367">
        <v>250.0</v>
      </c>
    </row>
    <row r="13">
      <c r="A13" s="365">
        <v>1.0</v>
      </c>
      <c r="B13" s="368" t="s">
        <v>1603</v>
      </c>
      <c r="C13" s="369">
        <v>201.0</v>
      </c>
      <c r="D13" s="363"/>
      <c r="E13" s="365"/>
      <c r="F13" s="384"/>
      <c r="G13" s="367"/>
      <c r="H13" s="363"/>
      <c r="I13" s="365">
        <v>1.0</v>
      </c>
      <c r="J13" s="344" t="s">
        <v>2013</v>
      </c>
      <c r="K13" s="367">
        <v>56.0</v>
      </c>
      <c r="L13" s="354"/>
      <c r="M13" s="365">
        <v>1.0</v>
      </c>
      <c r="N13" s="344" t="s">
        <v>2177</v>
      </c>
      <c r="O13" s="367">
        <v>27.0</v>
      </c>
      <c r="P13" s="365">
        <v>1.0</v>
      </c>
      <c r="Q13" s="344" t="s">
        <v>1407</v>
      </c>
      <c r="R13" s="367">
        <v>485.0</v>
      </c>
      <c r="S13" s="365">
        <v>1.0</v>
      </c>
      <c r="T13" s="344" t="s">
        <v>1360</v>
      </c>
      <c r="U13" s="367">
        <v>854.0</v>
      </c>
    </row>
    <row r="14">
      <c r="A14" s="365">
        <v>1.0</v>
      </c>
      <c r="B14" s="368" t="s">
        <v>1905</v>
      </c>
      <c r="C14" s="369">
        <v>88.0</v>
      </c>
      <c r="D14" s="363"/>
      <c r="E14" s="365"/>
      <c r="F14" s="384"/>
      <c r="G14" s="367"/>
      <c r="H14" s="363"/>
      <c r="I14" s="365">
        <v>1.0</v>
      </c>
      <c r="J14" s="315" t="s">
        <v>2057</v>
      </c>
      <c r="K14" s="400">
        <v>48.0</v>
      </c>
      <c r="L14" s="354"/>
      <c r="M14" s="365">
        <v>1.0</v>
      </c>
      <c r="N14" s="344" t="s">
        <v>2198</v>
      </c>
      <c r="O14" s="367">
        <v>25.0</v>
      </c>
      <c r="P14" s="365">
        <v>1.0</v>
      </c>
      <c r="Q14" s="344" t="s">
        <v>1636</v>
      </c>
      <c r="R14" s="367">
        <v>180.0</v>
      </c>
      <c r="S14" s="365">
        <v>1.0</v>
      </c>
      <c r="T14" s="344" t="s">
        <v>2031</v>
      </c>
      <c r="U14" s="367">
        <v>52.0</v>
      </c>
    </row>
    <row r="15">
      <c r="A15" s="365">
        <v>1.0</v>
      </c>
      <c r="B15" s="368" t="s">
        <v>1983</v>
      </c>
      <c r="C15" s="369">
        <v>65.0</v>
      </c>
      <c r="D15" s="363"/>
      <c r="E15" s="365"/>
      <c r="F15" s="389"/>
      <c r="G15" s="353"/>
      <c r="H15" s="363"/>
      <c r="I15" s="365">
        <v>1.0</v>
      </c>
      <c r="J15" s="315" t="s">
        <v>2041</v>
      </c>
      <c r="K15" s="400">
        <v>51.0</v>
      </c>
      <c r="L15" s="354"/>
      <c r="M15" s="365">
        <v>1.0</v>
      </c>
      <c r="N15" s="344" t="s">
        <v>1548</v>
      </c>
      <c r="O15" s="367">
        <v>240.0</v>
      </c>
      <c r="P15" s="365">
        <v>1.0</v>
      </c>
      <c r="Q15" s="175" t="s">
        <v>1583</v>
      </c>
      <c r="R15" s="367">
        <v>211.0</v>
      </c>
      <c r="S15" s="365">
        <v>1.0</v>
      </c>
      <c r="T15" s="344" t="s">
        <v>1769</v>
      </c>
      <c r="U15" s="367">
        <v>124.0</v>
      </c>
    </row>
    <row r="16">
      <c r="A16" s="365">
        <v>1.0</v>
      </c>
      <c r="B16" s="368" t="s">
        <v>1399</v>
      </c>
      <c r="C16" s="369">
        <v>526.0</v>
      </c>
      <c r="D16" s="363"/>
      <c r="E16" s="365"/>
      <c r="F16" s="389"/>
      <c r="G16" s="353"/>
      <c r="H16" s="363"/>
      <c r="I16" s="365">
        <v>1.0</v>
      </c>
      <c r="J16" s="315" t="s">
        <v>1480</v>
      </c>
      <c r="K16" s="400">
        <v>324.0</v>
      </c>
      <c r="L16" s="354"/>
      <c r="M16" s="365">
        <v>1.0</v>
      </c>
      <c r="N16" s="401" t="s">
        <v>1963</v>
      </c>
      <c r="O16" s="402">
        <v>71.0</v>
      </c>
      <c r="P16" s="365">
        <v>1.0</v>
      </c>
      <c r="Q16" s="175" t="s">
        <v>2332</v>
      </c>
      <c r="R16" s="367">
        <v>12.0</v>
      </c>
      <c r="S16" s="365">
        <v>1.0</v>
      </c>
      <c r="T16" s="344" t="s">
        <v>1763</v>
      </c>
      <c r="U16" s="367">
        <v>126.0</v>
      </c>
      <c r="V16" s="394"/>
    </row>
    <row r="17">
      <c r="A17" s="365">
        <v>1.0</v>
      </c>
      <c r="B17" s="368" t="s">
        <v>1383</v>
      </c>
      <c r="C17" s="369">
        <v>600.0</v>
      </c>
      <c r="D17" s="363"/>
      <c r="E17" s="365"/>
      <c r="F17" s="389"/>
      <c r="G17" s="353"/>
      <c r="H17" s="363"/>
      <c r="I17" s="365">
        <v>1.0</v>
      </c>
      <c r="J17" s="315" t="s">
        <v>2085</v>
      </c>
      <c r="K17" s="400">
        <v>42.0</v>
      </c>
      <c r="L17" s="354"/>
      <c r="M17" s="365">
        <v>1.0</v>
      </c>
      <c r="N17" s="315" t="s">
        <v>2115</v>
      </c>
      <c r="O17" s="400">
        <v>36.0</v>
      </c>
      <c r="P17" s="365">
        <v>1.0</v>
      </c>
      <c r="Q17" s="175" t="s">
        <v>2357</v>
      </c>
      <c r="R17" s="367">
        <v>10.0</v>
      </c>
      <c r="S17" s="365">
        <v>1.0</v>
      </c>
      <c r="T17" s="403" t="s">
        <v>1398</v>
      </c>
      <c r="U17" s="367">
        <v>526.0</v>
      </c>
      <c r="V17" s="394"/>
    </row>
    <row r="18">
      <c r="A18" s="365">
        <v>1.0</v>
      </c>
      <c r="B18" s="368" t="s">
        <v>2306</v>
      </c>
      <c r="C18" s="369">
        <v>15.0</v>
      </c>
      <c r="D18" s="357"/>
      <c r="E18" s="357"/>
      <c r="F18" s="389"/>
      <c r="G18" s="353"/>
      <c r="H18" s="363"/>
      <c r="I18" s="365">
        <v>1.0</v>
      </c>
      <c r="J18" s="315" t="s">
        <v>2021</v>
      </c>
      <c r="K18" s="400">
        <v>55.0</v>
      </c>
      <c r="L18" s="354"/>
      <c r="M18" s="365">
        <v>1.0</v>
      </c>
      <c r="N18" s="315" t="s">
        <v>1907</v>
      </c>
      <c r="O18" s="400">
        <v>87.0</v>
      </c>
      <c r="P18" s="365">
        <v>1.0</v>
      </c>
      <c r="Q18" s="175" t="s">
        <v>1959</v>
      </c>
      <c r="R18" s="367">
        <v>73.0</v>
      </c>
      <c r="S18" s="365">
        <v>1.0</v>
      </c>
      <c r="T18" s="344" t="s">
        <v>2202</v>
      </c>
      <c r="U18" s="367">
        <v>24.0</v>
      </c>
      <c r="V18" s="394"/>
    </row>
    <row r="19">
      <c r="A19" s="365">
        <v>1.0</v>
      </c>
      <c r="B19" s="368" t="s">
        <v>1461</v>
      </c>
      <c r="C19" s="369">
        <v>353.0</v>
      </c>
      <c r="D19" s="357"/>
      <c r="E19" s="357"/>
      <c r="F19" s="389"/>
      <c r="G19" s="353"/>
      <c r="H19" s="363"/>
      <c r="I19" s="365">
        <v>1.0</v>
      </c>
      <c r="J19" s="315" t="s">
        <v>2324</v>
      </c>
      <c r="K19" s="400">
        <v>13.0</v>
      </c>
      <c r="L19" s="354"/>
      <c r="O19" s="14"/>
      <c r="P19" s="365">
        <v>1.0</v>
      </c>
      <c r="Q19" s="175" t="s">
        <v>1685</v>
      </c>
      <c r="R19" s="367">
        <v>161.0</v>
      </c>
      <c r="S19" s="365">
        <v>1.0</v>
      </c>
      <c r="T19" s="344" t="s">
        <v>2237</v>
      </c>
      <c r="U19" s="367">
        <v>21.0</v>
      </c>
      <c r="V19" s="394"/>
    </row>
    <row r="20">
      <c r="A20" s="365">
        <v>1.0</v>
      </c>
      <c r="B20" s="368" t="s">
        <v>1542</v>
      </c>
      <c r="C20" s="369">
        <v>243.0</v>
      </c>
      <c r="D20" s="357"/>
      <c r="E20" s="357"/>
      <c r="F20" s="389"/>
      <c r="G20" s="353"/>
      <c r="H20" s="363"/>
      <c r="I20" s="365">
        <v>1.0</v>
      </c>
      <c r="J20" s="315" t="s">
        <v>2229</v>
      </c>
      <c r="K20" s="400">
        <v>22.0</v>
      </c>
      <c r="L20" s="354"/>
      <c r="M20" s="365"/>
      <c r="N20" s="351"/>
      <c r="O20" s="353"/>
      <c r="P20" s="365">
        <v>1.0</v>
      </c>
      <c r="Q20" s="175" t="s">
        <v>1696</v>
      </c>
      <c r="R20" s="367">
        <v>155.0</v>
      </c>
      <c r="S20" s="365">
        <v>1.0</v>
      </c>
      <c r="T20" s="344" t="s">
        <v>2271</v>
      </c>
      <c r="U20" s="367">
        <v>18.0</v>
      </c>
      <c r="V20" s="394"/>
    </row>
    <row r="21">
      <c r="A21" s="365">
        <v>1.0</v>
      </c>
      <c r="B21" s="368" t="s">
        <v>2139</v>
      </c>
      <c r="C21" s="369">
        <v>33.0</v>
      </c>
      <c r="D21" s="357"/>
      <c r="E21" s="357"/>
      <c r="F21" s="389"/>
      <c r="G21" s="353"/>
      <c r="H21" s="363"/>
      <c r="I21" s="365">
        <v>1.0</v>
      </c>
      <c r="J21" s="315" t="s">
        <v>1925</v>
      </c>
      <c r="K21" s="400">
        <v>82.0</v>
      </c>
      <c r="L21" s="354"/>
      <c r="M21" s="365"/>
      <c r="N21" s="351"/>
      <c r="O21" s="353"/>
      <c r="P21" s="365">
        <v>1.0</v>
      </c>
      <c r="Q21" s="175" t="s">
        <v>1997</v>
      </c>
      <c r="R21" s="367">
        <v>61.0</v>
      </c>
      <c r="S21" s="365">
        <v>1.0</v>
      </c>
      <c r="T21" s="344" t="s">
        <v>1838</v>
      </c>
      <c r="U21" s="367">
        <v>109.0</v>
      </c>
      <c r="V21" s="394"/>
    </row>
    <row r="22">
      <c r="A22" s="365">
        <v>1.0</v>
      </c>
      <c r="B22" s="368" t="s">
        <v>2367</v>
      </c>
      <c r="C22" s="369">
        <v>10.0</v>
      </c>
      <c r="D22" s="357"/>
      <c r="E22" s="357"/>
      <c r="F22" s="389"/>
      <c r="G22" s="353"/>
      <c r="H22" s="363"/>
      <c r="I22" s="365">
        <v>1.0</v>
      </c>
      <c r="J22" s="315" t="s">
        <v>1465</v>
      </c>
      <c r="K22" s="400">
        <v>340.0</v>
      </c>
      <c r="L22" s="354"/>
      <c r="M22" s="365"/>
      <c r="N22" s="351"/>
      <c r="O22" s="353"/>
      <c r="P22" s="365">
        <v>1.0</v>
      </c>
      <c r="Q22" s="175" t="s">
        <v>1496</v>
      </c>
      <c r="R22" s="367">
        <v>305.0</v>
      </c>
      <c r="S22" s="365">
        <v>1.0</v>
      </c>
      <c r="T22" s="344" t="s">
        <v>2359</v>
      </c>
      <c r="U22" s="367">
        <v>10.0</v>
      </c>
      <c r="V22" s="394"/>
    </row>
    <row r="23">
      <c r="A23" s="365">
        <v>1.0</v>
      </c>
      <c r="B23" s="368" t="s">
        <v>1373</v>
      </c>
      <c r="C23" s="369">
        <v>633.0</v>
      </c>
      <c r="D23" s="357"/>
      <c r="E23" s="357"/>
      <c r="F23" s="389"/>
      <c r="G23" s="353"/>
      <c r="H23" s="363"/>
      <c r="K23" s="14"/>
      <c r="L23" s="354"/>
      <c r="M23" s="365"/>
      <c r="N23" s="351"/>
      <c r="O23" s="353"/>
      <c r="P23" s="365">
        <v>1.0</v>
      </c>
      <c r="Q23" s="175" t="s">
        <v>1667</v>
      </c>
      <c r="R23" s="367">
        <v>165.0</v>
      </c>
      <c r="S23" s="365">
        <v>1.0</v>
      </c>
      <c r="T23" s="344" t="s">
        <v>1482</v>
      </c>
      <c r="U23" s="367">
        <v>321.0</v>
      </c>
      <c r="V23" s="394"/>
    </row>
    <row r="24">
      <c r="A24" s="365">
        <v>1.0</v>
      </c>
      <c r="B24" s="368" t="s">
        <v>1650</v>
      </c>
      <c r="C24" s="369">
        <v>174.0</v>
      </c>
      <c r="D24" s="357"/>
      <c r="H24" s="363"/>
      <c r="K24" s="14"/>
      <c r="L24" s="354"/>
      <c r="M24" s="365"/>
      <c r="N24" s="351"/>
      <c r="O24" s="353"/>
      <c r="P24" s="365">
        <v>1.0</v>
      </c>
      <c r="Q24" s="175" t="s">
        <v>1460</v>
      </c>
      <c r="R24" s="367">
        <v>355.0</v>
      </c>
      <c r="S24" s="365">
        <v>1.0</v>
      </c>
      <c r="T24" s="344" t="s">
        <v>1565</v>
      </c>
      <c r="U24" s="367">
        <v>226.0</v>
      </c>
      <c r="V24" s="394"/>
    </row>
    <row r="25">
      <c r="A25" s="365">
        <v>1.0</v>
      </c>
      <c r="B25" s="368" t="s">
        <v>1976</v>
      </c>
      <c r="C25" s="369">
        <v>68.0</v>
      </c>
      <c r="D25" s="357"/>
      <c r="H25" s="363"/>
      <c r="J25" s="49">
        <f>1019+501+277+117</f>
        <v>1914</v>
      </c>
      <c r="K25" s="14"/>
      <c r="L25" s="354"/>
      <c r="M25" s="365"/>
      <c r="N25" s="351"/>
      <c r="O25" s="353"/>
      <c r="P25" s="365">
        <v>1.0</v>
      </c>
      <c r="Q25" s="404" t="s">
        <v>1421</v>
      </c>
      <c r="R25" s="405">
        <v>447.0</v>
      </c>
      <c r="S25" s="365">
        <v>1.0</v>
      </c>
      <c r="T25" s="344" t="s">
        <v>1864</v>
      </c>
      <c r="U25" s="367">
        <v>103.0</v>
      </c>
      <c r="V25" s="394"/>
    </row>
    <row r="26">
      <c r="A26" s="365">
        <v>1.0</v>
      </c>
      <c r="B26" s="368" t="s">
        <v>2326</v>
      </c>
      <c r="C26" s="369">
        <v>13.0</v>
      </c>
      <c r="D26" s="357"/>
      <c r="H26" s="363"/>
      <c r="K26" s="14"/>
      <c r="L26" s="354"/>
      <c r="M26" s="365"/>
      <c r="N26" s="351"/>
      <c r="O26" s="353"/>
      <c r="P26" s="365">
        <v>1.0</v>
      </c>
      <c r="Q26" s="175" t="s">
        <v>1918</v>
      </c>
      <c r="R26" s="367">
        <v>83.0</v>
      </c>
      <c r="S26" s="365">
        <v>1.0</v>
      </c>
      <c r="T26" s="344" t="s">
        <v>2522</v>
      </c>
      <c r="U26" s="367">
        <v>105.0</v>
      </c>
    </row>
    <row r="27">
      <c r="A27" s="365">
        <v>1.0</v>
      </c>
      <c r="B27" s="368" t="s">
        <v>2315</v>
      </c>
      <c r="C27" s="369">
        <v>14.0</v>
      </c>
      <c r="D27" s="357"/>
      <c r="H27" s="363"/>
      <c r="K27" s="14"/>
      <c r="L27" s="354"/>
      <c r="P27" s="365">
        <v>1.0</v>
      </c>
      <c r="Q27" s="175" t="s">
        <v>1414</v>
      </c>
      <c r="R27" s="367">
        <v>472.0</v>
      </c>
      <c r="S27" s="365">
        <v>1.0</v>
      </c>
      <c r="T27" s="344" t="s">
        <v>2222</v>
      </c>
      <c r="U27" s="367">
        <v>22.0</v>
      </c>
    </row>
    <row r="28">
      <c r="A28" s="365">
        <v>1.0</v>
      </c>
      <c r="B28" s="368" t="s">
        <v>1599</v>
      </c>
      <c r="C28" s="369">
        <v>203.0</v>
      </c>
      <c r="D28" s="357"/>
      <c r="H28" s="363"/>
      <c r="K28" s="14"/>
      <c r="L28" s="354"/>
      <c r="P28" s="365">
        <v>1.0</v>
      </c>
      <c r="Q28" s="379" t="s">
        <v>1523</v>
      </c>
      <c r="R28" s="377">
        <v>266.0</v>
      </c>
      <c r="S28" s="365">
        <v>1.0</v>
      </c>
      <c r="T28" s="406" t="s">
        <v>2075</v>
      </c>
      <c r="U28" s="407">
        <v>44.0</v>
      </c>
    </row>
    <row r="29">
      <c r="A29" s="365">
        <v>1.0</v>
      </c>
      <c r="B29" s="368" t="s">
        <v>1787</v>
      </c>
      <c r="C29" s="369">
        <v>118.0</v>
      </c>
      <c r="D29" s="357"/>
      <c r="H29" s="363"/>
      <c r="K29" s="14"/>
      <c r="L29" s="354">
        <v>8.0166631E7</v>
      </c>
      <c r="P29" s="365">
        <v>1.0</v>
      </c>
      <c r="Q29" s="379" t="s">
        <v>1419</v>
      </c>
      <c r="R29" s="377">
        <v>452.0</v>
      </c>
      <c r="S29" s="365">
        <v>1.0</v>
      </c>
      <c r="T29" s="406" t="s">
        <v>1557</v>
      </c>
      <c r="U29" s="407">
        <v>230.0</v>
      </c>
    </row>
    <row r="30">
      <c r="A30" s="365">
        <v>1.0</v>
      </c>
      <c r="B30" s="368" t="s">
        <v>1704</v>
      </c>
      <c r="C30" s="369">
        <v>149.0</v>
      </c>
      <c r="D30" s="357"/>
      <c r="E30" s="357"/>
      <c r="F30" s="389"/>
      <c r="G30" s="353"/>
      <c r="H30" s="363"/>
      <c r="K30" s="14"/>
      <c r="L30" s="354">
        <v>8.6176677E7</v>
      </c>
      <c r="P30" s="365">
        <v>1.0</v>
      </c>
      <c r="Q30" s="175" t="s">
        <v>2127</v>
      </c>
      <c r="R30" s="367">
        <v>34.0</v>
      </c>
      <c r="S30" s="365">
        <v>1.0</v>
      </c>
      <c r="T30" s="315" t="s">
        <v>1369</v>
      </c>
      <c r="U30" s="400">
        <v>656.0</v>
      </c>
    </row>
    <row r="31">
      <c r="A31" s="365">
        <v>1.0</v>
      </c>
      <c r="B31" s="368" t="s">
        <v>1405</v>
      </c>
      <c r="C31" s="408">
        <v>492.0</v>
      </c>
      <c r="D31" s="357"/>
      <c r="E31" s="357"/>
      <c r="F31" s="389"/>
      <c r="G31" s="353"/>
      <c r="H31" s="363"/>
      <c r="K31" s="14"/>
      <c r="L31" s="354">
        <v>9.5771499E7</v>
      </c>
      <c r="P31" s="365">
        <v>1.0</v>
      </c>
      <c r="Q31" s="315" t="s">
        <v>1464</v>
      </c>
      <c r="R31" s="400">
        <v>344.0</v>
      </c>
      <c r="S31" s="365">
        <v>1.0</v>
      </c>
      <c r="T31" s="315" t="s">
        <v>1528</v>
      </c>
      <c r="U31" s="400">
        <v>261.0</v>
      </c>
    </row>
    <row r="32">
      <c r="A32" s="365">
        <v>1.0</v>
      </c>
      <c r="B32" s="368" t="s">
        <v>1504</v>
      </c>
      <c r="C32" s="369">
        <v>287.0</v>
      </c>
      <c r="D32" s="357"/>
      <c r="E32" s="357"/>
      <c r="F32" s="389"/>
      <c r="G32" s="353"/>
      <c r="H32" s="363"/>
      <c r="L32" s="354">
        <v>9.9609954E7</v>
      </c>
      <c r="P32" s="365"/>
      <c r="S32" s="365">
        <v>1.0</v>
      </c>
      <c r="T32" s="315" t="s">
        <v>1485</v>
      </c>
      <c r="U32" s="400">
        <v>317.0</v>
      </c>
      <c r="V32" s="394"/>
    </row>
    <row r="33">
      <c r="A33" s="365">
        <v>1.0</v>
      </c>
      <c r="B33" s="368" t="s">
        <v>1598</v>
      </c>
      <c r="C33" s="369">
        <v>204.0</v>
      </c>
      <c r="D33" s="357"/>
      <c r="E33" s="357"/>
      <c r="F33" s="389"/>
      <c r="G33" s="353"/>
      <c r="H33" s="363"/>
      <c r="L33" s="354"/>
      <c r="M33" s="365"/>
      <c r="N33" s="357"/>
      <c r="O33" s="357"/>
      <c r="P33" s="365"/>
      <c r="Q33" s="351"/>
      <c r="R33" s="353"/>
      <c r="S33" s="365">
        <v>1.0</v>
      </c>
      <c r="T33" s="315" t="s">
        <v>1956</v>
      </c>
      <c r="U33" s="400">
        <v>74.0</v>
      </c>
      <c r="V33" s="394"/>
    </row>
    <row r="34">
      <c r="A34" s="365">
        <v>1.0</v>
      </c>
      <c r="B34" s="368" t="s">
        <v>2096</v>
      </c>
      <c r="C34" s="369">
        <v>40.0</v>
      </c>
      <c r="D34" s="357"/>
      <c r="H34" s="363"/>
      <c r="L34" s="354"/>
      <c r="M34" s="365"/>
      <c r="N34" s="351"/>
      <c r="O34" s="351"/>
      <c r="P34" s="365"/>
      <c r="Q34" s="351"/>
      <c r="R34" s="351"/>
      <c r="S34" s="365">
        <v>1.0</v>
      </c>
      <c r="T34" s="344" t="s">
        <v>1937</v>
      </c>
      <c r="U34" s="367">
        <v>79.0</v>
      </c>
      <c r="V34" s="394"/>
    </row>
    <row r="35">
      <c r="A35" s="365">
        <v>1.0</v>
      </c>
      <c r="B35" s="368" t="s">
        <v>1730</v>
      </c>
      <c r="C35" s="369">
        <v>141.0</v>
      </c>
      <c r="D35" s="357"/>
      <c r="E35" s="355"/>
      <c r="F35" s="409" t="s">
        <v>2523</v>
      </c>
      <c r="G35" s="409">
        <f>SUM(E36:E106)</f>
        <v>71</v>
      </c>
      <c r="H35" s="363"/>
      <c r="I35" s="355"/>
      <c r="J35" s="410" t="s">
        <v>126</v>
      </c>
      <c r="K35" s="411">
        <f>SUM(I36:I58)</f>
        <v>23</v>
      </c>
      <c r="L35" s="354"/>
      <c r="M35" s="365"/>
      <c r="N35" s="398" t="s">
        <v>1385</v>
      </c>
      <c r="O35" s="397">
        <f>SUM(M36:M44)</f>
        <v>9</v>
      </c>
      <c r="P35" s="355"/>
      <c r="Q35" s="412" t="s">
        <v>2524</v>
      </c>
      <c r="R35" s="396">
        <f>SUM(P36:P42)</f>
        <v>7</v>
      </c>
      <c r="S35" s="365">
        <v>1.0</v>
      </c>
      <c r="T35" s="315" t="s">
        <v>2366</v>
      </c>
      <c r="U35" s="74">
        <v>10.0</v>
      </c>
      <c r="V35" s="394"/>
    </row>
    <row r="36">
      <c r="A36" s="365">
        <v>1.0</v>
      </c>
      <c r="B36" s="368" t="s">
        <v>1673</v>
      </c>
      <c r="C36" s="369">
        <v>164.0</v>
      </c>
      <c r="D36" s="357"/>
      <c r="E36" s="365">
        <v>1.0</v>
      </c>
      <c r="F36" s="370" t="s">
        <v>1362</v>
      </c>
      <c r="G36" s="371">
        <v>736.0</v>
      </c>
      <c r="H36" s="363"/>
      <c r="I36" s="365">
        <v>1.0</v>
      </c>
      <c r="J36" s="370" t="s">
        <v>1544</v>
      </c>
      <c r="K36" s="371">
        <v>242.0</v>
      </c>
      <c r="L36" s="354"/>
      <c r="M36" s="365">
        <v>1.0</v>
      </c>
      <c r="N36" s="370" t="s">
        <v>2382</v>
      </c>
      <c r="O36" s="371">
        <v>73.0</v>
      </c>
      <c r="P36" s="365">
        <v>1.0</v>
      </c>
      <c r="Q36" s="175" t="s">
        <v>1708</v>
      </c>
      <c r="R36" s="367">
        <v>148.0</v>
      </c>
      <c r="S36" s="365">
        <v>1.0</v>
      </c>
      <c r="T36" s="315" t="s">
        <v>1707</v>
      </c>
      <c r="U36" s="74">
        <v>148.0</v>
      </c>
      <c r="V36" s="394"/>
    </row>
    <row r="37">
      <c r="A37" s="365">
        <v>1.0</v>
      </c>
      <c r="B37" s="368" t="s">
        <v>1661</v>
      </c>
      <c r="C37" s="369">
        <v>169.0</v>
      </c>
      <c r="D37" s="357"/>
      <c r="E37" s="365">
        <v>1.0</v>
      </c>
      <c r="F37" s="370" t="s">
        <v>1433</v>
      </c>
      <c r="G37" s="371">
        <v>414.0</v>
      </c>
      <c r="H37" s="363"/>
      <c r="I37" s="365">
        <v>1.0</v>
      </c>
      <c r="J37" s="370" t="s">
        <v>1595</v>
      </c>
      <c r="K37" s="371">
        <v>206.0</v>
      </c>
      <c r="L37" s="354"/>
      <c r="M37" s="365">
        <v>1.0</v>
      </c>
      <c r="N37" s="344" t="s">
        <v>2389</v>
      </c>
      <c r="O37" s="367">
        <v>13.0</v>
      </c>
      <c r="P37" s="365">
        <v>1.0</v>
      </c>
      <c r="Q37" s="175" t="s">
        <v>1377</v>
      </c>
      <c r="R37" s="367">
        <v>624.0</v>
      </c>
      <c r="S37" s="365">
        <v>1.0</v>
      </c>
      <c r="T37" s="344" t="s">
        <v>1466</v>
      </c>
      <c r="U37" s="367">
        <v>337.0</v>
      </c>
      <c r="V37" s="394"/>
    </row>
    <row r="38">
      <c r="A38" s="365">
        <v>1.0</v>
      </c>
      <c r="B38" s="368" t="s">
        <v>1666</v>
      </c>
      <c r="C38" s="369">
        <v>165.0</v>
      </c>
      <c r="D38" s="357"/>
      <c r="E38" s="365">
        <v>1.0</v>
      </c>
      <c r="F38" s="370" t="s">
        <v>1432</v>
      </c>
      <c r="G38" s="371">
        <v>415.0</v>
      </c>
      <c r="H38" s="363"/>
      <c r="I38" s="365">
        <v>1.0</v>
      </c>
      <c r="J38" s="370" t="s">
        <v>2281</v>
      </c>
      <c r="K38" s="371">
        <v>17.0</v>
      </c>
      <c r="L38" s="354"/>
      <c r="M38" s="365">
        <v>1.0</v>
      </c>
      <c r="N38" s="399" t="s">
        <v>2383</v>
      </c>
      <c r="O38" s="367">
        <v>69.0</v>
      </c>
      <c r="P38" s="365">
        <v>1.0</v>
      </c>
      <c r="Q38" s="175" t="s">
        <v>946</v>
      </c>
      <c r="R38" s="367" t="s">
        <v>945</v>
      </c>
      <c r="S38" s="365">
        <v>1.0</v>
      </c>
      <c r="T38" s="315" t="s">
        <v>1484</v>
      </c>
      <c r="U38" s="74">
        <v>318.0</v>
      </c>
      <c r="V38" s="394"/>
    </row>
    <row r="39">
      <c r="A39" s="365">
        <v>1.0</v>
      </c>
      <c r="B39" s="368" t="s">
        <v>1630</v>
      </c>
      <c r="C39" s="369">
        <v>182.0</v>
      </c>
      <c r="D39" s="357"/>
      <c r="E39" s="365">
        <v>1.0</v>
      </c>
      <c r="F39" s="370" t="s">
        <v>1681</v>
      </c>
      <c r="G39" s="371">
        <v>162.0</v>
      </c>
      <c r="H39" s="363"/>
      <c r="I39" s="365">
        <v>1.0</v>
      </c>
      <c r="J39" s="370" t="s">
        <v>2050</v>
      </c>
      <c r="K39" s="371" t="s">
        <v>440</v>
      </c>
      <c r="L39" s="354"/>
      <c r="M39" s="365">
        <v>1.0</v>
      </c>
      <c r="N39" s="379" t="s">
        <v>2387</v>
      </c>
      <c r="O39" s="413">
        <v>43.0</v>
      </c>
      <c r="P39" s="365">
        <v>1.0</v>
      </c>
      <c r="Q39" s="175" t="s">
        <v>1489</v>
      </c>
      <c r="R39" s="367">
        <v>312.0</v>
      </c>
      <c r="S39" s="365">
        <v>1.0</v>
      </c>
      <c r="T39" s="315" t="s">
        <v>1734</v>
      </c>
      <c r="U39" s="74">
        <v>140.0</v>
      </c>
      <c r="V39" s="394"/>
    </row>
    <row r="40">
      <c r="A40" s="365">
        <v>1.0</v>
      </c>
      <c r="B40" s="368" t="s">
        <v>1900</v>
      </c>
      <c r="C40" s="369">
        <v>89.0</v>
      </c>
      <c r="D40" s="357"/>
      <c r="E40" s="365">
        <v>1.0</v>
      </c>
      <c r="F40" s="370" t="s">
        <v>1361</v>
      </c>
      <c r="G40" s="371">
        <v>757.0</v>
      </c>
      <c r="H40" s="363"/>
      <c r="I40" s="365">
        <v>1.0</v>
      </c>
      <c r="J40" s="370" t="s">
        <v>1788</v>
      </c>
      <c r="K40" s="371" t="s">
        <v>2525</v>
      </c>
      <c r="L40" s="354"/>
      <c r="M40" s="365">
        <v>1.0</v>
      </c>
      <c r="N40" s="379" t="s">
        <v>2381</v>
      </c>
      <c r="O40" s="377">
        <v>436.0</v>
      </c>
      <c r="P40" s="365">
        <v>1.0</v>
      </c>
      <c r="Q40" s="175" t="s">
        <v>1856</v>
      </c>
      <c r="R40" s="367">
        <v>105.0</v>
      </c>
      <c r="S40" s="365">
        <v>1.0</v>
      </c>
      <c r="T40" s="315" t="s">
        <v>1991</v>
      </c>
      <c r="U40" s="74">
        <v>63.0</v>
      </c>
      <c r="V40" s="394"/>
    </row>
    <row r="41">
      <c r="A41" s="365">
        <v>1.0</v>
      </c>
      <c r="B41" s="368" t="s">
        <v>2307</v>
      </c>
      <c r="C41" s="369">
        <v>15.0</v>
      </c>
      <c r="D41" s="357"/>
      <c r="E41" s="365">
        <v>1.0</v>
      </c>
      <c r="F41" s="370" t="s">
        <v>1560</v>
      </c>
      <c r="G41" s="371">
        <v>228.0</v>
      </c>
      <c r="H41" s="363"/>
      <c r="I41" s="365">
        <v>1.0</v>
      </c>
      <c r="J41" s="370" t="s">
        <v>125</v>
      </c>
      <c r="K41" s="371" t="s">
        <v>127</v>
      </c>
      <c r="L41" s="354"/>
      <c r="M41" s="365">
        <v>1.0</v>
      </c>
      <c r="N41" s="175" t="s">
        <v>2384</v>
      </c>
      <c r="O41" s="352">
        <v>57.0</v>
      </c>
      <c r="P41" s="365">
        <v>1.0</v>
      </c>
      <c r="Q41" s="315" t="s">
        <v>1865</v>
      </c>
      <c r="R41" s="74">
        <v>103.0</v>
      </c>
      <c r="S41" s="365">
        <v>1.0</v>
      </c>
      <c r="T41" s="315" t="s">
        <v>2081</v>
      </c>
      <c r="U41" s="74">
        <v>42.0</v>
      </c>
      <c r="V41" s="394"/>
    </row>
    <row r="42">
      <c r="A42" s="365">
        <v>1.0</v>
      </c>
      <c r="B42" s="368" t="s">
        <v>2268</v>
      </c>
      <c r="C42" s="369">
        <v>18.0</v>
      </c>
      <c r="D42" s="357"/>
      <c r="E42" s="365">
        <v>1.0</v>
      </c>
      <c r="F42" s="370" t="s">
        <v>1470</v>
      </c>
      <c r="G42" s="371">
        <v>333.0</v>
      </c>
      <c r="H42" s="363"/>
      <c r="I42" s="365">
        <v>1.0</v>
      </c>
      <c r="J42" s="370" t="s">
        <v>2365</v>
      </c>
      <c r="K42" s="371">
        <v>10.0</v>
      </c>
      <c r="L42" s="354"/>
      <c r="M42" s="365">
        <v>1.0</v>
      </c>
      <c r="N42" s="315" t="s">
        <v>2358</v>
      </c>
      <c r="O42" s="74">
        <v>10.0</v>
      </c>
      <c r="P42" s="365">
        <v>1.0</v>
      </c>
      <c r="Q42" s="315" t="s">
        <v>2080</v>
      </c>
      <c r="R42" s="74">
        <v>43.0</v>
      </c>
      <c r="S42" s="365">
        <v>1.0</v>
      </c>
      <c r="T42" s="315" t="s">
        <v>1656</v>
      </c>
      <c r="U42" s="74">
        <v>171.0</v>
      </c>
      <c r="V42" s="394"/>
    </row>
    <row r="43">
      <c r="A43" s="365">
        <v>1.0</v>
      </c>
      <c r="B43" s="368" t="s">
        <v>1600</v>
      </c>
      <c r="C43" s="369">
        <v>202.0</v>
      </c>
      <c r="D43" s="357"/>
      <c r="E43" s="365">
        <v>1.0</v>
      </c>
      <c r="F43" s="370" t="s">
        <v>2342</v>
      </c>
      <c r="G43" s="371" t="s">
        <v>1250</v>
      </c>
      <c r="H43" s="363"/>
      <c r="I43" s="365">
        <v>1.0</v>
      </c>
      <c r="J43" s="373" t="s">
        <v>310</v>
      </c>
      <c r="K43" s="371" t="s">
        <v>311</v>
      </c>
      <c r="L43" s="354"/>
      <c r="M43" s="365">
        <v>1.0</v>
      </c>
      <c r="N43" s="315" t="s">
        <v>2388</v>
      </c>
      <c r="O43" s="74">
        <v>31.0</v>
      </c>
      <c r="S43" s="365">
        <v>1.0</v>
      </c>
      <c r="T43" s="315" t="s">
        <v>1429</v>
      </c>
      <c r="U43" s="74">
        <v>427.0</v>
      </c>
      <c r="V43" s="394"/>
    </row>
    <row r="44">
      <c r="A44" s="365">
        <v>1.0</v>
      </c>
      <c r="B44" s="368" t="s">
        <v>2059</v>
      </c>
      <c r="C44" s="369">
        <v>48.0</v>
      </c>
      <c r="D44" s="357"/>
      <c r="E44" s="365">
        <v>1.0</v>
      </c>
      <c r="F44" s="370" t="s">
        <v>1803</v>
      </c>
      <c r="G44" s="371">
        <v>114.0</v>
      </c>
      <c r="H44" s="363"/>
      <c r="I44" s="365">
        <v>1.0</v>
      </c>
      <c r="J44" s="370" t="s">
        <v>2043</v>
      </c>
      <c r="K44" s="371">
        <v>51.0</v>
      </c>
      <c r="L44" s="354"/>
      <c r="M44" s="365">
        <v>1.0</v>
      </c>
      <c r="N44" s="315" t="s">
        <v>2385</v>
      </c>
      <c r="O44" s="74">
        <v>57.0</v>
      </c>
      <c r="S44" s="365">
        <v>1.0</v>
      </c>
      <c r="T44" s="406" t="s">
        <v>1511</v>
      </c>
      <c r="U44" s="407">
        <v>279.0</v>
      </c>
      <c r="V44" s="394"/>
    </row>
    <row r="45">
      <c r="A45" s="365">
        <v>1.0</v>
      </c>
      <c r="B45" s="368" t="s">
        <v>1801</v>
      </c>
      <c r="C45" s="369">
        <v>115.0</v>
      </c>
      <c r="D45" s="357"/>
      <c r="E45" s="365">
        <v>1.0</v>
      </c>
      <c r="F45" s="370" t="s">
        <v>1987</v>
      </c>
      <c r="G45" s="371">
        <v>64.0</v>
      </c>
      <c r="H45" s="363"/>
      <c r="I45" s="365">
        <v>1.0</v>
      </c>
      <c r="J45" s="175" t="s">
        <v>1879</v>
      </c>
      <c r="K45" s="367">
        <v>99.0</v>
      </c>
      <c r="L45" s="354"/>
      <c r="M45" s="355"/>
      <c r="N45" s="397" t="s">
        <v>1067</v>
      </c>
      <c r="O45" s="397">
        <f>SUM(M46:M59)</f>
        <v>14</v>
      </c>
      <c r="P45" s="355"/>
      <c r="Q45" s="395" t="s">
        <v>1571</v>
      </c>
      <c r="R45" s="396">
        <f>SUM(P46:P61)</f>
        <v>16</v>
      </c>
      <c r="S45" s="365">
        <v>1.0</v>
      </c>
      <c r="T45" s="315" t="s">
        <v>1488</v>
      </c>
      <c r="U45" s="74">
        <v>313.0</v>
      </c>
    </row>
    <row r="46">
      <c r="A46" s="365">
        <v>1.0</v>
      </c>
      <c r="B46" s="368" t="s">
        <v>2008</v>
      </c>
      <c r="C46" s="369">
        <v>48.0</v>
      </c>
      <c r="D46" s="357"/>
      <c r="E46" s="365">
        <v>1.0</v>
      </c>
      <c r="F46" s="370" t="s">
        <v>1933</v>
      </c>
      <c r="G46" s="371">
        <v>80.0</v>
      </c>
      <c r="H46" s="363"/>
      <c r="I46" s="365">
        <v>1.0</v>
      </c>
      <c r="J46" s="175" t="s">
        <v>1945</v>
      </c>
      <c r="K46" s="367">
        <v>77.0</v>
      </c>
      <c r="L46" s="354"/>
      <c r="M46" s="365">
        <v>1.0</v>
      </c>
      <c r="N46" s="175" t="s">
        <v>2336</v>
      </c>
      <c r="O46" s="367">
        <v>12.0</v>
      </c>
      <c r="P46" s="365">
        <v>1.0</v>
      </c>
      <c r="Q46" s="175" t="s">
        <v>1631</v>
      </c>
      <c r="R46" s="367">
        <v>181.0</v>
      </c>
      <c r="S46" s="365">
        <v>1.0</v>
      </c>
      <c r="T46" s="315" t="s">
        <v>1814</v>
      </c>
      <c r="U46" s="74">
        <v>113.0</v>
      </c>
    </row>
    <row r="47">
      <c r="A47" s="365">
        <v>1.0</v>
      </c>
      <c r="B47" s="368" t="s">
        <v>1908</v>
      </c>
      <c r="C47" s="369">
        <v>87.0</v>
      </c>
      <c r="D47" s="357"/>
      <c r="E47" s="365">
        <v>1.0</v>
      </c>
      <c r="F47" s="370" t="s">
        <v>1942</v>
      </c>
      <c r="G47" s="371">
        <v>78.0</v>
      </c>
      <c r="H47" s="363"/>
      <c r="I47" s="365">
        <v>1.0</v>
      </c>
      <c r="J47" s="175" t="s">
        <v>2016</v>
      </c>
      <c r="K47" s="367">
        <v>56.0</v>
      </c>
      <c r="L47" s="354"/>
      <c r="M47" s="365">
        <v>1.0</v>
      </c>
      <c r="N47" s="175" t="s">
        <v>1892</v>
      </c>
      <c r="O47" s="367">
        <v>93.0</v>
      </c>
      <c r="P47" s="365">
        <v>1.0</v>
      </c>
      <c r="Q47" s="175" t="s">
        <v>1890</v>
      </c>
      <c r="R47" s="367">
        <v>94.0</v>
      </c>
      <c r="S47" s="365">
        <v>1.0</v>
      </c>
      <c r="T47" s="315" t="s">
        <v>1590</v>
      </c>
      <c r="U47" s="400">
        <v>206.0</v>
      </c>
    </row>
    <row r="48">
      <c r="A48" s="365">
        <v>1.0</v>
      </c>
      <c r="B48" s="368" t="s">
        <v>1367</v>
      </c>
      <c r="C48" s="369">
        <v>670.0</v>
      </c>
      <c r="D48" s="363"/>
      <c r="E48" s="365">
        <v>1.0</v>
      </c>
      <c r="F48" s="370" t="s">
        <v>1888</v>
      </c>
      <c r="G48" s="371">
        <v>96.0</v>
      </c>
      <c r="H48" s="363"/>
      <c r="I48" s="365">
        <v>1.0</v>
      </c>
      <c r="J48" s="175" t="s">
        <v>2142</v>
      </c>
      <c r="K48" s="367">
        <v>33.0</v>
      </c>
      <c r="L48" s="354"/>
      <c r="M48" s="365">
        <v>1.0</v>
      </c>
      <c r="N48" s="175" t="s">
        <v>2289</v>
      </c>
      <c r="O48" s="367">
        <v>16.0</v>
      </c>
      <c r="P48" s="365">
        <v>1.0</v>
      </c>
      <c r="Q48" s="414" t="s">
        <v>2526</v>
      </c>
      <c r="R48" s="367">
        <v>243.0</v>
      </c>
      <c r="S48" s="365">
        <v>1.0</v>
      </c>
      <c r="T48" s="315" t="s">
        <v>2527</v>
      </c>
      <c r="U48" s="74">
        <v>52.0</v>
      </c>
    </row>
    <row r="49">
      <c r="A49" s="365">
        <v>1.0</v>
      </c>
      <c r="B49" s="368" t="s">
        <v>2340</v>
      </c>
      <c r="C49" s="369">
        <v>12.0</v>
      </c>
      <c r="D49" s="363"/>
      <c r="E49" s="365">
        <v>1.0</v>
      </c>
      <c r="F49" s="370" t="s">
        <v>1502</v>
      </c>
      <c r="G49" s="371">
        <v>289.0</v>
      </c>
      <c r="H49" s="363"/>
      <c r="I49" s="365">
        <v>1.0</v>
      </c>
      <c r="J49" s="175" t="s">
        <v>1988</v>
      </c>
      <c r="K49" s="367">
        <v>64.0</v>
      </c>
      <c r="L49" s="354"/>
      <c r="M49" s="365">
        <v>1.0</v>
      </c>
      <c r="N49" s="175" t="s">
        <v>1839</v>
      </c>
      <c r="O49" s="367">
        <v>109.0</v>
      </c>
      <c r="P49" s="365">
        <v>1.0</v>
      </c>
      <c r="Q49" s="175" t="s">
        <v>1570</v>
      </c>
      <c r="R49" s="367">
        <v>220.0</v>
      </c>
      <c r="S49" s="365">
        <v>1.0</v>
      </c>
      <c r="T49" s="315" t="s">
        <v>2231</v>
      </c>
      <c r="U49" s="74">
        <v>22.0</v>
      </c>
    </row>
    <row r="50">
      <c r="A50" s="365">
        <v>1.0</v>
      </c>
      <c r="B50" s="368" t="s">
        <v>2206</v>
      </c>
      <c r="C50" s="369">
        <v>24.0</v>
      </c>
      <c r="D50" s="363"/>
      <c r="E50" s="365">
        <v>1.0</v>
      </c>
      <c r="F50" s="370" t="s">
        <v>1967</v>
      </c>
      <c r="G50" s="371" t="s">
        <v>2528</v>
      </c>
      <c r="H50" s="363"/>
      <c r="I50" s="365">
        <v>1.0</v>
      </c>
      <c r="J50" s="175" t="s">
        <v>2270</v>
      </c>
      <c r="K50" s="367">
        <v>18.0</v>
      </c>
      <c r="L50" s="354"/>
      <c r="M50" s="365">
        <v>1.0</v>
      </c>
      <c r="N50" s="175" t="s">
        <v>1739</v>
      </c>
      <c r="O50" s="367">
        <v>138.0</v>
      </c>
      <c r="P50" s="365">
        <v>1.0</v>
      </c>
      <c r="Q50" s="175" t="s">
        <v>1830</v>
      </c>
      <c r="R50" s="367">
        <v>110.0</v>
      </c>
      <c r="S50" s="365">
        <v>1.0</v>
      </c>
      <c r="T50" s="315" t="s">
        <v>2005</v>
      </c>
      <c r="U50" s="400">
        <v>60.0</v>
      </c>
    </row>
    <row r="51">
      <c r="A51" s="365">
        <v>1.0</v>
      </c>
      <c r="B51" s="370" t="s">
        <v>1952</v>
      </c>
      <c r="C51" s="371">
        <v>75.0</v>
      </c>
      <c r="D51" s="363">
        <v>8.6111425E7</v>
      </c>
      <c r="E51" s="365">
        <v>1.0</v>
      </c>
      <c r="F51" s="344" t="s">
        <v>1481</v>
      </c>
      <c r="G51" s="367">
        <v>323.0</v>
      </c>
      <c r="H51" s="363"/>
      <c r="I51" s="365">
        <v>1.0</v>
      </c>
      <c r="J51" s="175" t="s">
        <v>1940</v>
      </c>
      <c r="K51" s="367">
        <v>79.0</v>
      </c>
      <c r="L51" s="354"/>
      <c r="M51" s="365">
        <v>1.0</v>
      </c>
      <c r="N51" s="175" t="s">
        <v>2364</v>
      </c>
      <c r="O51" s="367">
        <v>10.0</v>
      </c>
      <c r="P51" s="365">
        <v>1.0</v>
      </c>
      <c r="Q51" s="315" t="s">
        <v>2162</v>
      </c>
      <c r="R51" s="400">
        <v>29.0</v>
      </c>
      <c r="S51" s="365">
        <v>1.0</v>
      </c>
      <c r="T51" s="315" t="s">
        <v>1522</v>
      </c>
      <c r="U51" s="400">
        <v>266.0</v>
      </c>
    </row>
    <row r="52">
      <c r="A52" s="365">
        <v>1.0</v>
      </c>
      <c r="B52" s="370" t="s">
        <v>2247</v>
      </c>
      <c r="C52" s="371">
        <v>20.0</v>
      </c>
      <c r="D52" s="363"/>
      <c r="E52" s="365">
        <v>1.0</v>
      </c>
      <c r="F52" s="344" t="s">
        <v>1720</v>
      </c>
      <c r="G52" s="367">
        <v>143.0</v>
      </c>
      <c r="H52" s="363"/>
      <c r="I52" s="365">
        <v>1.0</v>
      </c>
      <c r="J52" s="175" t="s">
        <v>2529</v>
      </c>
      <c r="K52" s="367">
        <v>99.0</v>
      </c>
      <c r="L52" s="354"/>
      <c r="M52" s="365">
        <v>1.0</v>
      </c>
      <c r="N52" s="379" t="s">
        <v>1854</v>
      </c>
      <c r="O52" s="377">
        <v>105.0</v>
      </c>
      <c r="P52" s="365">
        <v>1.0</v>
      </c>
      <c r="Q52" s="175" t="s">
        <v>2110</v>
      </c>
      <c r="R52" s="367">
        <v>37.0</v>
      </c>
      <c r="S52" s="365">
        <v>1.0</v>
      </c>
      <c r="T52" s="315" t="s">
        <v>1615</v>
      </c>
      <c r="U52" s="400">
        <v>191.0</v>
      </c>
    </row>
    <row r="53">
      <c r="A53" s="365">
        <v>1.0</v>
      </c>
      <c r="B53" s="370" t="s">
        <v>1412</v>
      </c>
      <c r="C53" s="371">
        <v>477.0</v>
      </c>
      <c r="D53" s="363"/>
      <c r="E53" s="365">
        <v>1.0</v>
      </c>
      <c r="F53" s="344" t="s">
        <v>1848</v>
      </c>
      <c r="G53" s="367" t="s">
        <v>2530</v>
      </c>
      <c r="H53" s="363"/>
      <c r="I53" s="365">
        <v>1.0</v>
      </c>
      <c r="J53" s="175" t="s">
        <v>2153</v>
      </c>
      <c r="K53" s="367">
        <v>31.0</v>
      </c>
      <c r="L53" s="354"/>
      <c r="M53" s="365">
        <v>1.0</v>
      </c>
      <c r="N53" s="379" t="s">
        <v>1066</v>
      </c>
      <c r="O53" s="377" t="s">
        <v>1065</v>
      </c>
      <c r="P53" s="365">
        <v>1.0</v>
      </c>
      <c r="Q53" s="315" t="s">
        <v>2145</v>
      </c>
      <c r="R53" s="400">
        <v>32.0</v>
      </c>
      <c r="S53" s="365">
        <v>1.0</v>
      </c>
      <c r="T53" s="315" t="s">
        <v>2086</v>
      </c>
      <c r="U53" s="400">
        <v>42.0</v>
      </c>
    </row>
    <row r="54">
      <c r="A54" s="365">
        <v>1.0</v>
      </c>
      <c r="B54" s="370" t="s">
        <v>1525</v>
      </c>
      <c r="C54" s="371">
        <v>264.0</v>
      </c>
      <c r="D54" s="363"/>
      <c r="E54" s="365">
        <v>1.0</v>
      </c>
      <c r="F54" s="344" t="s">
        <v>2130</v>
      </c>
      <c r="G54" s="367" t="s">
        <v>2531</v>
      </c>
      <c r="H54" s="363"/>
      <c r="I54" s="365">
        <v>1.0</v>
      </c>
      <c r="J54" s="175" t="s">
        <v>2269</v>
      </c>
      <c r="K54" s="367">
        <v>18.0</v>
      </c>
      <c r="L54" s="354"/>
      <c r="M54" s="365">
        <v>1.0</v>
      </c>
      <c r="N54" s="379" t="s">
        <v>1936</v>
      </c>
      <c r="O54" s="377">
        <v>79.0</v>
      </c>
      <c r="P54" s="365">
        <v>1.0</v>
      </c>
      <c r="Q54" s="175" t="s">
        <v>1894</v>
      </c>
      <c r="R54" s="367">
        <v>91.0</v>
      </c>
      <c r="S54" s="365">
        <v>1.0</v>
      </c>
      <c r="T54" s="315" t="s">
        <v>1624</v>
      </c>
      <c r="U54" s="400">
        <v>185.0</v>
      </c>
    </row>
    <row r="55">
      <c r="A55" s="365">
        <v>1.0</v>
      </c>
      <c r="B55" s="315" t="s">
        <v>1934</v>
      </c>
      <c r="C55" s="400">
        <v>80.0</v>
      </c>
      <c r="D55" s="363">
        <v>8.0166631E7</v>
      </c>
      <c r="E55" s="365">
        <v>1.0</v>
      </c>
      <c r="F55" s="379" t="s">
        <v>2012</v>
      </c>
      <c r="G55" s="377" t="s">
        <v>2532</v>
      </c>
      <c r="H55" s="363"/>
      <c r="I55" s="365">
        <v>1.0</v>
      </c>
      <c r="J55" s="175" t="s">
        <v>1486</v>
      </c>
      <c r="K55" s="367">
        <v>317.0</v>
      </c>
      <c r="L55" s="354"/>
      <c r="M55" s="365">
        <v>1.0</v>
      </c>
      <c r="N55" s="347" t="s">
        <v>2204</v>
      </c>
      <c r="O55" s="197">
        <v>24.0</v>
      </c>
      <c r="P55" s="365">
        <v>1.0</v>
      </c>
      <c r="Q55" s="315" t="s">
        <v>1919</v>
      </c>
      <c r="R55" s="400">
        <v>83.0</v>
      </c>
      <c r="S55" s="365">
        <v>1.0</v>
      </c>
      <c r="T55" s="315" t="s">
        <v>1946</v>
      </c>
      <c r="U55" s="400">
        <v>51.0</v>
      </c>
    </row>
    <row r="56">
      <c r="A56" s="365">
        <v>1.0</v>
      </c>
      <c r="B56" s="315" t="s">
        <v>1947</v>
      </c>
      <c r="C56" s="400">
        <v>76.0</v>
      </c>
      <c r="D56" s="363">
        <v>8.8888888E7</v>
      </c>
      <c r="E56" s="365">
        <v>1.0</v>
      </c>
      <c r="F56" s="344" t="s">
        <v>1889</v>
      </c>
      <c r="G56" s="367">
        <v>96.0</v>
      </c>
      <c r="H56" s="363"/>
      <c r="I56" s="365">
        <v>1.0</v>
      </c>
      <c r="J56" s="315" t="s">
        <v>2294</v>
      </c>
      <c r="K56" s="74">
        <v>16.0</v>
      </c>
      <c r="L56" s="354"/>
      <c r="M56" s="365">
        <v>1.0</v>
      </c>
      <c r="N56" s="175" t="s">
        <v>1476</v>
      </c>
      <c r="O56" s="367">
        <v>329.0</v>
      </c>
      <c r="P56" s="365">
        <v>1.0</v>
      </c>
      <c r="Q56" s="315" t="s">
        <v>2213</v>
      </c>
      <c r="R56" s="400">
        <v>23.0</v>
      </c>
      <c r="S56" s="365">
        <v>1.0</v>
      </c>
      <c r="T56" s="315" t="s">
        <v>1462</v>
      </c>
      <c r="U56" s="74">
        <v>349.0</v>
      </c>
    </row>
    <row r="57">
      <c r="A57" s="365">
        <v>1.0</v>
      </c>
      <c r="B57" s="315" t="s">
        <v>2167</v>
      </c>
      <c r="C57" s="400">
        <v>28.0</v>
      </c>
      <c r="D57" s="363">
        <v>9.6691907E7</v>
      </c>
      <c r="E57" s="365">
        <v>1.0</v>
      </c>
      <c r="F57" s="344" t="s">
        <v>2067</v>
      </c>
      <c r="G57" s="367" t="s">
        <v>484</v>
      </c>
      <c r="H57" s="363"/>
      <c r="I57" s="365">
        <v>1.0</v>
      </c>
      <c r="J57" s="315" t="s">
        <v>2071</v>
      </c>
      <c r="K57" s="74">
        <v>45.0</v>
      </c>
      <c r="L57" s="354"/>
      <c r="M57" s="365">
        <v>1.0</v>
      </c>
      <c r="N57" s="315" t="s">
        <v>2084</v>
      </c>
      <c r="O57" s="74">
        <v>42.0</v>
      </c>
      <c r="P57" s="365">
        <v>1.0</v>
      </c>
      <c r="Q57" s="315" t="s">
        <v>2274</v>
      </c>
      <c r="R57" s="400">
        <v>17.0</v>
      </c>
      <c r="S57" s="365">
        <v>1.0</v>
      </c>
      <c r="T57" s="315" t="s">
        <v>2185</v>
      </c>
      <c r="U57" s="74">
        <v>26.0</v>
      </c>
    </row>
    <row r="58">
      <c r="A58" s="365">
        <v>1.0</v>
      </c>
      <c r="B58" s="315" t="s">
        <v>2140</v>
      </c>
      <c r="C58" s="400">
        <v>33.0</v>
      </c>
      <c r="D58" s="363">
        <v>8.664229E7</v>
      </c>
      <c r="E58" s="365">
        <v>1.0</v>
      </c>
      <c r="F58" s="344" t="s">
        <v>2263</v>
      </c>
      <c r="G58" s="367" t="s">
        <v>1017</v>
      </c>
      <c r="H58" s="363"/>
      <c r="I58" s="365">
        <v>1.0</v>
      </c>
      <c r="J58" s="315" t="s">
        <v>1475</v>
      </c>
      <c r="K58" s="74">
        <v>330.0</v>
      </c>
      <c r="L58" s="354"/>
      <c r="M58" s="365">
        <v>1.0</v>
      </c>
      <c r="N58" s="315" t="s">
        <v>1882</v>
      </c>
      <c r="O58" s="74">
        <v>98.0</v>
      </c>
      <c r="P58" s="365">
        <v>1.0</v>
      </c>
      <c r="Q58" s="175" t="s">
        <v>2166</v>
      </c>
      <c r="R58" s="367">
        <v>28.0</v>
      </c>
      <c r="S58" s="365">
        <v>1.0</v>
      </c>
      <c r="T58" s="315" t="s">
        <v>1456</v>
      </c>
      <c r="U58" s="74">
        <v>363.0</v>
      </c>
    </row>
    <row r="59">
      <c r="A59" s="365">
        <v>1.0</v>
      </c>
      <c r="B59" s="315" t="s">
        <v>2006</v>
      </c>
      <c r="C59" s="400">
        <v>60.0</v>
      </c>
      <c r="D59" s="363"/>
      <c r="E59" s="365">
        <v>1.0</v>
      </c>
      <c r="F59" s="344" t="s">
        <v>1791</v>
      </c>
      <c r="G59" s="367" t="s">
        <v>2533</v>
      </c>
      <c r="H59" s="363"/>
      <c r="I59" s="365"/>
      <c r="L59" s="354"/>
      <c r="M59" s="365">
        <v>1.0</v>
      </c>
      <c r="N59" s="315" t="s">
        <v>2259</v>
      </c>
      <c r="O59" s="74">
        <v>19.0</v>
      </c>
      <c r="P59" s="365">
        <v>1.0</v>
      </c>
      <c r="Q59" s="315" t="s">
        <v>1475</v>
      </c>
      <c r="R59" s="400">
        <v>15.0</v>
      </c>
      <c r="S59" s="365">
        <v>1.0</v>
      </c>
      <c r="T59" s="315" t="s">
        <v>1832</v>
      </c>
      <c r="U59" s="74">
        <v>110.0</v>
      </c>
    </row>
    <row r="60">
      <c r="C60" s="14"/>
      <c r="D60" s="363">
        <v>8.0118242E7</v>
      </c>
      <c r="E60" s="365">
        <v>1.0</v>
      </c>
      <c r="F60" s="344" t="s">
        <v>1495</v>
      </c>
      <c r="G60" s="367">
        <v>306.0</v>
      </c>
      <c r="H60" s="363"/>
      <c r="I60" s="365"/>
      <c r="L60" s="354"/>
      <c r="P60" s="365">
        <v>1.0</v>
      </c>
      <c r="Q60" s="315" t="s">
        <v>2534</v>
      </c>
      <c r="R60" s="400">
        <v>10.0</v>
      </c>
      <c r="S60" s="365">
        <v>1.0</v>
      </c>
      <c r="T60" s="315" t="s">
        <v>1833</v>
      </c>
      <c r="U60" s="74">
        <v>110.0</v>
      </c>
    </row>
    <row r="61">
      <c r="C61" s="14"/>
      <c r="D61" s="363">
        <v>9.5149922E7</v>
      </c>
      <c r="E61" s="365">
        <v>1.0</v>
      </c>
      <c r="F61" s="344" t="s">
        <v>2329</v>
      </c>
      <c r="G61" s="367">
        <v>13.0</v>
      </c>
      <c r="H61" s="363"/>
      <c r="I61" s="365"/>
      <c r="L61" s="354"/>
      <c r="M61" s="355"/>
      <c r="N61" s="351"/>
      <c r="O61" s="351"/>
      <c r="P61" s="365">
        <v>1.0</v>
      </c>
      <c r="Q61" s="379" t="s">
        <v>2000</v>
      </c>
      <c r="R61" s="377">
        <v>60.0</v>
      </c>
      <c r="S61" s="365">
        <v>1.0</v>
      </c>
      <c r="T61" s="315" t="s">
        <v>1580</v>
      </c>
      <c r="U61" s="74">
        <v>216.0</v>
      </c>
    </row>
    <row r="62">
      <c r="D62" s="363">
        <v>8.9112141E7</v>
      </c>
      <c r="E62" s="365">
        <v>1.0</v>
      </c>
      <c r="F62" s="344" t="s">
        <v>1535</v>
      </c>
      <c r="G62" s="367">
        <v>252.0</v>
      </c>
      <c r="H62" s="363"/>
      <c r="I62" s="365"/>
      <c r="L62" s="354"/>
      <c r="M62" s="355"/>
      <c r="N62" s="351"/>
      <c r="O62" s="351"/>
      <c r="S62" s="365">
        <v>1.0</v>
      </c>
      <c r="T62" s="315" t="s">
        <v>1729</v>
      </c>
      <c r="U62" s="74">
        <v>141.0</v>
      </c>
    </row>
    <row r="63">
      <c r="D63" s="363"/>
      <c r="E63" s="365">
        <v>1.0</v>
      </c>
      <c r="F63" s="344" t="s">
        <v>1579</v>
      </c>
      <c r="G63" s="367">
        <v>216.0</v>
      </c>
      <c r="H63" s="363"/>
      <c r="I63" s="365"/>
      <c r="L63" s="354"/>
      <c r="S63" s="365">
        <v>1.0</v>
      </c>
      <c r="T63" s="315" t="s">
        <v>2317</v>
      </c>
      <c r="U63" s="74">
        <v>14.0</v>
      </c>
    </row>
    <row r="64">
      <c r="D64" s="363">
        <v>7.5553131E7</v>
      </c>
      <c r="E64" s="365">
        <v>1.0</v>
      </c>
      <c r="F64" s="344" t="s">
        <v>2030</v>
      </c>
      <c r="G64" s="367">
        <v>52.0</v>
      </c>
      <c r="H64" s="363"/>
      <c r="I64" s="365"/>
      <c r="L64" s="354"/>
      <c r="S64" s="365">
        <v>1.0</v>
      </c>
      <c r="T64" s="406" t="s">
        <v>1904</v>
      </c>
      <c r="U64" s="415">
        <v>88.0</v>
      </c>
      <c r="V64" s="394"/>
    </row>
    <row r="65">
      <c r="A65" s="348"/>
      <c r="B65" s="416" t="s">
        <v>138</v>
      </c>
      <c r="C65" s="397">
        <f>SUM(A66:A163)</f>
        <v>98</v>
      </c>
      <c r="D65" s="363">
        <v>8.0704007E7</v>
      </c>
      <c r="E65" s="365">
        <v>1.0</v>
      </c>
      <c r="F65" s="344" t="s">
        <v>1757</v>
      </c>
      <c r="G65" s="367">
        <v>127.0</v>
      </c>
      <c r="H65" s="363"/>
      <c r="I65" s="365"/>
      <c r="L65" s="354"/>
      <c r="S65" s="365">
        <v>1.0</v>
      </c>
      <c r="T65" s="406" t="s">
        <v>1962</v>
      </c>
      <c r="U65" s="415">
        <v>71.0</v>
      </c>
      <c r="V65" s="394"/>
    </row>
    <row r="66">
      <c r="A66" s="365">
        <v>1.0</v>
      </c>
      <c r="B66" s="344" t="s">
        <v>1949</v>
      </c>
      <c r="C66" s="367">
        <v>75.0</v>
      </c>
      <c r="D66" s="363"/>
      <c r="E66" s="365">
        <v>1.0</v>
      </c>
      <c r="F66" s="344" t="s">
        <v>1903</v>
      </c>
      <c r="G66" s="367">
        <v>88.0</v>
      </c>
      <c r="H66" s="363"/>
      <c r="I66" s="365"/>
      <c r="J66" s="397" t="s">
        <v>158</v>
      </c>
      <c r="K66" s="397">
        <f>SUM(I67:I81)</f>
        <v>15</v>
      </c>
      <c r="L66" s="354"/>
      <c r="M66" s="365"/>
      <c r="N66" s="416" t="s">
        <v>109</v>
      </c>
      <c r="O66" s="397">
        <f>SUM(M67:M70)</f>
        <v>4</v>
      </c>
      <c r="P66" s="357"/>
      <c r="Q66" s="417" t="s">
        <v>383</v>
      </c>
      <c r="R66" s="397">
        <f>SUM(P67:P71)</f>
        <v>5</v>
      </c>
      <c r="V66" s="394"/>
    </row>
    <row r="67">
      <c r="A67" s="365">
        <v>1.0</v>
      </c>
      <c r="B67" s="344" t="s">
        <v>1824</v>
      </c>
      <c r="C67" s="367">
        <v>111.0</v>
      </c>
      <c r="D67" s="363">
        <v>9.5464444E7</v>
      </c>
      <c r="E67" s="365">
        <v>1.0</v>
      </c>
      <c r="F67" s="344" t="s">
        <v>2019</v>
      </c>
      <c r="G67" s="367">
        <v>55.0</v>
      </c>
      <c r="H67" s="363"/>
      <c r="I67" s="365">
        <v>1.0</v>
      </c>
      <c r="J67" s="175" t="s">
        <v>1700</v>
      </c>
      <c r="K67" s="367">
        <v>152.0</v>
      </c>
      <c r="L67" s="354"/>
      <c r="M67" s="365">
        <v>1.0</v>
      </c>
      <c r="N67" s="175" t="s">
        <v>1885</v>
      </c>
      <c r="O67" s="367">
        <v>97.0</v>
      </c>
      <c r="P67" s="365">
        <v>1.0</v>
      </c>
      <c r="Q67" s="344" t="s">
        <v>1792</v>
      </c>
      <c r="R67" s="54">
        <v>117.0</v>
      </c>
      <c r="V67" s="394"/>
    </row>
    <row r="68">
      <c r="A68" s="365">
        <v>1.0</v>
      </c>
      <c r="B68" s="344" t="s">
        <v>2129</v>
      </c>
      <c r="C68" s="367">
        <v>34.0</v>
      </c>
      <c r="D68" s="363">
        <v>9.9863473E7</v>
      </c>
      <c r="E68" s="365">
        <v>1.0</v>
      </c>
      <c r="F68" s="344" t="s">
        <v>1753</v>
      </c>
      <c r="G68" s="367">
        <v>128.0</v>
      </c>
      <c r="H68" s="363"/>
      <c r="I68" s="365">
        <v>1.0</v>
      </c>
      <c r="J68" s="175" t="s">
        <v>2262</v>
      </c>
      <c r="K68" s="367">
        <v>19.0</v>
      </c>
      <c r="L68" s="354"/>
      <c r="M68" s="365">
        <v>1.0</v>
      </c>
      <c r="N68" s="175" t="s">
        <v>1809</v>
      </c>
      <c r="O68" s="367">
        <v>113.0</v>
      </c>
      <c r="P68" s="365">
        <v>1.0</v>
      </c>
      <c r="Q68" s="344" t="s">
        <v>1418</v>
      </c>
      <c r="R68" s="54">
        <v>457.0</v>
      </c>
      <c r="V68" s="394"/>
    </row>
    <row r="69">
      <c r="A69" s="365">
        <v>1.0</v>
      </c>
      <c r="B69" s="344" t="s">
        <v>2352</v>
      </c>
      <c r="C69" s="367">
        <v>11.0</v>
      </c>
      <c r="D69" s="363">
        <v>9.9256966E7</v>
      </c>
      <c r="E69" s="365">
        <v>1.0</v>
      </c>
      <c r="F69" s="344" t="s">
        <v>1869</v>
      </c>
      <c r="G69" s="367">
        <v>102.0</v>
      </c>
      <c r="H69" s="363"/>
      <c r="I69" s="365">
        <v>1.0</v>
      </c>
      <c r="J69" s="175" t="s">
        <v>2278</v>
      </c>
      <c r="K69" s="367">
        <v>17.0</v>
      </c>
      <c r="L69" s="354"/>
      <c r="M69" s="365">
        <v>1.0</v>
      </c>
      <c r="N69" s="175" t="s">
        <v>1912</v>
      </c>
      <c r="O69" s="367">
        <v>85.0</v>
      </c>
      <c r="P69" s="365">
        <v>1.0</v>
      </c>
      <c r="Q69" s="344" t="s">
        <v>1883</v>
      </c>
      <c r="R69" s="54">
        <v>98.0</v>
      </c>
      <c r="V69" s="394"/>
    </row>
    <row r="70">
      <c r="A70" s="365">
        <v>1.0</v>
      </c>
      <c r="B70" s="344" t="s">
        <v>2214</v>
      </c>
      <c r="C70" s="367">
        <v>23.0</v>
      </c>
      <c r="D70" s="363"/>
      <c r="E70" s="365">
        <v>1.0</v>
      </c>
      <c r="F70" s="344" t="s">
        <v>1439</v>
      </c>
      <c r="G70" s="367">
        <v>405.0</v>
      </c>
      <c r="H70" s="363"/>
      <c r="I70" s="365">
        <v>1.0</v>
      </c>
      <c r="J70" s="175" t="s">
        <v>2325</v>
      </c>
      <c r="K70" s="367">
        <v>13.0</v>
      </c>
      <c r="L70" s="354"/>
      <c r="M70" s="365">
        <v>1.0</v>
      </c>
      <c r="N70" s="175" t="s">
        <v>1634</v>
      </c>
      <c r="O70" s="367">
        <v>181.0</v>
      </c>
      <c r="P70" s="365">
        <v>1.0</v>
      </c>
      <c r="Q70" s="344" t="s">
        <v>2272</v>
      </c>
      <c r="R70" s="54">
        <v>18.0</v>
      </c>
      <c r="V70" s="394"/>
    </row>
    <row r="71">
      <c r="A71" s="365">
        <v>1.0</v>
      </c>
      <c r="B71" s="344" t="s">
        <v>1424</v>
      </c>
      <c r="C71" s="367">
        <v>438.0</v>
      </c>
      <c r="D71" s="363"/>
      <c r="E71" s="365">
        <v>1.0</v>
      </c>
      <c r="F71" s="344" t="s">
        <v>1646</v>
      </c>
      <c r="G71" s="367">
        <v>174.0</v>
      </c>
      <c r="H71" s="363"/>
      <c r="I71" s="365">
        <v>1.0</v>
      </c>
      <c r="J71" s="175" t="s">
        <v>1897</v>
      </c>
      <c r="K71" s="367">
        <v>90.0</v>
      </c>
      <c r="L71" s="354"/>
      <c r="P71" s="365">
        <v>1.0</v>
      </c>
      <c r="Q71" s="315" t="s">
        <v>1282</v>
      </c>
      <c r="R71" s="418" t="s">
        <v>1283</v>
      </c>
      <c r="V71" s="394"/>
    </row>
    <row r="72">
      <c r="A72" s="365">
        <v>1.0</v>
      </c>
      <c r="B72" s="344" t="s">
        <v>1928</v>
      </c>
      <c r="C72" s="367">
        <v>81.0</v>
      </c>
      <c r="D72" s="363"/>
      <c r="E72" s="365">
        <v>1.0</v>
      </c>
      <c r="F72" s="344" t="s">
        <v>2020</v>
      </c>
      <c r="G72" s="367">
        <v>55.0</v>
      </c>
      <c r="H72" s="363"/>
      <c r="I72" s="365">
        <v>1.0</v>
      </c>
      <c r="J72" s="175" t="s">
        <v>2014</v>
      </c>
      <c r="K72" s="367">
        <v>56.0</v>
      </c>
      <c r="L72" s="354"/>
      <c r="S72" s="365"/>
      <c r="T72" s="351"/>
      <c r="U72" s="351"/>
      <c r="V72" s="394"/>
    </row>
    <row r="73">
      <c r="A73" s="365">
        <v>1.0</v>
      </c>
      <c r="B73" s="344" t="s">
        <v>1375</v>
      </c>
      <c r="C73" s="367">
        <v>626.0</v>
      </c>
      <c r="D73" s="356"/>
      <c r="E73" s="365">
        <v>1.0</v>
      </c>
      <c r="F73" s="344" t="s">
        <v>1516</v>
      </c>
      <c r="G73" s="367">
        <v>272.0</v>
      </c>
      <c r="H73" s="363"/>
      <c r="I73" s="365">
        <v>1.0</v>
      </c>
      <c r="J73" s="175" t="s">
        <v>2114</v>
      </c>
      <c r="K73" s="367">
        <v>36.0</v>
      </c>
      <c r="L73" s="354"/>
      <c r="S73" s="365"/>
      <c r="T73" s="351"/>
      <c r="U73" s="351"/>
      <c r="V73" s="394"/>
    </row>
    <row r="74">
      <c r="A74" s="365">
        <v>1.0</v>
      </c>
      <c r="B74" s="370" t="s">
        <v>2134</v>
      </c>
      <c r="C74" s="371">
        <v>33.0</v>
      </c>
      <c r="D74" s="356"/>
      <c r="E74" s="365">
        <v>1.0</v>
      </c>
      <c r="F74" s="344" t="s">
        <v>2330</v>
      </c>
      <c r="G74" s="367">
        <v>13.0</v>
      </c>
      <c r="H74" s="363"/>
      <c r="I74" s="365">
        <v>1.0</v>
      </c>
      <c r="J74" s="175" t="s">
        <v>2338</v>
      </c>
      <c r="K74" s="367">
        <v>12.0</v>
      </c>
      <c r="L74" s="354"/>
      <c r="S74" s="365"/>
      <c r="T74" s="351"/>
      <c r="U74" s="351"/>
      <c r="V74" s="394"/>
    </row>
    <row r="75">
      <c r="A75" s="365">
        <v>1.0</v>
      </c>
      <c r="B75" s="370" t="s">
        <v>2040</v>
      </c>
      <c r="C75" s="371">
        <v>51.0</v>
      </c>
      <c r="D75" s="356"/>
      <c r="E75" s="365">
        <v>1.0</v>
      </c>
      <c r="F75" s="344" t="s">
        <v>2216</v>
      </c>
      <c r="G75" s="367">
        <v>23.0</v>
      </c>
      <c r="H75" s="363"/>
      <c r="I75" s="365">
        <v>1.0</v>
      </c>
      <c r="J75" s="175" t="s">
        <v>2032</v>
      </c>
      <c r="K75" s="367">
        <v>52.0</v>
      </c>
      <c r="L75" s="354"/>
      <c r="M75" s="365"/>
      <c r="N75" s="419"/>
      <c r="O75" s="352"/>
      <c r="P75" s="355"/>
      <c r="Q75" s="351"/>
      <c r="R75" s="351"/>
      <c r="S75" s="394"/>
      <c r="T75" s="394"/>
      <c r="U75" s="394"/>
      <c r="V75" s="394"/>
    </row>
    <row r="76">
      <c r="A76" s="365">
        <v>1.0</v>
      </c>
      <c r="B76" s="370" t="s">
        <v>1395</v>
      </c>
      <c r="C76" s="371">
        <v>553.0</v>
      </c>
      <c r="D76" s="356"/>
      <c r="E76" s="365">
        <v>1.0</v>
      </c>
      <c r="F76" s="344" t="s">
        <v>2205</v>
      </c>
      <c r="G76" s="367">
        <v>24.0</v>
      </c>
      <c r="H76" s="363"/>
      <c r="I76" s="365">
        <v>1.0</v>
      </c>
      <c r="J76" s="315" t="s">
        <v>2354</v>
      </c>
      <c r="K76" s="74">
        <v>11.0</v>
      </c>
      <c r="L76" s="354"/>
      <c r="M76" s="365"/>
      <c r="N76" s="351"/>
      <c r="O76" s="351"/>
      <c r="P76" s="355"/>
      <c r="Q76" s="351"/>
      <c r="R76" s="351"/>
      <c r="S76" s="394"/>
      <c r="T76" s="394"/>
      <c r="U76" s="394"/>
      <c r="V76" s="394"/>
    </row>
    <row r="77">
      <c r="A77" s="365">
        <v>1.0</v>
      </c>
      <c r="B77" s="370" t="s">
        <v>2535</v>
      </c>
      <c r="C77" s="371" t="s">
        <v>2536</v>
      </c>
      <c r="D77" s="356"/>
      <c r="E77" s="365">
        <v>1.0</v>
      </c>
      <c r="F77" s="344" t="s">
        <v>1935</v>
      </c>
      <c r="G77" s="367">
        <v>79.0</v>
      </c>
      <c r="H77" s="363"/>
      <c r="I77" s="365">
        <v>1.0</v>
      </c>
      <c r="J77" s="315" t="s">
        <v>1715</v>
      </c>
      <c r="K77" s="74">
        <v>145.0</v>
      </c>
      <c r="L77" s="354"/>
      <c r="M77" s="365"/>
      <c r="N77" s="351"/>
      <c r="O77" s="351"/>
      <c r="P77" s="355"/>
      <c r="Q77" s="351"/>
      <c r="R77" s="351"/>
      <c r="S77" s="394"/>
      <c r="T77" s="394"/>
      <c r="U77" s="394"/>
      <c r="V77" s="394"/>
    </row>
    <row r="78">
      <c r="A78" s="365">
        <v>1.0</v>
      </c>
      <c r="B78" s="370" t="s">
        <v>1798</v>
      </c>
      <c r="C78" s="371">
        <v>115.0</v>
      </c>
      <c r="D78" s="353"/>
      <c r="E78" s="365">
        <v>1.0</v>
      </c>
      <c r="F78" s="175" t="s">
        <v>1501</v>
      </c>
      <c r="G78" s="367">
        <v>294.0</v>
      </c>
      <c r="H78" s="363"/>
      <c r="I78" s="365">
        <v>1.0</v>
      </c>
      <c r="J78" s="315" t="s">
        <v>1413</v>
      </c>
      <c r="K78" s="74">
        <v>475.0</v>
      </c>
      <c r="L78" s="354"/>
      <c r="M78" s="355"/>
      <c r="N78" s="351"/>
      <c r="O78" s="351"/>
      <c r="P78" s="355"/>
      <c r="Q78" s="351"/>
      <c r="R78" s="351"/>
      <c r="S78" s="394"/>
      <c r="T78" s="394"/>
      <c r="U78" s="394"/>
      <c r="V78" s="394"/>
    </row>
    <row r="79">
      <c r="A79" s="365">
        <v>1.0</v>
      </c>
      <c r="B79" s="370" t="s">
        <v>2111</v>
      </c>
      <c r="C79" s="371">
        <v>37.0</v>
      </c>
      <c r="D79" s="353"/>
      <c r="E79" s="365">
        <v>1.0</v>
      </c>
      <c r="F79" s="175" t="s">
        <v>1629</v>
      </c>
      <c r="G79" s="367">
        <v>182.0</v>
      </c>
      <c r="H79" s="363"/>
      <c r="I79" s="365">
        <v>1.0</v>
      </c>
      <c r="J79" s="315" t="s">
        <v>2066</v>
      </c>
      <c r="K79" s="74">
        <v>47.0</v>
      </c>
      <c r="L79" s="354"/>
      <c r="M79" s="355"/>
      <c r="N79" s="395" t="s">
        <v>2537</v>
      </c>
      <c r="O79" s="397">
        <f>SUM(M80:M86)</f>
        <v>7</v>
      </c>
      <c r="P79" s="365"/>
      <c r="Q79" s="420" t="s">
        <v>1443</v>
      </c>
      <c r="R79" s="397">
        <f>SUM(P80:P81)</f>
        <v>2</v>
      </c>
      <c r="S79" s="365"/>
      <c r="T79" s="395" t="s">
        <v>291</v>
      </c>
      <c r="U79" s="421">
        <f>SUM(S80:S88)</f>
        <v>9</v>
      </c>
      <c r="V79" s="394"/>
    </row>
    <row r="80">
      <c r="A80" s="365">
        <v>1.0</v>
      </c>
      <c r="B80" s="370" t="s">
        <v>1286</v>
      </c>
      <c r="C80" s="371" t="s">
        <v>1283</v>
      </c>
      <c r="D80" s="356"/>
      <c r="E80" s="365">
        <v>1.0</v>
      </c>
      <c r="F80" s="175" t="s">
        <v>2538</v>
      </c>
      <c r="G80" s="367">
        <v>665.0</v>
      </c>
      <c r="H80" s="363"/>
      <c r="I80" s="365">
        <v>1.0</v>
      </c>
      <c r="J80" s="315" t="s">
        <v>2157</v>
      </c>
      <c r="K80" s="74">
        <v>30.0</v>
      </c>
      <c r="L80" s="354"/>
      <c r="M80" s="365">
        <v>1.0</v>
      </c>
      <c r="N80" s="344" t="s">
        <v>2069</v>
      </c>
      <c r="O80" s="54">
        <v>45.0</v>
      </c>
      <c r="P80" s="365">
        <v>1.0</v>
      </c>
      <c r="Q80" s="344" t="s">
        <v>2073</v>
      </c>
      <c r="R80" s="367">
        <v>44.0</v>
      </c>
      <c r="S80" s="365">
        <v>1.0</v>
      </c>
      <c r="T80" s="370" t="s">
        <v>2280</v>
      </c>
      <c r="U80" s="373">
        <v>17.0</v>
      </c>
      <c r="V80" s="394"/>
    </row>
    <row r="81">
      <c r="A81" s="365">
        <v>1.0</v>
      </c>
      <c r="B81" s="370" t="s">
        <v>1515</v>
      </c>
      <c r="C81" s="371">
        <v>272.0</v>
      </c>
      <c r="D81" s="356"/>
      <c r="E81" s="365">
        <v>1.0</v>
      </c>
      <c r="F81" s="175" t="s">
        <v>2217</v>
      </c>
      <c r="G81" s="367">
        <v>23.0</v>
      </c>
      <c r="H81" s="363"/>
      <c r="I81" s="365">
        <v>1.0</v>
      </c>
      <c r="J81" s="315" t="s">
        <v>2301</v>
      </c>
      <c r="K81" s="74">
        <v>15.0</v>
      </c>
      <c r="L81" s="354"/>
      <c r="M81" s="365">
        <v>1.0</v>
      </c>
      <c r="N81" s="344" t="s">
        <v>1910</v>
      </c>
      <c r="O81" s="54">
        <v>86.0</v>
      </c>
      <c r="P81" s="365">
        <v>1.0</v>
      </c>
      <c r="Q81" s="175" t="s">
        <v>2037</v>
      </c>
      <c r="R81" s="352">
        <v>151.0</v>
      </c>
      <c r="S81" s="365">
        <v>1.0</v>
      </c>
      <c r="T81" s="370" t="s">
        <v>1402</v>
      </c>
      <c r="U81" s="373">
        <v>511.0</v>
      </c>
      <c r="V81" s="394"/>
    </row>
    <row r="82">
      <c r="A82" s="365">
        <v>1.0</v>
      </c>
      <c r="B82" s="370" t="s">
        <v>2334</v>
      </c>
      <c r="C82" s="371">
        <v>12.0</v>
      </c>
      <c r="D82" s="356"/>
      <c r="E82" s="365">
        <v>1.0</v>
      </c>
      <c r="F82" s="175" t="s">
        <v>2539</v>
      </c>
      <c r="G82" s="367">
        <v>216.0</v>
      </c>
      <c r="H82" s="356"/>
      <c r="I82" s="365"/>
      <c r="L82" s="354"/>
      <c r="M82" s="365">
        <v>1.0</v>
      </c>
      <c r="N82" s="344" t="s">
        <v>1873</v>
      </c>
      <c r="O82" s="54">
        <v>101.0</v>
      </c>
      <c r="P82" s="355"/>
      <c r="Q82" s="351"/>
      <c r="R82" s="351"/>
      <c r="S82" s="365">
        <v>1.0</v>
      </c>
      <c r="T82" s="370" t="s">
        <v>2156</v>
      </c>
      <c r="U82" s="373">
        <v>30.0</v>
      </c>
      <c r="V82" s="394"/>
    </row>
    <row r="83">
      <c r="A83" s="365">
        <v>1.0</v>
      </c>
      <c r="B83" s="370" t="s">
        <v>1365</v>
      </c>
      <c r="C83" s="371">
        <v>692.0</v>
      </c>
      <c r="D83" s="356"/>
      <c r="E83" s="365">
        <v>1.0</v>
      </c>
      <c r="F83" s="175" t="s">
        <v>1968</v>
      </c>
      <c r="G83" s="367">
        <v>70.0</v>
      </c>
      <c r="H83" s="356"/>
      <c r="L83" s="354"/>
      <c r="M83" s="365">
        <v>1.0</v>
      </c>
      <c r="N83" s="344" t="s">
        <v>1593</v>
      </c>
      <c r="O83" s="54">
        <v>206.0</v>
      </c>
      <c r="P83" s="355"/>
      <c r="Q83" s="351"/>
      <c r="R83" s="351"/>
      <c r="S83" s="365">
        <v>1.0</v>
      </c>
      <c r="T83" s="370" t="s">
        <v>1978</v>
      </c>
      <c r="U83" s="373">
        <v>66.0</v>
      </c>
      <c r="V83" s="394"/>
    </row>
    <row r="84">
      <c r="A84" s="365">
        <v>1.0</v>
      </c>
      <c r="B84" s="344" t="s">
        <v>1401</v>
      </c>
      <c r="C84" s="367">
        <v>515.0</v>
      </c>
      <c r="D84" s="356"/>
      <c r="E84" s="365">
        <v>1.0</v>
      </c>
      <c r="F84" s="175" t="s">
        <v>1994</v>
      </c>
      <c r="G84" s="367" t="s">
        <v>294</v>
      </c>
      <c r="H84" s="356"/>
      <c r="L84" s="354"/>
      <c r="M84" s="365">
        <v>1.0</v>
      </c>
      <c r="N84" s="344" t="s">
        <v>2099</v>
      </c>
      <c r="O84" s="54">
        <v>39.0</v>
      </c>
      <c r="P84" s="355"/>
      <c r="Q84" s="397" t="s">
        <v>1118</v>
      </c>
      <c r="R84" s="397">
        <f>SUM(P85:P89)</f>
        <v>5</v>
      </c>
      <c r="S84" s="365">
        <v>1.0</v>
      </c>
      <c r="T84" s="406" t="s">
        <v>2070</v>
      </c>
      <c r="U84" s="415">
        <v>45.0</v>
      </c>
      <c r="V84" s="394"/>
    </row>
    <row r="85">
      <c r="A85" s="365">
        <v>1.0</v>
      </c>
      <c r="B85" s="370" t="s">
        <v>1233</v>
      </c>
      <c r="C85" s="371" t="s">
        <v>1235</v>
      </c>
      <c r="D85" s="356"/>
      <c r="E85" s="365">
        <v>1.0</v>
      </c>
      <c r="F85" s="175" t="s">
        <v>2302</v>
      </c>
      <c r="G85" s="367">
        <v>15.0</v>
      </c>
      <c r="H85" s="356"/>
      <c r="L85" s="354"/>
      <c r="M85" s="365">
        <v>1.0</v>
      </c>
      <c r="N85" s="312" t="s">
        <v>1929</v>
      </c>
      <c r="O85" s="418">
        <v>81.0</v>
      </c>
      <c r="P85" s="365">
        <v>1.0</v>
      </c>
      <c r="Q85" s="175" t="s">
        <v>2158</v>
      </c>
      <c r="R85" s="367">
        <v>30.0</v>
      </c>
      <c r="S85" s="365">
        <v>1.0</v>
      </c>
      <c r="T85" s="406" t="s">
        <v>1667</v>
      </c>
      <c r="U85" s="415">
        <v>165.0</v>
      </c>
      <c r="V85" s="394"/>
    </row>
    <row r="86">
      <c r="A86" s="365">
        <v>1.0</v>
      </c>
      <c r="B86" s="370" t="s">
        <v>1554</v>
      </c>
      <c r="C86" s="371">
        <v>232.0</v>
      </c>
      <c r="D86" s="356"/>
      <c r="E86" s="365">
        <v>1.0</v>
      </c>
      <c r="F86" s="175" t="s">
        <v>1564</v>
      </c>
      <c r="G86" s="367">
        <v>226.0</v>
      </c>
      <c r="H86" s="356"/>
      <c r="L86" s="354"/>
      <c r="M86" s="365">
        <v>1.0</v>
      </c>
      <c r="N86" s="344" t="s">
        <v>1718</v>
      </c>
      <c r="O86" s="418">
        <v>144.0</v>
      </c>
      <c r="P86" s="365">
        <v>1.0</v>
      </c>
      <c r="Q86" s="175" t="s">
        <v>1953</v>
      </c>
      <c r="R86" s="367">
        <v>75.0</v>
      </c>
      <c r="S86" s="365">
        <v>1.0</v>
      </c>
      <c r="T86" s="406" t="s">
        <v>1674</v>
      </c>
      <c r="U86" s="415">
        <v>164.0</v>
      </c>
      <c r="V86" s="394"/>
    </row>
    <row r="87">
      <c r="A87" s="365">
        <v>1.0</v>
      </c>
      <c r="B87" s="370" t="s">
        <v>1913</v>
      </c>
      <c r="C87" s="371">
        <v>85.0</v>
      </c>
      <c r="D87" s="363"/>
      <c r="E87" s="365">
        <v>1.0</v>
      </c>
      <c r="F87" s="175" t="s">
        <v>2137</v>
      </c>
      <c r="G87" s="367">
        <v>33.0</v>
      </c>
      <c r="H87" s="356"/>
      <c r="L87" s="354"/>
      <c r="M87" s="365"/>
      <c r="N87" s="365"/>
      <c r="O87" s="357"/>
      <c r="P87" s="365">
        <v>1.0</v>
      </c>
      <c r="Q87" s="379" t="s">
        <v>2141</v>
      </c>
      <c r="R87" s="377">
        <v>33.0</v>
      </c>
      <c r="S87" s="365">
        <v>1.0</v>
      </c>
      <c r="T87" s="406" t="s">
        <v>1915</v>
      </c>
      <c r="U87" s="415">
        <v>85.0</v>
      </c>
      <c r="V87" s="394"/>
    </row>
    <row r="88">
      <c r="A88" s="365">
        <v>1.0</v>
      </c>
      <c r="B88" s="370" t="s">
        <v>809</v>
      </c>
      <c r="C88" s="371" t="s">
        <v>810</v>
      </c>
      <c r="D88" s="363"/>
      <c r="E88" s="365">
        <v>1.0</v>
      </c>
      <c r="F88" s="175" t="s">
        <v>2303</v>
      </c>
      <c r="G88" s="367">
        <v>15.0</v>
      </c>
      <c r="H88" s="356"/>
      <c r="L88" s="354"/>
      <c r="M88" s="365"/>
      <c r="N88" s="365"/>
      <c r="O88" s="357"/>
      <c r="P88" s="365">
        <v>1.0</v>
      </c>
      <c r="Q88" s="175" t="s">
        <v>2079</v>
      </c>
      <c r="R88" s="367">
        <v>43.0</v>
      </c>
      <c r="S88" s="365">
        <v>1.0</v>
      </c>
      <c r="T88" s="406" t="s">
        <v>1455</v>
      </c>
      <c r="U88" s="415">
        <v>136.0</v>
      </c>
      <c r="V88" s="394"/>
    </row>
    <row r="89">
      <c r="A89" s="365">
        <v>1.0</v>
      </c>
      <c r="B89" s="370" t="s">
        <v>1875</v>
      </c>
      <c r="C89" s="371">
        <v>100.0</v>
      </c>
      <c r="D89" s="363"/>
      <c r="E89" s="365">
        <v>1.0</v>
      </c>
      <c r="F89" s="175" t="s">
        <v>2049</v>
      </c>
      <c r="G89" s="367">
        <v>49.0</v>
      </c>
      <c r="H89" s="356"/>
      <c r="L89" s="354"/>
      <c r="M89" s="365"/>
      <c r="P89" s="365">
        <v>1.0</v>
      </c>
      <c r="Q89" s="175" t="s">
        <v>1901</v>
      </c>
      <c r="R89" s="367">
        <v>89.0</v>
      </c>
      <c r="S89" s="394"/>
      <c r="T89" s="394"/>
      <c r="U89" s="394"/>
      <c r="V89" s="394"/>
    </row>
    <row r="90">
      <c r="A90" s="365">
        <v>1.0</v>
      </c>
      <c r="B90" s="344" t="s">
        <v>2258</v>
      </c>
      <c r="C90" s="422">
        <v>19.0</v>
      </c>
      <c r="D90" s="363"/>
      <c r="E90" s="365">
        <v>1.0</v>
      </c>
      <c r="F90" s="175" t="s">
        <v>2065</v>
      </c>
      <c r="G90" s="367">
        <v>47.0</v>
      </c>
      <c r="H90" s="356"/>
      <c r="L90" s="354"/>
      <c r="M90" s="355"/>
      <c r="Q90" s="351"/>
      <c r="R90" s="351"/>
      <c r="S90" s="394"/>
      <c r="T90" s="394"/>
      <c r="U90" s="394"/>
      <c r="V90" s="394"/>
    </row>
    <row r="91">
      <c r="A91" s="365">
        <v>1.0</v>
      </c>
      <c r="B91" s="344" t="s">
        <v>2540</v>
      </c>
      <c r="C91" s="367">
        <v>239.0</v>
      </c>
      <c r="D91" s="354"/>
      <c r="E91" s="365">
        <v>1.0</v>
      </c>
      <c r="F91" s="175" t="s">
        <v>2131</v>
      </c>
      <c r="G91" s="367">
        <v>34.0</v>
      </c>
      <c r="H91" s="356"/>
      <c r="L91" s="354"/>
      <c r="M91" s="355"/>
      <c r="N91" s="351"/>
      <c r="O91" s="351"/>
      <c r="P91" s="355"/>
      <c r="Q91" s="351"/>
      <c r="R91" s="351"/>
      <c r="S91" s="394"/>
      <c r="T91" s="394"/>
      <c r="U91" s="394"/>
      <c r="V91" s="394"/>
    </row>
    <row r="92">
      <c r="A92" s="365">
        <v>1.0</v>
      </c>
      <c r="B92" s="344" t="s">
        <v>2148</v>
      </c>
      <c r="C92" s="367">
        <v>32.0</v>
      </c>
      <c r="D92" s="354"/>
      <c r="E92" s="365">
        <v>1.0</v>
      </c>
      <c r="F92" s="175" t="s">
        <v>2181</v>
      </c>
      <c r="G92" s="367">
        <v>26.0</v>
      </c>
      <c r="H92" s="356"/>
      <c r="L92" s="354"/>
      <c r="M92" s="355"/>
      <c r="N92" s="351"/>
      <c r="O92" s="351"/>
      <c r="P92" s="355"/>
      <c r="Q92" s="351"/>
      <c r="R92" s="351"/>
      <c r="S92" s="394"/>
      <c r="T92" s="394"/>
      <c r="U92" s="394"/>
      <c r="V92" s="394"/>
    </row>
    <row r="93">
      <c r="A93" s="365">
        <v>1.0</v>
      </c>
      <c r="B93" s="344" t="s">
        <v>2089</v>
      </c>
      <c r="C93" s="367">
        <v>41.0</v>
      </c>
      <c r="D93" s="354"/>
      <c r="E93" s="365">
        <v>1.0</v>
      </c>
      <c r="F93" s="175" t="s">
        <v>1721</v>
      </c>
      <c r="G93" s="367">
        <v>143.0</v>
      </c>
      <c r="H93" s="356"/>
      <c r="I93" s="355"/>
      <c r="J93" s="395" t="s">
        <v>1316</v>
      </c>
      <c r="K93" s="421">
        <f>SUM(I94:I115)</f>
        <v>22</v>
      </c>
      <c r="L93" s="354"/>
      <c r="M93" s="355"/>
      <c r="N93" s="351"/>
      <c r="O93" s="351"/>
      <c r="P93" s="355"/>
      <c r="Q93" s="351"/>
      <c r="R93" s="351"/>
      <c r="S93" s="394"/>
      <c r="T93" s="394"/>
      <c r="U93" s="394"/>
      <c r="V93" s="394"/>
    </row>
    <row r="94">
      <c r="A94" s="365">
        <v>1.0</v>
      </c>
      <c r="B94" s="344" t="s">
        <v>2353</v>
      </c>
      <c r="C94" s="367">
        <v>11.0</v>
      </c>
      <c r="D94" s="354"/>
      <c r="E94" s="365">
        <v>1.0</v>
      </c>
      <c r="F94" s="175" t="s">
        <v>2184</v>
      </c>
      <c r="G94" s="367">
        <v>26.0</v>
      </c>
      <c r="H94" s="356"/>
      <c r="I94" s="365">
        <v>1.0</v>
      </c>
      <c r="J94" s="175" t="s">
        <v>2343</v>
      </c>
      <c r="K94" s="352">
        <v>12.0</v>
      </c>
      <c r="L94" s="354"/>
      <c r="M94" s="355"/>
      <c r="N94" s="351"/>
      <c r="O94" s="351"/>
      <c r="P94" s="355"/>
      <c r="Q94" s="351"/>
      <c r="R94" s="351"/>
      <c r="S94" s="394"/>
      <c r="T94" s="394"/>
      <c r="U94" s="394"/>
      <c r="V94" s="394"/>
    </row>
    <row r="95">
      <c r="A95" s="365">
        <v>1.0</v>
      </c>
      <c r="B95" s="344" t="s">
        <v>1069</v>
      </c>
      <c r="C95" s="367" t="s">
        <v>1070</v>
      </c>
      <c r="D95" s="354"/>
      <c r="E95" s="365">
        <v>1.0</v>
      </c>
      <c r="F95" s="175" t="s">
        <v>1655</v>
      </c>
      <c r="G95" s="367">
        <v>171.0</v>
      </c>
      <c r="H95" s="356"/>
      <c r="I95" s="365">
        <v>1.0</v>
      </c>
      <c r="J95" s="175" t="s">
        <v>2118</v>
      </c>
      <c r="K95" s="352">
        <v>36.0</v>
      </c>
      <c r="L95" s="355"/>
      <c r="M95" s="365"/>
      <c r="N95" s="395" t="s">
        <v>371</v>
      </c>
      <c r="O95" s="421">
        <v>1.0</v>
      </c>
      <c r="P95" s="423"/>
      <c r="Q95" s="424" t="s">
        <v>120</v>
      </c>
      <c r="R95" s="425">
        <f>SUM(P96:P101)</f>
        <v>6</v>
      </c>
      <c r="S95" s="365"/>
      <c r="T95" s="417" t="s">
        <v>71</v>
      </c>
      <c r="U95" s="397">
        <f>SUM(S96:S100)</f>
        <v>5</v>
      </c>
      <c r="V95" s="394"/>
    </row>
    <row r="96">
      <c r="A96" s="365">
        <v>1.0</v>
      </c>
      <c r="B96" s="344" t="s">
        <v>2082</v>
      </c>
      <c r="C96" s="367">
        <v>42.0</v>
      </c>
      <c r="D96" s="354"/>
      <c r="E96" s="365">
        <v>1.0</v>
      </c>
      <c r="F96" s="175" t="s">
        <v>2056</v>
      </c>
      <c r="G96" s="367">
        <v>48.0</v>
      </c>
      <c r="H96" s="356"/>
      <c r="I96" s="365">
        <v>1.0</v>
      </c>
      <c r="J96" s="175" t="s">
        <v>2188</v>
      </c>
      <c r="K96" s="352">
        <v>26.0</v>
      </c>
      <c r="L96" s="355"/>
      <c r="M96" s="365">
        <v>1.0</v>
      </c>
      <c r="N96" s="376" t="s">
        <v>2251</v>
      </c>
      <c r="O96" s="426">
        <v>20.0</v>
      </c>
      <c r="P96" s="427">
        <v>1.0</v>
      </c>
      <c r="Q96" s="376" t="s">
        <v>1572</v>
      </c>
      <c r="R96" s="428">
        <v>220.0</v>
      </c>
      <c r="S96" s="365">
        <v>1.0</v>
      </c>
      <c r="T96" s="315" t="s">
        <v>1827</v>
      </c>
      <c r="U96" s="74">
        <v>111.0</v>
      </c>
      <c r="V96" s="394"/>
    </row>
    <row r="97">
      <c r="A97" s="365">
        <v>1.0</v>
      </c>
      <c r="B97" s="344" t="s">
        <v>2286</v>
      </c>
      <c r="C97" s="367">
        <v>16.0</v>
      </c>
      <c r="D97" s="354"/>
      <c r="E97" s="365">
        <v>1.0</v>
      </c>
      <c r="F97" s="175" t="s">
        <v>2370</v>
      </c>
      <c r="G97" s="367">
        <v>10.0</v>
      </c>
      <c r="H97" s="356"/>
      <c r="I97" s="365">
        <v>1.0</v>
      </c>
      <c r="J97" s="175" t="s">
        <v>2176</v>
      </c>
      <c r="K97" s="352">
        <v>27.0</v>
      </c>
      <c r="L97" s="355"/>
      <c r="M97" s="365"/>
      <c r="N97" s="351"/>
      <c r="O97" s="351"/>
      <c r="P97" s="427">
        <v>1.0</v>
      </c>
      <c r="Q97" s="175" t="s">
        <v>2208</v>
      </c>
      <c r="R97" s="367">
        <v>24.0</v>
      </c>
      <c r="S97" s="365">
        <v>1.0</v>
      </c>
      <c r="T97" s="315" t="s">
        <v>1597</v>
      </c>
      <c r="U97" s="74">
        <v>204.0</v>
      </c>
      <c r="V97" s="394"/>
    </row>
    <row r="98">
      <c r="A98" s="365">
        <v>1.0</v>
      </c>
      <c r="B98" s="344" t="s">
        <v>2322</v>
      </c>
      <c r="C98" s="367">
        <v>13.0</v>
      </c>
      <c r="D98" s="354"/>
      <c r="E98" s="365">
        <v>1.0</v>
      </c>
      <c r="F98" s="315" t="s">
        <v>1393</v>
      </c>
      <c r="G98" s="74">
        <v>556.0</v>
      </c>
      <c r="H98" s="356"/>
      <c r="I98" s="365">
        <v>1.0</v>
      </c>
      <c r="J98" s="315" t="s">
        <v>2239</v>
      </c>
      <c r="K98" s="74">
        <v>21.0</v>
      </c>
      <c r="L98" s="355"/>
      <c r="N98" s="351"/>
      <c r="O98" s="351"/>
      <c r="P98" s="427">
        <v>1.0</v>
      </c>
      <c r="Q98" s="175" t="s">
        <v>2149</v>
      </c>
      <c r="R98" s="367">
        <v>32.0</v>
      </c>
      <c r="S98" s="365">
        <v>1.0</v>
      </c>
      <c r="T98" s="315" t="s">
        <v>2172</v>
      </c>
      <c r="U98" s="74">
        <v>27.0</v>
      </c>
      <c r="V98" s="394"/>
    </row>
    <row r="99">
      <c r="A99" s="365">
        <v>1.0</v>
      </c>
      <c r="B99" s="344" t="s">
        <v>1363</v>
      </c>
      <c r="C99" s="367">
        <v>727.0</v>
      </c>
      <c r="D99" s="354"/>
      <c r="E99" s="365">
        <v>1.0</v>
      </c>
      <c r="F99" s="175" t="s">
        <v>1372</v>
      </c>
      <c r="G99" s="367">
        <v>646.0</v>
      </c>
      <c r="H99" s="356"/>
      <c r="I99" s="365">
        <v>1.0</v>
      </c>
      <c r="J99" s="315" t="s">
        <v>2319</v>
      </c>
      <c r="K99" s="74">
        <v>14.0</v>
      </c>
      <c r="L99" s="354"/>
      <c r="M99" s="355"/>
      <c r="N99" s="351"/>
      <c r="O99" s="351"/>
      <c r="P99" s="427">
        <v>1.0</v>
      </c>
      <c r="Q99" s="175" t="s">
        <v>2125</v>
      </c>
      <c r="R99" s="367">
        <v>35.0</v>
      </c>
      <c r="S99" s="365">
        <v>1.0</v>
      </c>
      <c r="T99" s="315" t="s">
        <v>1943</v>
      </c>
      <c r="U99" s="74">
        <v>77.0</v>
      </c>
      <c r="V99" s="394"/>
    </row>
    <row r="100">
      <c r="A100" s="365">
        <v>1.0</v>
      </c>
      <c r="B100" s="344" t="s">
        <v>2335</v>
      </c>
      <c r="C100" s="367">
        <v>12.0</v>
      </c>
      <c r="D100" s="354"/>
      <c r="E100" s="365">
        <v>1.0</v>
      </c>
      <c r="F100" s="175" t="s">
        <v>2102</v>
      </c>
      <c r="G100" s="367">
        <v>38.0</v>
      </c>
      <c r="H100" s="356"/>
      <c r="I100" s="365">
        <v>1.0</v>
      </c>
      <c r="J100" s="315" t="s">
        <v>2007</v>
      </c>
      <c r="K100" s="74">
        <v>60.0</v>
      </c>
      <c r="L100" s="354"/>
      <c r="M100" s="355"/>
      <c r="N100" s="351"/>
      <c r="O100" s="351"/>
      <c r="P100" s="427">
        <v>1.0</v>
      </c>
      <c r="Q100" s="175" t="s">
        <v>1549</v>
      </c>
      <c r="R100" s="367">
        <v>240.0</v>
      </c>
      <c r="S100" s="365">
        <v>1.0</v>
      </c>
      <c r="T100" s="315" t="s">
        <v>1845</v>
      </c>
      <c r="U100" s="74">
        <v>108.0</v>
      </c>
      <c r="V100" s="394"/>
    </row>
    <row r="101">
      <c r="A101" s="365">
        <v>1.0</v>
      </c>
      <c r="B101" s="344" t="s">
        <v>2540</v>
      </c>
      <c r="C101" s="367">
        <v>239.0</v>
      </c>
      <c r="D101" s="354"/>
      <c r="E101" s="365">
        <v>1.0</v>
      </c>
      <c r="F101" s="175" t="s">
        <v>1895</v>
      </c>
      <c r="G101" s="367">
        <v>91.0</v>
      </c>
      <c r="H101" s="356"/>
      <c r="I101" s="365">
        <v>1.0</v>
      </c>
      <c r="J101" s="315" t="s">
        <v>1965</v>
      </c>
      <c r="K101" s="74">
        <v>71.0</v>
      </c>
      <c r="L101" s="354"/>
      <c r="M101" s="355"/>
      <c r="N101" s="351"/>
      <c r="O101" s="351"/>
      <c r="P101" s="427">
        <v>1.0</v>
      </c>
      <c r="Q101" s="175" t="s">
        <v>1569</v>
      </c>
      <c r="R101" s="367">
        <v>221.0</v>
      </c>
      <c r="S101" s="394"/>
      <c r="T101" s="394"/>
      <c r="U101" s="394"/>
      <c r="V101" s="394"/>
    </row>
    <row r="102">
      <c r="A102" s="365">
        <v>1.0</v>
      </c>
      <c r="B102" s="344" t="s">
        <v>1732</v>
      </c>
      <c r="C102" s="367">
        <v>140.0</v>
      </c>
      <c r="D102" s="354"/>
      <c r="E102" s="365">
        <v>1.0</v>
      </c>
      <c r="F102" s="175" t="s">
        <v>1432</v>
      </c>
      <c r="G102" s="367">
        <v>416.0</v>
      </c>
      <c r="H102" s="356"/>
      <c r="I102" s="365">
        <v>1.0</v>
      </c>
      <c r="J102" s="315" t="s">
        <v>2133</v>
      </c>
      <c r="K102" s="74">
        <v>34.0</v>
      </c>
      <c r="L102" s="354"/>
      <c r="M102" s="355"/>
      <c r="N102" s="351"/>
      <c r="O102" s="351"/>
      <c r="P102" s="355"/>
      <c r="Q102" s="351"/>
      <c r="R102" s="353"/>
      <c r="S102" s="394"/>
      <c r="T102" s="394"/>
      <c r="U102" s="394"/>
      <c r="V102" s="394"/>
    </row>
    <row r="103">
      <c r="A103" s="365">
        <v>1.0</v>
      </c>
      <c r="B103" s="344" t="s">
        <v>1396</v>
      </c>
      <c r="C103" s="367">
        <v>539.0</v>
      </c>
      <c r="D103" s="354"/>
      <c r="E103" s="365">
        <v>1.0</v>
      </c>
      <c r="F103" s="175" t="s">
        <v>1746</v>
      </c>
      <c r="G103" s="367">
        <v>134.0</v>
      </c>
      <c r="H103" s="356"/>
      <c r="I103" s="365">
        <v>1.0</v>
      </c>
      <c r="J103" s="315" t="s">
        <v>2234</v>
      </c>
      <c r="K103" s="74">
        <v>22.0</v>
      </c>
      <c r="L103" s="354"/>
      <c r="M103" s="355"/>
      <c r="N103" s="395" t="s">
        <v>2541</v>
      </c>
      <c r="O103" s="421">
        <v>1.0</v>
      </c>
      <c r="P103" s="355"/>
      <c r="Q103" s="351"/>
      <c r="R103" s="353"/>
      <c r="S103" s="394"/>
      <c r="T103" s="394"/>
      <c r="U103" s="394"/>
      <c r="V103" s="394"/>
    </row>
    <row r="104">
      <c r="A104" s="365">
        <v>1.0</v>
      </c>
      <c r="B104" s="429" t="s">
        <v>1985</v>
      </c>
      <c r="C104" s="430">
        <v>64.0</v>
      </c>
      <c r="D104" s="354"/>
      <c r="E104" s="365">
        <v>1.0</v>
      </c>
      <c r="F104" s="315" t="s">
        <v>2103</v>
      </c>
      <c r="G104" s="74">
        <v>38.0</v>
      </c>
      <c r="H104" s="356"/>
      <c r="I104" s="365">
        <v>1.0</v>
      </c>
      <c r="J104" s="315" t="s">
        <v>2250</v>
      </c>
      <c r="K104" s="74">
        <v>20.0</v>
      </c>
      <c r="L104" s="354"/>
      <c r="M104" s="365">
        <v>1.0</v>
      </c>
      <c r="N104" s="315" t="s">
        <v>1678</v>
      </c>
      <c r="O104" s="74">
        <v>163.0</v>
      </c>
      <c r="R104" s="14"/>
      <c r="V104" s="394"/>
    </row>
    <row r="105">
      <c r="A105" s="365">
        <v>1.0</v>
      </c>
      <c r="B105" s="344" t="s">
        <v>1394</v>
      </c>
      <c r="C105" s="367">
        <v>554.0</v>
      </c>
      <c r="D105" s="354"/>
      <c r="E105" s="365">
        <v>1.0</v>
      </c>
      <c r="F105" s="379" t="s">
        <v>2542</v>
      </c>
      <c r="G105" s="377">
        <v>107.0</v>
      </c>
      <c r="H105" s="356"/>
      <c r="I105" s="365">
        <v>1.0</v>
      </c>
      <c r="J105" s="315" t="s">
        <v>2331</v>
      </c>
      <c r="K105" s="74">
        <v>13.0</v>
      </c>
      <c r="L105" s="354"/>
      <c r="M105" s="365">
        <v>1.0</v>
      </c>
      <c r="R105" s="14"/>
      <c r="V105" s="394"/>
    </row>
    <row r="106">
      <c r="A106" s="365">
        <v>1.0</v>
      </c>
      <c r="B106" s="370" t="s">
        <v>2543</v>
      </c>
      <c r="C106" s="373">
        <v>692.0</v>
      </c>
      <c r="D106" s="354"/>
      <c r="E106" s="365">
        <v>1.0</v>
      </c>
      <c r="F106" s="315" t="s">
        <v>1613</v>
      </c>
      <c r="G106" s="74">
        <v>193.0</v>
      </c>
      <c r="H106" s="356"/>
      <c r="I106" s="365">
        <v>1.0</v>
      </c>
      <c r="J106" s="315" t="s">
        <v>2044</v>
      </c>
      <c r="K106" s="74">
        <v>51.0</v>
      </c>
      <c r="L106" s="354"/>
      <c r="M106" s="365">
        <v>1.0</v>
      </c>
      <c r="R106" s="14"/>
      <c r="S106" s="355"/>
      <c r="T106" s="351"/>
      <c r="U106" s="351"/>
      <c r="V106" s="394"/>
    </row>
    <row r="107">
      <c r="A107" s="365">
        <v>1.0</v>
      </c>
      <c r="B107" s="175" t="s">
        <v>1568</v>
      </c>
      <c r="C107" s="367">
        <v>221.0</v>
      </c>
      <c r="D107" s="354"/>
      <c r="H107" s="356"/>
      <c r="I107" s="365">
        <v>1.0</v>
      </c>
      <c r="J107" s="315" t="s">
        <v>2061</v>
      </c>
      <c r="K107" s="74">
        <v>48.0</v>
      </c>
      <c r="L107" s="354"/>
      <c r="M107" s="365">
        <v>1.0</v>
      </c>
      <c r="R107" s="14"/>
      <c r="S107" s="355"/>
      <c r="T107" s="351"/>
      <c r="U107" s="351"/>
      <c r="V107" s="394"/>
    </row>
    <row r="108">
      <c r="A108" s="365">
        <v>1.0</v>
      </c>
      <c r="B108" s="175" t="s">
        <v>1467</v>
      </c>
      <c r="C108" s="367">
        <v>336.0</v>
      </c>
      <c r="D108" s="354"/>
      <c r="H108" s="356"/>
      <c r="I108" s="365">
        <v>1.0</v>
      </c>
      <c r="J108" s="315" t="s">
        <v>2164</v>
      </c>
      <c r="K108" s="74">
        <v>29.0</v>
      </c>
      <c r="L108" s="354"/>
      <c r="M108" s="365">
        <v>1.0</v>
      </c>
      <c r="R108" s="14"/>
      <c r="V108" s="394"/>
    </row>
    <row r="109">
      <c r="A109" s="365">
        <v>1.0</v>
      </c>
      <c r="B109" s="175" t="s">
        <v>2544</v>
      </c>
      <c r="C109" s="367">
        <v>43.0</v>
      </c>
      <c r="D109" s="354"/>
      <c r="H109" s="356"/>
      <c r="I109" s="365">
        <v>1.0</v>
      </c>
      <c r="J109" s="315" t="s">
        <v>1789</v>
      </c>
      <c r="K109" s="74">
        <v>118.0</v>
      </c>
      <c r="L109" s="354"/>
      <c r="M109" s="365">
        <v>1.0</v>
      </c>
      <c r="P109" s="365"/>
      <c r="Q109" s="431"/>
      <c r="R109" s="371"/>
      <c r="V109" s="394"/>
    </row>
    <row r="110">
      <c r="A110" s="365">
        <v>1.0</v>
      </c>
      <c r="B110" s="175" t="s">
        <v>2545</v>
      </c>
      <c r="C110" s="367">
        <v>89.0</v>
      </c>
      <c r="D110" s="354"/>
      <c r="H110" s="356"/>
      <c r="I110" s="365">
        <v>1.0</v>
      </c>
      <c r="J110" s="175" t="s">
        <v>1315</v>
      </c>
      <c r="K110" s="367" t="s">
        <v>1317</v>
      </c>
      <c r="L110" s="354"/>
      <c r="M110" s="365">
        <v>1.0</v>
      </c>
      <c r="P110" s="365"/>
      <c r="Q110" s="431"/>
      <c r="R110" s="371"/>
      <c r="V110" s="394"/>
    </row>
    <row r="111">
      <c r="A111" s="365">
        <v>1.0</v>
      </c>
      <c r="B111" s="175" t="s">
        <v>1986</v>
      </c>
      <c r="C111" s="367">
        <v>64.0</v>
      </c>
      <c r="D111" s="354"/>
      <c r="H111" s="356"/>
      <c r="I111" s="365">
        <v>1.0</v>
      </c>
      <c r="J111" s="315" t="s">
        <v>1581</v>
      </c>
      <c r="K111" s="400">
        <v>215.0</v>
      </c>
      <c r="L111" s="354"/>
      <c r="M111" s="365">
        <v>1.0</v>
      </c>
      <c r="P111" s="365"/>
      <c r="Q111" s="419"/>
      <c r="R111" s="367"/>
      <c r="V111" s="394"/>
    </row>
    <row r="112">
      <c r="A112" s="365">
        <v>1.0</v>
      </c>
      <c r="B112" s="175" t="s">
        <v>1049</v>
      </c>
      <c r="C112" s="367" t="s">
        <v>1050</v>
      </c>
      <c r="D112" s="354"/>
      <c r="H112" s="356"/>
      <c r="I112" s="365">
        <v>1.0</v>
      </c>
      <c r="J112" s="315" t="s">
        <v>2546</v>
      </c>
      <c r="K112" s="74">
        <v>100.0</v>
      </c>
      <c r="L112" s="354"/>
      <c r="M112" s="365">
        <v>1.0</v>
      </c>
      <c r="P112" s="365"/>
      <c r="Q112" s="419"/>
      <c r="R112" s="367"/>
      <c r="V112" s="394"/>
    </row>
    <row r="113">
      <c r="A113" s="365">
        <v>1.0</v>
      </c>
      <c r="B113" s="175" t="s">
        <v>2362</v>
      </c>
      <c r="C113" s="367">
        <v>10.0</v>
      </c>
      <c r="D113" s="354"/>
      <c r="H113" s="356"/>
      <c r="I113" s="365">
        <v>1.0</v>
      </c>
      <c r="J113" s="175" t="s">
        <v>2100</v>
      </c>
      <c r="K113" s="367">
        <v>39.0</v>
      </c>
      <c r="L113" s="354"/>
      <c r="M113" s="355"/>
      <c r="N113" s="351"/>
      <c r="O113" s="351"/>
      <c r="S113" s="355"/>
      <c r="T113" s="351"/>
      <c r="U113" s="351"/>
      <c r="V113" s="394"/>
    </row>
    <row r="114">
      <c r="A114" s="365">
        <v>1.0</v>
      </c>
      <c r="B114" s="175" t="s">
        <v>1955</v>
      </c>
      <c r="C114" s="367">
        <v>74.0</v>
      </c>
      <c r="D114" s="354"/>
      <c r="E114" s="355"/>
      <c r="F114" s="351"/>
      <c r="G114" s="353"/>
      <c r="H114" s="356"/>
      <c r="I114" s="365">
        <v>1.0</v>
      </c>
      <c r="J114" s="175" t="s">
        <v>1450</v>
      </c>
      <c r="K114" s="367">
        <v>385.0</v>
      </c>
      <c r="L114" s="354"/>
      <c r="M114" s="355"/>
      <c r="N114" s="351"/>
      <c r="O114" s="351"/>
      <c r="S114" s="355"/>
      <c r="T114" s="351"/>
      <c r="U114" s="351"/>
      <c r="V114" s="394"/>
    </row>
    <row r="115">
      <c r="A115" s="365">
        <v>1.0</v>
      </c>
      <c r="B115" s="175" t="s">
        <v>1609</v>
      </c>
      <c r="C115" s="367">
        <v>195.0</v>
      </c>
      <c r="D115" s="354"/>
      <c r="E115" s="355"/>
      <c r="F115" s="351"/>
      <c r="G115" s="353"/>
      <c r="H115" s="356"/>
      <c r="I115" s="365">
        <v>1.0</v>
      </c>
      <c r="J115" s="175" t="s">
        <v>2547</v>
      </c>
      <c r="K115" s="367">
        <v>36.0</v>
      </c>
      <c r="L115" s="354"/>
      <c r="M115" s="355"/>
      <c r="N115" s="351"/>
      <c r="O115" s="351"/>
      <c r="P115" s="365"/>
      <c r="Q115" s="419"/>
      <c r="R115" s="352"/>
      <c r="S115" s="355"/>
      <c r="T115" s="351"/>
      <c r="U115" s="351"/>
      <c r="V115" s="394"/>
    </row>
    <row r="116">
      <c r="A116" s="365">
        <v>1.0</v>
      </c>
      <c r="B116" s="175" t="s">
        <v>2135</v>
      </c>
      <c r="C116" s="367">
        <v>33.0</v>
      </c>
      <c r="D116" s="354"/>
      <c r="E116" s="355"/>
      <c r="F116" s="351"/>
      <c r="G116" s="353"/>
      <c r="H116" s="356"/>
      <c r="I116" s="365"/>
      <c r="J116" s="351"/>
      <c r="K116" s="353"/>
      <c r="L116" s="354"/>
      <c r="M116" s="355"/>
      <c r="N116" s="351"/>
      <c r="O116" s="351"/>
      <c r="P116" s="355"/>
      <c r="Q116" s="351"/>
      <c r="R116" s="351"/>
      <c r="S116" s="394"/>
      <c r="T116" s="394"/>
      <c r="U116" s="394"/>
      <c r="V116" s="394"/>
    </row>
    <row r="117">
      <c r="A117" s="365">
        <v>1.0</v>
      </c>
      <c r="B117" s="175" t="s">
        <v>2287</v>
      </c>
      <c r="C117" s="367">
        <v>16.0</v>
      </c>
      <c r="D117" s="354"/>
      <c r="E117" s="355"/>
      <c r="F117" s="351"/>
      <c r="G117" s="353"/>
      <c r="H117" s="356"/>
      <c r="I117" s="365"/>
      <c r="J117" s="351"/>
      <c r="K117" s="353"/>
      <c r="L117" s="354"/>
      <c r="M117" s="355"/>
      <c r="N117" s="351"/>
      <c r="O117" s="351"/>
      <c r="P117" s="355"/>
      <c r="Q117" s="351"/>
      <c r="R117" s="351"/>
      <c r="S117" s="394"/>
      <c r="T117" s="394"/>
      <c r="U117" s="394"/>
      <c r="V117" s="394"/>
    </row>
    <row r="118">
      <c r="A118" s="365">
        <v>1.0</v>
      </c>
      <c r="B118" s="175" t="s">
        <v>1617</v>
      </c>
      <c r="C118" s="367">
        <v>121.0</v>
      </c>
      <c r="D118" s="354"/>
      <c r="H118" s="356"/>
      <c r="I118" s="365"/>
      <c r="J118" s="351"/>
      <c r="K118" s="353"/>
      <c r="L118" s="354"/>
      <c r="P118" s="355"/>
      <c r="Q118" s="351"/>
      <c r="R118" s="351"/>
      <c r="S118" s="394"/>
      <c r="T118" s="394"/>
      <c r="U118" s="394"/>
      <c r="V118" s="394"/>
    </row>
    <row r="119">
      <c r="A119" s="365">
        <v>1.0</v>
      </c>
      <c r="B119" s="175" t="s">
        <v>2350</v>
      </c>
      <c r="C119" s="367">
        <v>11.0</v>
      </c>
      <c r="D119" s="354"/>
      <c r="H119" s="356"/>
      <c r="I119" s="365"/>
      <c r="J119" s="351"/>
      <c r="K119" s="353"/>
      <c r="L119" s="354"/>
      <c r="P119" s="355"/>
      <c r="Q119" s="351"/>
      <c r="R119" s="351"/>
      <c r="S119" s="394"/>
      <c r="T119" s="394"/>
      <c r="U119" s="394"/>
      <c r="V119" s="394"/>
    </row>
    <row r="120">
      <c r="A120" s="365">
        <v>1.0</v>
      </c>
      <c r="B120" s="175" t="s">
        <v>2363</v>
      </c>
      <c r="C120" s="367">
        <v>10.0</v>
      </c>
      <c r="D120" s="354"/>
      <c r="H120" s="356"/>
      <c r="I120" s="365"/>
      <c r="J120" s="351"/>
      <c r="K120" s="353"/>
      <c r="L120" s="354"/>
      <c r="P120" s="355"/>
      <c r="Q120" s="351"/>
      <c r="R120" s="351"/>
      <c r="S120" s="394"/>
      <c r="T120" s="394"/>
      <c r="U120" s="394"/>
      <c r="V120" s="394"/>
    </row>
    <row r="121">
      <c r="A121" s="365">
        <v>1.0</v>
      </c>
      <c r="B121" s="175" t="s">
        <v>1425</v>
      </c>
      <c r="C121" s="367">
        <v>438.0</v>
      </c>
      <c r="D121" s="354"/>
      <c r="H121" s="356"/>
      <c r="I121" s="365"/>
      <c r="J121" s="351"/>
      <c r="K121" s="353"/>
      <c r="L121" s="354"/>
      <c r="P121" s="355"/>
      <c r="Q121" s="351"/>
      <c r="R121" s="351"/>
      <c r="S121" s="394"/>
      <c r="T121" s="394"/>
      <c r="U121" s="394"/>
      <c r="V121" s="394"/>
    </row>
    <row r="122">
      <c r="A122" s="365">
        <v>1.0</v>
      </c>
      <c r="B122" s="175" t="s">
        <v>1617</v>
      </c>
      <c r="C122" s="367">
        <v>190.0</v>
      </c>
      <c r="D122" s="354"/>
      <c r="E122" s="355"/>
      <c r="F122" s="351"/>
      <c r="G122" s="353"/>
      <c r="H122" s="356"/>
      <c r="I122" s="365"/>
      <c r="J122" s="351"/>
      <c r="K122" s="353"/>
      <c r="L122" s="354"/>
      <c r="P122" s="355"/>
      <c r="Q122" s="351"/>
      <c r="R122" s="351"/>
      <c r="S122" s="394"/>
      <c r="T122" s="394"/>
      <c r="U122" s="394"/>
      <c r="V122" s="394"/>
    </row>
    <row r="123">
      <c r="A123" s="365">
        <v>1.0</v>
      </c>
      <c r="B123" s="175" t="s">
        <v>1468</v>
      </c>
      <c r="C123" s="367">
        <v>335.0</v>
      </c>
      <c r="D123" s="354"/>
      <c r="E123" s="355"/>
      <c r="F123" s="351"/>
      <c r="G123" s="353"/>
      <c r="H123" s="356"/>
      <c r="I123" s="365"/>
      <c r="J123" s="351"/>
      <c r="K123" s="353"/>
      <c r="L123" s="354"/>
      <c r="P123" s="355"/>
      <c r="Q123" s="351"/>
      <c r="R123" s="351"/>
      <c r="S123" s="394"/>
      <c r="T123" s="394"/>
      <c r="U123" s="394"/>
      <c r="V123" s="394"/>
    </row>
    <row r="124">
      <c r="A124" s="365">
        <v>1.0</v>
      </c>
      <c r="B124" s="175" t="s">
        <v>1541</v>
      </c>
      <c r="C124" s="367">
        <v>243.0</v>
      </c>
      <c r="D124" s="354"/>
      <c r="E124" s="355"/>
      <c r="F124" s="351"/>
      <c r="G124" s="353"/>
      <c r="H124" s="356"/>
      <c r="I124" s="365"/>
      <c r="J124" s="351"/>
      <c r="K124" s="353"/>
      <c r="L124" s="354"/>
      <c r="P124" s="355"/>
      <c r="Q124" s="351"/>
      <c r="R124" s="351"/>
      <c r="S124" s="394"/>
      <c r="T124" s="394"/>
      <c r="U124" s="394"/>
      <c r="V124" s="394"/>
    </row>
    <row r="125">
      <c r="A125" s="365">
        <v>1.0</v>
      </c>
      <c r="B125" s="379" t="s">
        <v>2215</v>
      </c>
      <c r="C125" s="377">
        <v>23.0</v>
      </c>
      <c r="D125" s="354"/>
      <c r="E125" s="355"/>
      <c r="F125" s="351"/>
      <c r="G125" s="353"/>
      <c r="H125" s="356"/>
      <c r="I125" s="365"/>
      <c r="J125" s="351"/>
      <c r="K125" s="353"/>
      <c r="L125" s="354"/>
      <c r="M125" s="355"/>
      <c r="N125" s="351"/>
      <c r="O125" s="351"/>
      <c r="P125" s="355"/>
      <c r="Q125" s="351"/>
      <c r="R125" s="351"/>
      <c r="S125" s="394"/>
      <c r="T125" s="394"/>
      <c r="U125" s="394"/>
      <c r="V125" s="394"/>
    </row>
    <row r="126">
      <c r="A126" s="365">
        <v>1.0</v>
      </c>
      <c r="B126" s="175" t="s">
        <v>1469</v>
      </c>
      <c r="C126" s="367">
        <v>335.0</v>
      </c>
      <c r="D126" s="354"/>
      <c r="E126" s="355"/>
      <c r="F126" s="351"/>
      <c r="G126" s="353"/>
      <c r="H126" s="356"/>
      <c r="I126" s="365"/>
      <c r="J126" s="351"/>
      <c r="K126" s="353"/>
      <c r="L126" s="354"/>
      <c r="M126" s="355"/>
      <c r="N126" s="351"/>
      <c r="O126" s="351"/>
      <c r="P126" s="355"/>
      <c r="Q126" s="351"/>
      <c r="R126" s="351"/>
      <c r="S126" s="394"/>
      <c r="T126" s="394"/>
      <c r="U126" s="394"/>
      <c r="V126" s="394"/>
    </row>
    <row r="127">
      <c r="A127" s="365">
        <v>1.0</v>
      </c>
      <c r="B127" s="432" t="s">
        <v>1403</v>
      </c>
      <c r="C127" s="365">
        <v>505.0</v>
      </c>
      <c r="D127" s="354"/>
      <c r="E127" s="355"/>
      <c r="F127" s="351"/>
      <c r="G127" s="353"/>
      <c r="H127" s="356"/>
      <c r="I127" s="355"/>
      <c r="J127" s="351"/>
      <c r="K127" s="353"/>
      <c r="L127" s="354"/>
      <c r="M127" s="355"/>
      <c r="N127" s="351"/>
      <c r="O127" s="351"/>
      <c r="P127" s="355"/>
      <c r="Q127" s="351"/>
      <c r="R127" s="351"/>
      <c r="S127" s="394"/>
      <c r="T127" s="394"/>
      <c r="U127" s="394"/>
      <c r="V127" s="394"/>
    </row>
    <row r="128">
      <c r="A128" s="365">
        <v>1.0</v>
      </c>
      <c r="B128" s="344" t="s">
        <v>2122</v>
      </c>
      <c r="C128" s="365">
        <v>35.0</v>
      </c>
      <c r="D128" s="351"/>
      <c r="E128" s="355"/>
      <c r="F128" s="351"/>
      <c r="G128" s="353"/>
      <c r="H128" s="356"/>
      <c r="I128" s="355"/>
      <c r="J128" s="351"/>
      <c r="K128" s="353"/>
      <c r="L128" s="354"/>
      <c r="M128" s="355"/>
      <c r="N128" s="351"/>
      <c r="O128" s="351"/>
      <c r="P128" s="355"/>
      <c r="Q128" s="351"/>
      <c r="R128" s="351"/>
      <c r="S128" s="394"/>
      <c r="T128" s="394"/>
      <c r="U128" s="394"/>
      <c r="V128" s="394"/>
    </row>
    <row r="129">
      <c r="A129" s="365">
        <v>1.0</v>
      </c>
      <c r="B129" s="344" t="s">
        <v>1555</v>
      </c>
      <c r="C129" s="367">
        <v>232.0</v>
      </c>
      <c r="D129" s="351"/>
      <c r="E129" s="355"/>
      <c r="F129" s="351"/>
      <c r="G129" s="353"/>
      <c r="H129" s="356"/>
      <c r="I129" s="355"/>
      <c r="J129" s="351"/>
      <c r="K129" s="353"/>
      <c r="L129" s="354"/>
      <c r="M129" s="355"/>
      <c r="N129" s="351"/>
      <c r="O129" s="351"/>
      <c r="P129" s="355"/>
      <c r="Q129" s="351"/>
      <c r="R129" s="351"/>
      <c r="S129" s="394"/>
      <c r="T129" s="394"/>
      <c r="U129" s="394"/>
      <c r="V129" s="394"/>
    </row>
    <row r="130">
      <c r="A130" s="365">
        <v>1.0</v>
      </c>
      <c r="B130" s="315" t="s">
        <v>1608</v>
      </c>
      <c r="C130" s="74">
        <v>195.0</v>
      </c>
      <c r="D130" s="351"/>
      <c r="E130" s="355"/>
      <c r="F130" s="351"/>
      <c r="G130" s="353"/>
      <c r="H130" s="356"/>
      <c r="I130" s="355"/>
      <c r="J130" s="351"/>
      <c r="K130" s="353"/>
      <c r="L130" s="354"/>
      <c r="M130" s="355"/>
      <c r="N130" s="351"/>
      <c r="O130" s="351"/>
      <c r="P130" s="355"/>
      <c r="Q130" s="351"/>
      <c r="R130" s="351"/>
      <c r="S130" s="394"/>
      <c r="T130" s="394"/>
      <c r="U130" s="394"/>
      <c r="V130" s="394"/>
    </row>
    <row r="131">
      <c r="A131" s="365">
        <v>1.0</v>
      </c>
      <c r="B131" s="315" t="s">
        <v>1620</v>
      </c>
      <c r="C131" s="74">
        <v>188.0</v>
      </c>
      <c r="D131" s="354"/>
      <c r="E131" s="355"/>
      <c r="F131" s="351"/>
      <c r="G131" s="353"/>
      <c r="H131" s="356"/>
      <c r="I131" s="355"/>
      <c r="J131" s="351"/>
      <c r="K131" s="353"/>
      <c r="L131" s="354"/>
      <c r="M131" s="355"/>
      <c r="N131" s="351"/>
      <c r="O131" s="351"/>
      <c r="P131" s="355"/>
      <c r="Q131" s="351"/>
      <c r="R131" s="351"/>
      <c r="S131" s="394"/>
      <c r="T131" s="394"/>
      <c r="U131" s="394"/>
      <c r="V131" s="394"/>
    </row>
    <row r="132">
      <c r="A132" s="365">
        <v>1.0</v>
      </c>
      <c r="B132" s="344" t="s">
        <v>1370</v>
      </c>
      <c r="C132" s="367">
        <v>647.0</v>
      </c>
      <c r="D132" s="354"/>
      <c r="E132" s="355"/>
      <c r="F132" s="351"/>
      <c r="G132" s="353"/>
      <c r="H132" s="356"/>
      <c r="I132" s="355"/>
      <c r="J132" s="351"/>
      <c r="K132" s="353"/>
      <c r="L132" s="354"/>
      <c r="M132" s="355"/>
      <c r="N132" s="351"/>
      <c r="O132" s="351"/>
      <c r="P132" s="355"/>
      <c r="Q132" s="351"/>
      <c r="R132" s="351"/>
      <c r="S132" s="394"/>
      <c r="T132" s="394"/>
      <c r="U132" s="394"/>
      <c r="V132" s="394"/>
    </row>
    <row r="133">
      <c r="A133" s="365">
        <v>1.0</v>
      </c>
      <c r="B133" s="344" t="s">
        <v>1573</v>
      </c>
      <c r="C133" s="367">
        <v>219.0</v>
      </c>
      <c r="D133" s="354"/>
      <c r="E133" s="355"/>
      <c r="F133" s="351"/>
      <c r="G133" s="353"/>
      <c r="H133" s="356"/>
      <c r="I133" s="355"/>
      <c r="J133" s="351"/>
      <c r="K133" s="353"/>
      <c r="L133" s="354"/>
      <c r="M133" s="355"/>
      <c r="N133" s="351"/>
      <c r="O133" s="351"/>
      <c r="P133" s="355"/>
      <c r="Q133" s="351"/>
      <c r="R133" s="351"/>
      <c r="S133" s="394"/>
      <c r="T133" s="394"/>
      <c r="U133" s="394"/>
      <c r="V133" s="394"/>
    </row>
    <row r="134">
      <c r="A134" s="365">
        <v>1.0</v>
      </c>
      <c r="B134" s="344" t="s">
        <v>2179</v>
      </c>
      <c r="C134" s="367">
        <v>26.0</v>
      </c>
      <c r="D134" s="354"/>
      <c r="E134" s="355"/>
      <c r="F134" s="351"/>
      <c r="G134" s="353"/>
      <c r="H134" s="356"/>
      <c r="I134" s="355"/>
      <c r="J134" s="351"/>
      <c r="K134" s="353"/>
      <c r="L134" s="354"/>
      <c r="M134" s="355"/>
      <c r="N134" s="351"/>
      <c r="O134" s="351"/>
      <c r="P134" s="355"/>
      <c r="Q134" s="351"/>
      <c r="R134" s="351"/>
      <c r="S134" s="394"/>
      <c r="T134" s="394"/>
      <c r="U134" s="394"/>
      <c r="V134" s="394"/>
    </row>
    <row r="135">
      <c r="A135" s="365">
        <v>1.0</v>
      </c>
      <c r="B135" s="344" t="s">
        <v>2242</v>
      </c>
      <c r="C135" s="367">
        <v>20.0</v>
      </c>
      <c r="D135" s="354"/>
      <c r="E135" s="355"/>
      <c r="F135" s="351"/>
      <c r="G135" s="353"/>
      <c r="H135" s="356"/>
      <c r="I135" s="355"/>
      <c r="J135" s="351"/>
      <c r="K135" s="353"/>
      <c r="L135" s="354"/>
      <c r="M135" s="355"/>
      <c r="N135" s="351"/>
      <c r="O135" s="351"/>
      <c r="P135" s="355"/>
      <c r="Q135" s="351"/>
      <c r="R135" s="351"/>
      <c r="S135" s="394"/>
      <c r="T135" s="394"/>
      <c r="U135" s="394"/>
      <c r="V135" s="394"/>
    </row>
    <row r="136">
      <c r="A136" s="365">
        <v>1.0</v>
      </c>
      <c r="B136" s="344" t="s">
        <v>2288</v>
      </c>
      <c r="C136" s="367">
        <v>16.0</v>
      </c>
      <c r="D136" s="354"/>
      <c r="E136" s="355"/>
      <c r="F136" s="351"/>
      <c r="G136" s="353"/>
      <c r="H136" s="356"/>
      <c r="I136" s="355"/>
      <c r="J136" s="351"/>
      <c r="K136" s="353"/>
      <c r="L136" s="354"/>
      <c r="M136" s="355"/>
      <c r="N136" s="351"/>
      <c r="O136" s="351"/>
      <c r="P136" s="355"/>
      <c r="Q136" s="351"/>
      <c r="R136" s="351"/>
      <c r="S136" s="394"/>
      <c r="T136" s="394"/>
      <c r="U136" s="394"/>
      <c r="V136" s="394"/>
    </row>
    <row r="137">
      <c r="A137" s="365">
        <v>1.0</v>
      </c>
      <c r="B137" s="344" t="s">
        <v>2039</v>
      </c>
      <c r="C137" s="367">
        <v>51.0</v>
      </c>
      <c r="D137" s="354"/>
      <c r="E137" s="355"/>
      <c r="F137" s="351"/>
      <c r="G137" s="353"/>
      <c r="H137" s="356"/>
      <c r="I137" s="355"/>
      <c r="J137" s="351"/>
      <c r="K137" s="353"/>
      <c r="L137" s="354"/>
      <c r="M137" s="355"/>
      <c r="N137" s="351"/>
      <c r="O137" s="351"/>
      <c r="P137" s="355"/>
      <c r="Q137" s="351"/>
      <c r="R137" s="351"/>
      <c r="S137" s="394"/>
      <c r="T137" s="394"/>
      <c r="U137" s="394"/>
      <c r="V137" s="394"/>
    </row>
    <row r="138">
      <c r="A138" s="365">
        <v>1.0</v>
      </c>
      <c r="B138" s="344" t="s">
        <v>1663</v>
      </c>
      <c r="C138" s="367">
        <v>168.0</v>
      </c>
      <c r="D138" s="354"/>
      <c r="E138" s="355"/>
      <c r="F138" s="351"/>
      <c r="G138" s="353"/>
      <c r="H138" s="356"/>
      <c r="I138" s="355"/>
      <c r="J138" s="351"/>
      <c r="K138" s="353"/>
      <c r="L138" s="354"/>
      <c r="M138" s="355"/>
      <c r="N138" s="351"/>
      <c r="O138" s="351"/>
      <c r="P138" s="355"/>
      <c r="Q138" s="351"/>
      <c r="R138" s="351"/>
      <c r="S138" s="394"/>
      <c r="T138" s="394"/>
      <c r="U138" s="394"/>
      <c r="V138" s="394"/>
    </row>
    <row r="139">
      <c r="A139" s="365">
        <v>1.0</v>
      </c>
      <c r="B139" s="175" t="s">
        <v>1686</v>
      </c>
      <c r="C139" s="367">
        <v>160.0</v>
      </c>
      <c r="D139" s="354"/>
      <c r="E139" s="355"/>
      <c r="F139" s="351"/>
      <c r="G139" s="353"/>
      <c r="H139" s="356"/>
      <c r="I139" s="355"/>
      <c r="J139" s="351"/>
      <c r="K139" s="353"/>
      <c r="L139" s="354"/>
      <c r="M139" s="355"/>
      <c r="N139" s="351"/>
      <c r="O139" s="351"/>
      <c r="P139" s="355"/>
      <c r="Q139" s="351"/>
      <c r="R139" s="351"/>
      <c r="S139" s="394"/>
      <c r="T139" s="394"/>
      <c r="U139" s="394"/>
      <c r="V139" s="394"/>
    </row>
    <row r="140">
      <c r="A140" s="365">
        <v>1.0</v>
      </c>
      <c r="B140" s="175" t="s">
        <v>1664</v>
      </c>
      <c r="C140" s="367">
        <v>168.0</v>
      </c>
      <c r="D140" s="373"/>
      <c r="E140" s="355"/>
      <c r="F140" s="351"/>
      <c r="G140" s="353"/>
      <c r="H140" s="356"/>
      <c r="I140" s="355"/>
      <c r="J140" s="351"/>
      <c r="K140" s="353"/>
      <c r="L140" s="354"/>
      <c r="M140" s="355"/>
      <c r="N140" s="351"/>
      <c r="O140" s="351"/>
      <c r="P140" s="355"/>
      <c r="Q140" s="351"/>
      <c r="R140" s="351"/>
      <c r="S140" s="394"/>
      <c r="T140" s="394"/>
      <c r="U140" s="394"/>
      <c r="V140" s="394"/>
    </row>
    <row r="141">
      <c r="A141" s="365">
        <v>1.0</v>
      </c>
      <c r="B141" s="175" t="s">
        <v>1492</v>
      </c>
      <c r="C141" s="367">
        <v>310.0</v>
      </c>
      <c r="D141" s="354"/>
      <c r="E141" s="355"/>
      <c r="F141" s="351"/>
      <c r="G141" s="353"/>
      <c r="H141" s="356"/>
      <c r="I141" s="355"/>
      <c r="J141" s="351"/>
      <c r="K141" s="353"/>
      <c r="L141" s="354"/>
      <c r="M141" s="355"/>
      <c r="N141" s="351"/>
      <c r="O141" s="351"/>
      <c r="P141" s="355"/>
      <c r="Q141" s="351"/>
      <c r="R141" s="351"/>
      <c r="S141" s="394"/>
      <c r="T141" s="394"/>
      <c r="U141" s="394"/>
      <c r="V141" s="394"/>
    </row>
    <row r="142">
      <c r="A142" s="365">
        <v>1.0</v>
      </c>
      <c r="B142" s="175" t="s">
        <v>2402</v>
      </c>
      <c r="C142" s="367" t="s">
        <v>2548</v>
      </c>
      <c r="D142" s="354"/>
      <c r="E142" s="355"/>
      <c r="F142" s="351"/>
      <c r="G142" s="353"/>
      <c r="H142" s="356"/>
      <c r="I142" s="355"/>
      <c r="J142" s="351"/>
      <c r="K142" s="353"/>
      <c r="L142" s="354"/>
      <c r="M142" s="355"/>
      <c r="N142" s="351"/>
      <c r="O142" s="351"/>
      <c r="P142" s="355"/>
      <c r="Q142" s="351"/>
      <c r="R142" s="351"/>
      <c r="S142" s="394"/>
      <c r="T142" s="394"/>
      <c r="U142" s="394"/>
      <c r="V142" s="394"/>
    </row>
    <row r="143">
      <c r="A143" s="365">
        <v>1.0</v>
      </c>
      <c r="B143" s="175" t="s">
        <v>1881</v>
      </c>
      <c r="C143" s="367">
        <v>98.0</v>
      </c>
      <c r="D143" s="354"/>
      <c r="E143" s="355"/>
      <c r="F143" s="351"/>
      <c r="G143" s="353"/>
      <c r="H143" s="356"/>
      <c r="I143" s="355"/>
      <c r="J143" s="351"/>
      <c r="K143" s="353"/>
      <c r="L143" s="354"/>
      <c r="M143" s="355"/>
      <c r="N143" s="351"/>
      <c r="O143" s="351"/>
      <c r="P143" s="355"/>
      <c r="Q143" s="351"/>
      <c r="R143" s="351"/>
      <c r="S143" s="394"/>
      <c r="T143" s="394"/>
      <c r="U143" s="394"/>
      <c r="V143" s="394"/>
    </row>
    <row r="144">
      <c r="A144" s="365">
        <v>1.0</v>
      </c>
      <c r="B144" s="376" t="s">
        <v>1825</v>
      </c>
      <c r="C144" s="428">
        <v>111.0</v>
      </c>
      <c r="D144" s="354"/>
      <c r="E144" s="355"/>
      <c r="F144" s="351"/>
      <c r="G144" s="353"/>
      <c r="H144" s="356"/>
      <c r="I144" s="355"/>
      <c r="J144" s="351"/>
      <c r="K144" s="353"/>
      <c r="L144" s="354"/>
      <c r="M144" s="355"/>
      <c r="N144" s="351"/>
      <c r="O144" s="351"/>
      <c r="P144" s="355"/>
      <c r="Q144" s="351"/>
      <c r="R144" s="351"/>
      <c r="S144" s="394"/>
      <c r="T144" s="394"/>
      <c r="U144" s="394"/>
      <c r="V144" s="394"/>
    </row>
    <row r="145">
      <c r="A145" s="365">
        <v>1.0</v>
      </c>
      <c r="B145" s="376" t="s">
        <v>393</v>
      </c>
      <c r="C145" s="428" t="s">
        <v>394</v>
      </c>
      <c r="D145" s="354"/>
      <c r="E145" s="355"/>
      <c r="F145" s="351"/>
      <c r="G145" s="353"/>
      <c r="H145" s="356"/>
      <c r="I145" s="355"/>
      <c r="J145" s="351"/>
      <c r="K145" s="353"/>
      <c r="L145" s="354"/>
      <c r="M145" s="355"/>
      <c r="N145" s="351"/>
      <c r="O145" s="351"/>
      <c r="P145" s="355"/>
      <c r="Q145" s="351"/>
      <c r="R145" s="351"/>
      <c r="S145" s="394"/>
      <c r="T145" s="394"/>
      <c r="U145" s="394"/>
      <c r="V145" s="394"/>
    </row>
    <row r="146">
      <c r="A146" s="365">
        <v>1.0</v>
      </c>
      <c r="B146" s="175" t="s">
        <v>2227</v>
      </c>
      <c r="C146" s="367">
        <v>22.0</v>
      </c>
      <c r="D146" s="354"/>
      <c r="E146" s="355"/>
      <c r="F146" s="351"/>
      <c r="G146" s="353"/>
      <c r="H146" s="356"/>
      <c r="I146" s="355"/>
      <c r="J146" s="351"/>
      <c r="K146" s="353"/>
      <c r="L146" s="354"/>
      <c r="M146" s="355"/>
      <c r="N146" s="351"/>
      <c r="O146" s="351"/>
      <c r="P146" s="355"/>
      <c r="Q146" s="351"/>
      <c r="R146" s="351"/>
      <c r="S146" s="394"/>
      <c r="T146" s="394"/>
      <c r="U146" s="394"/>
      <c r="V146" s="394"/>
    </row>
    <row r="147">
      <c r="A147" s="365">
        <v>1.0</v>
      </c>
      <c r="B147" s="376" t="s">
        <v>1982</v>
      </c>
      <c r="C147" s="428">
        <v>65.0</v>
      </c>
      <c r="D147" s="354"/>
      <c r="E147" s="355"/>
      <c r="F147" s="351"/>
      <c r="G147" s="353"/>
      <c r="H147" s="356"/>
      <c r="I147" s="355"/>
      <c r="J147" s="351"/>
      <c r="K147" s="353"/>
      <c r="L147" s="354"/>
      <c r="M147" s="355"/>
      <c r="N147" s="351"/>
      <c r="O147" s="351"/>
      <c r="P147" s="355"/>
      <c r="Q147" s="351"/>
      <c r="R147" s="351"/>
      <c r="S147" s="394"/>
      <c r="T147" s="394"/>
      <c r="U147" s="394"/>
      <c r="V147" s="394"/>
    </row>
    <row r="148">
      <c r="A148" s="365">
        <v>1.0</v>
      </c>
      <c r="B148" s="376" t="s">
        <v>332</v>
      </c>
      <c r="C148" s="428" t="s">
        <v>331</v>
      </c>
      <c r="D148" s="354"/>
      <c r="E148" s="355"/>
      <c r="F148" s="351"/>
      <c r="G148" s="353"/>
      <c r="H148" s="356"/>
      <c r="I148" s="355"/>
      <c r="J148" s="351"/>
      <c r="K148" s="353"/>
      <c r="L148" s="354"/>
      <c r="M148" s="355"/>
      <c r="N148" s="351"/>
      <c r="O148" s="351"/>
      <c r="P148" s="355"/>
      <c r="Q148" s="351"/>
      <c r="R148" s="351"/>
      <c r="S148" s="394"/>
      <c r="T148" s="394"/>
      <c r="U148" s="394"/>
      <c r="V148" s="394"/>
    </row>
    <row r="149">
      <c r="A149" s="365">
        <v>1.0</v>
      </c>
      <c r="B149" s="175" t="s">
        <v>2351</v>
      </c>
      <c r="C149" s="367">
        <v>11.0</v>
      </c>
      <c r="D149" s="354"/>
      <c r="E149" s="355"/>
      <c r="F149" s="351"/>
      <c r="G149" s="353"/>
      <c r="H149" s="356"/>
      <c r="I149" s="355"/>
      <c r="J149" s="351"/>
      <c r="K149" s="353"/>
      <c r="L149" s="354"/>
      <c r="M149" s="355"/>
      <c r="N149" s="351"/>
      <c r="O149" s="351"/>
      <c r="P149" s="355"/>
      <c r="Q149" s="351"/>
      <c r="R149" s="351"/>
      <c r="S149" s="394"/>
      <c r="T149" s="394"/>
      <c r="U149" s="394"/>
      <c r="V149" s="394"/>
    </row>
    <row r="150">
      <c r="A150" s="365">
        <v>1.0</v>
      </c>
      <c r="B150" s="344" t="s">
        <v>2228</v>
      </c>
      <c r="C150" s="431">
        <v>22.0</v>
      </c>
      <c r="D150" s="354"/>
      <c r="E150" s="355"/>
      <c r="F150" s="351"/>
      <c r="G150" s="353"/>
      <c r="H150" s="356"/>
      <c r="I150" s="355"/>
      <c r="J150" s="351"/>
      <c r="K150" s="353"/>
      <c r="L150" s="354"/>
      <c r="M150" s="355"/>
      <c r="N150" s="351"/>
      <c r="O150" s="351"/>
      <c r="P150" s="355"/>
      <c r="Q150" s="351"/>
      <c r="R150" s="351"/>
      <c r="S150" s="394"/>
      <c r="T150" s="394"/>
      <c r="U150" s="394"/>
      <c r="V150" s="394"/>
    </row>
    <row r="151">
      <c r="A151" s="365">
        <v>1.0</v>
      </c>
      <c r="B151" s="175" t="s">
        <v>1781</v>
      </c>
      <c r="C151" s="367">
        <v>120.0</v>
      </c>
      <c r="D151" s="354"/>
      <c r="E151" s="355"/>
      <c r="F151" s="351"/>
      <c r="G151" s="353"/>
      <c r="H151" s="356"/>
      <c r="I151" s="355"/>
      <c r="J151" s="351"/>
      <c r="K151" s="353"/>
      <c r="L151" s="354"/>
      <c r="M151" s="355"/>
      <c r="N151" s="351"/>
      <c r="O151" s="351"/>
      <c r="P151" s="355"/>
      <c r="Q151" s="351"/>
      <c r="R151" s="351"/>
      <c r="S151" s="394"/>
      <c r="T151" s="394"/>
      <c r="U151" s="394"/>
      <c r="V151" s="394"/>
    </row>
    <row r="152">
      <c r="A152" s="365">
        <v>1.0</v>
      </c>
      <c r="B152" s="175" t="s">
        <v>1546</v>
      </c>
      <c r="C152" s="367">
        <v>240.0</v>
      </c>
      <c r="D152" s="354"/>
      <c r="E152" s="355"/>
      <c r="F152" s="351"/>
      <c r="G152" s="353"/>
      <c r="H152" s="356"/>
      <c r="I152" s="355"/>
      <c r="J152" s="351"/>
      <c r="K152" s="353"/>
      <c r="L152" s="354"/>
      <c r="M152" s="355"/>
      <c r="N152" s="351"/>
      <c r="O152" s="351"/>
      <c r="P152" s="355"/>
      <c r="Q152" s="351"/>
      <c r="R152" s="351"/>
      <c r="S152" s="394"/>
      <c r="T152" s="394"/>
      <c r="U152" s="394"/>
      <c r="V152" s="394"/>
    </row>
    <row r="153">
      <c r="A153" s="365">
        <v>1.0</v>
      </c>
      <c r="B153" s="175" t="s">
        <v>2549</v>
      </c>
      <c r="C153" s="367">
        <v>307.0</v>
      </c>
      <c r="D153" s="354"/>
      <c r="E153" s="355"/>
      <c r="F153" s="351"/>
      <c r="G153" s="353"/>
      <c r="H153" s="356"/>
      <c r="I153" s="355"/>
      <c r="J153" s="351"/>
      <c r="K153" s="353"/>
      <c r="L153" s="354"/>
      <c r="M153" s="355"/>
      <c r="N153" s="351"/>
      <c r="O153" s="351"/>
      <c r="P153" s="355"/>
      <c r="Q153" s="351"/>
      <c r="R153" s="351"/>
      <c r="S153" s="394"/>
      <c r="T153" s="394"/>
      <c r="U153" s="394"/>
      <c r="V153" s="394"/>
    </row>
    <row r="154">
      <c r="A154" s="365">
        <v>1.0</v>
      </c>
      <c r="B154" s="175" t="s">
        <v>1478</v>
      </c>
      <c r="C154" s="414">
        <v>324.0</v>
      </c>
      <c r="D154" s="354"/>
      <c r="E154" s="355"/>
      <c r="F154" s="351"/>
      <c r="G154" s="353"/>
      <c r="H154" s="356"/>
      <c r="I154" s="355"/>
      <c r="J154" s="351"/>
      <c r="K154" s="353"/>
      <c r="L154" s="354"/>
      <c r="M154" s="355"/>
      <c r="N154" s="351"/>
      <c r="O154" s="351"/>
      <c r="P154" s="355"/>
      <c r="Q154" s="351"/>
      <c r="R154" s="351"/>
      <c r="S154" s="394"/>
      <c r="T154" s="394"/>
      <c r="U154" s="394"/>
      <c r="V154" s="394"/>
    </row>
    <row r="155">
      <c r="A155" s="365">
        <v>1.0</v>
      </c>
      <c r="B155" s="175" t="s">
        <v>1842</v>
      </c>
      <c r="C155" s="367">
        <v>108.0</v>
      </c>
      <c r="D155" s="354"/>
      <c r="E155" s="355"/>
      <c r="F155" s="351"/>
      <c r="G155" s="353"/>
      <c r="H155" s="356"/>
      <c r="I155" s="355"/>
      <c r="J155" s="351"/>
      <c r="K155" s="353"/>
      <c r="L155" s="354"/>
      <c r="M155" s="355"/>
      <c r="N155" s="351"/>
      <c r="O155" s="351"/>
      <c r="P155" s="355"/>
      <c r="Q155" s="351"/>
      <c r="R155" s="351"/>
      <c r="S155" s="394"/>
      <c r="T155" s="394"/>
      <c r="U155" s="394"/>
      <c r="V155" s="394"/>
    </row>
    <row r="156">
      <c r="A156" s="365">
        <v>1.0</v>
      </c>
      <c r="B156" s="175" t="s">
        <v>2123</v>
      </c>
      <c r="C156" s="367">
        <v>35.0</v>
      </c>
      <c r="D156" s="354"/>
      <c r="E156" s="355"/>
      <c r="F156" s="351"/>
      <c r="G156" s="353"/>
      <c r="H156" s="356"/>
      <c r="I156" s="355"/>
      <c r="J156" s="351"/>
      <c r="K156" s="353"/>
      <c r="L156" s="354"/>
      <c r="M156" s="355"/>
      <c r="N156" s="351"/>
      <c r="O156" s="351"/>
      <c r="P156" s="355"/>
      <c r="Q156" s="351"/>
      <c r="R156" s="351"/>
      <c r="S156" s="394"/>
      <c r="T156" s="394"/>
      <c r="U156" s="394"/>
      <c r="V156" s="394"/>
    </row>
    <row r="157">
      <c r="A157" s="365">
        <v>1.0</v>
      </c>
      <c r="B157" s="175" t="s">
        <v>1505</v>
      </c>
      <c r="C157" s="367">
        <v>286.0</v>
      </c>
      <c r="D157" s="354"/>
      <c r="E157" s="355"/>
      <c r="F157" s="351"/>
      <c r="G157" s="353"/>
      <c r="H157" s="356"/>
      <c r="I157" s="355"/>
      <c r="J157" s="351"/>
      <c r="K157" s="353"/>
      <c r="L157" s="354"/>
      <c r="M157" s="355"/>
      <c r="N157" s="351"/>
      <c r="O157" s="351"/>
      <c r="P157" s="355"/>
      <c r="Q157" s="351"/>
      <c r="R157" s="351"/>
      <c r="S157" s="394"/>
      <c r="T157" s="394"/>
      <c r="U157" s="394"/>
      <c r="V157" s="394"/>
    </row>
    <row r="158">
      <c r="A158" s="365">
        <v>1.0</v>
      </c>
      <c r="B158" s="175" t="s">
        <v>2253</v>
      </c>
      <c r="C158" s="367">
        <v>20.0</v>
      </c>
      <c r="D158" s="354"/>
      <c r="E158" s="355"/>
      <c r="F158" s="351"/>
      <c r="G158" s="353"/>
      <c r="H158" s="356"/>
      <c r="I158" s="355"/>
      <c r="J158" s="351"/>
      <c r="K158" s="353"/>
      <c r="L158" s="354"/>
      <c r="M158" s="355"/>
      <c r="N158" s="351"/>
      <c r="O158" s="351"/>
      <c r="P158" s="355"/>
      <c r="Q158" s="351"/>
      <c r="R158" s="351"/>
      <c r="S158" s="394"/>
      <c r="T158" s="394"/>
      <c r="U158" s="394"/>
      <c r="V158" s="394"/>
    </row>
    <row r="159">
      <c r="A159" s="365">
        <v>1.0</v>
      </c>
      <c r="B159" s="175" t="s">
        <v>1884</v>
      </c>
      <c r="C159" s="367">
        <v>97.0</v>
      </c>
      <c r="D159" s="354"/>
      <c r="E159" s="355"/>
      <c r="F159" s="351"/>
      <c r="G159" s="353"/>
      <c r="H159" s="356"/>
      <c r="I159" s="355"/>
      <c r="J159" s="351"/>
      <c r="K159" s="353"/>
      <c r="L159" s="354"/>
      <c r="M159" s="355"/>
      <c r="N159" s="351"/>
      <c r="O159" s="351"/>
      <c r="P159" s="355"/>
      <c r="Q159" s="351"/>
      <c r="R159" s="351"/>
      <c r="S159" s="394"/>
      <c r="T159" s="394"/>
      <c r="U159" s="394"/>
      <c r="V159" s="394"/>
    </row>
    <row r="160">
      <c r="A160" s="365">
        <v>1.0</v>
      </c>
      <c r="B160" s="175" t="s">
        <v>2550</v>
      </c>
      <c r="C160" s="367">
        <v>168.0</v>
      </c>
      <c r="D160" s="354"/>
      <c r="E160" s="355"/>
      <c r="F160" s="351"/>
      <c r="G160" s="353"/>
      <c r="H160" s="356"/>
      <c r="I160" s="355"/>
      <c r="J160" s="351"/>
      <c r="K160" s="353"/>
      <c r="L160" s="354"/>
      <c r="M160" s="355"/>
      <c r="N160" s="351"/>
      <c r="O160" s="351"/>
      <c r="P160" s="355"/>
      <c r="Q160" s="351"/>
      <c r="R160" s="351"/>
      <c r="S160" s="394"/>
      <c r="T160" s="394"/>
      <c r="U160" s="394"/>
      <c r="V160" s="394"/>
    </row>
    <row r="161">
      <c r="A161" s="365">
        <v>1.0</v>
      </c>
      <c r="B161" s="175" t="s">
        <v>2026</v>
      </c>
      <c r="C161" s="367">
        <v>54.0</v>
      </c>
      <c r="D161" s="354"/>
      <c r="E161" s="355"/>
      <c r="F161" s="351"/>
      <c r="G161" s="353"/>
      <c r="H161" s="356"/>
      <c r="I161" s="355"/>
      <c r="J161" s="351"/>
      <c r="K161" s="353"/>
      <c r="L161" s="354"/>
      <c r="M161" s="355"/>
      <c r="N161" s="351"/>
      <c r="O161" s="351"/>
      <c r="P161" s="355"/>
      <c r="Q161" s="351"/>
      <c r="R161" s="351"/>
      <c r="S161" s="394"/>
      <c r="T161" s="394"/>
      <c r="U161" s="394"/>
      <c r="V161" s="394"/>
    </row>
    <row r="162">
      <c r="A162" s="365">
        <v>1.0</v>
      </c>
      <c r="B162" s="175" t="s">
        <v>1993</v>
      </c>
      <c r="C162" s="367">
        <v>62.0</v>
      </c>
      <c r="D162" s="354"/>
      <c r="E162" s="355"/>
      <c r="F162" s="351"/>
      <c r="G162" s="353"/>
      <c r="H162" s="356"/>
      <c r="I162" s="355"/>
      <c r="J162" s="351"/>
      <c r="K162" s="353"/>
      <c r="L162" s="354"/>
      <c r="M162" s="355"/>
      <c r="N162" s="351"/>
      <c r="O162" s="351"/>
      <c r="P162" s="355"/>
      <c r="Q162" s="351"/>
      <c r="R162" s="351"/>
      <c r="S162" s="394"/>
      <c r="T162" s="394"/>
      <c r="U162" s="394"/>
      <c r="V162" s="394"/>
    </row>
    <row r="163">
      <c r="A163" s="365">
        <v>1.0</v>
      </c>
      <c r="B163" s="175" t="s">
        <v>2275</v>
      </c>
      <c r="C163" s="367">
        <v>17.0</v>
      </c>
      <c r="D163" s="354"/>
      <c r="E163" s="355"/>
      <c r="F163" s="351"/>
      <c r="G163" s="353"/>
      <c r="H163" s="356"/>
      <c r="I163" s="355"/>
      <c r="J163" s="351"/>
      <c r="K163" s="353"/>
      <c r="L163" s="354"/>
      <c r="M163" s="355"/>
      <c r="N163" s="351"/>
      <c r="O163" s="351"/>
      <c r="P163" s="355"/>
      <c r="Q163" s="351"/>
      <c r="R163" s="351"/>
      <c r="S163" s="394"/>
      <c r="T163" s="394"/>
      <c r="U163" s="394"/>
      <c r="V163" s="394"/>
    </row>
    <row r="164">
      <c r="A164" s="365"/>
      <c r="B164" s="351"/>
      <c r="C164" s="353"/>
      <c r="D164" s="354"/>
      <c r="E164" s="355"/>
      <c r="F164" s="351"/>
      <c r="G164" s="353"/>
      <c r="H164" s="356"/>
      <c r="I164" s="355"/>
      <c r="J164" s="351"/>
      <c r="K164" s="353"/>
      <c r="L164" s="354"/>
      <c r="M164" s="355"/>
      <c r="N164" s="351"/>
      <c r="O164" s="351"/>
      <c r="P164" s="355"/>
      <c r="Q164" s="351"/>
      <c r="R164" s="351"/>
      <c r="S164" s="394"/>
      <c r="T164" s="394"/>
      <c r="U164" s="394"/>
      <c r="V164" s="394"/>
    </row>
    <row r="165">
      <c r="A165" s="365"/>
      <c r="B165" s="351"/>
      <c r="C165" s="353"/>
      <c r="D165" s="354"/>
      <c r="E165" s="355"/>
      <c r="F165" s="351"/>
      <c r="G165" s="353"/>
      <c r="H165" s="356"/>
      <c r="I165" s="355"/>
      <c r="J165" s="351"/>
      <c r="K165" s="353"/>
      <c r="L165" s="354"/>
      <c r="M165" s="355"/>
      <c r="N165" s="351"/>
      <c r="O165" s="351"/>
      <c r="P165" s="355"/>
      <c r="Q165" s="351"/>
      <c r="R165" s="351"/>
      <c r="S165" s="394"/>
      <c r="T165" s="394"/>
      <c r="U165" s="394"/>
      <c r="V165" s="394"/>
    </row>
    <row r="166">
      <c r="A166" s="365"/>
      <c r="B166" s="351"/>
      <c r="C166" s="353"/>
      <c r="D166" s="354"/>
      <c r="E166" s="355"/>
      <c r="F166" s="351"/>
      <c r="G166" s="353"/>
      <c r="H166" s="356"/>
      <c r="I166" s="355"/>
      <c r="J166" s="351"/>
      <c r="K166" s="353"/>
      <c r="L166" s="354"/>
      <c r="M166" s="355"/>
      <c r="N166" s="351"/>
      <c r="O166" s="351"/>
      <c r="P166" s="355"/>
      <c r="Q166" s="351"/>
      <c r="R166" s="351"/>
      <c r="S166" s="394"/>
      <c r="T166" s="394"/>
      <c r="U166" s="394"/>
      <c r="V166" s="394"/>
    </row>
    <row r="167">
      <c r="A167" s="365"/>
      <c r="B167" s="351"/>
      <c r="C167" s="353"/>
      <c r="D167" s="354"/>
      <c r="E167" s="355"/>
      <c r="F167" s="351"/>
      <c r="G167" s="353"/>
      <c r="H167" s="356"/>
      <c r="I167" s="355"/>
      <c r="J167" s="351"/>
      <c r="K167" s="353"/>
      <c r="L167" s="354"/>
      <c r="M167" s="355"/>
      <c r="N167" s="351"/>
      <c r="O167" s="351"/>
      <c r="P167" s="355"/>
      <c r="Q167" s="351"/>
      <c r="R167" s="351"/>
      <c r="S167" s="394"/>
      <c r="T167" s="394"/>
      <c r="U167" s="394"/>
      <c r="V167" s="394"/>
    </row>
    <row r="168">
      <c r="A168" s="365"/>
      <c r="B168" s="351"/>
      <c r="C168" s="353"/>
      <c r="D168" s="354"/>
      <c r="E168" s="355"/>
      <c r="F168" s="351"/>
      <c r="G168" s="353"/>
      <c r="H168" s="356"/>
      <c r="I168" s="355"/>
      <c r="J168" s="351"/>
      <c r="K168" s="353"/>
      <c r="L168" s="354"/>
      <c r="M168" s="355"/>
      <c r="N168" s="351"/>
      <c r="O168" s="351"/>
      <c r="P168" s="355"/>
      <c r="Q168" s="351"/>
      <c r="R168" s="351"/>
      <c r="S168" s="394"/>
      <c r="T168" s="394"/>
      <c r="U168" s="394"/>
      <c r="V168" s="394"/>
    </row>
    <row r="169">
      <c r="A169" s="365"/>
      <c r="B169" s="351"/>
      <c r="C169" s="353"/>
      <c r="D169" s="354"/>
      <c r="E169" s="355"/>
      <c r="F169" s="351"/>
      <c r="G169" s="353"/>
      <c r="H169" s="356"/>
      <c r="I169" s="355"/>
      <c r="J169" s="351"/>
      <c r="K169" s="353"/>
      <c r="L169" s="354"/>
      <c r="M169" s="355"/>
      <c r="N169" s="351"/>
      <c r="O169" s="351"/>
      <c r="P169" s="355"/>
      <c r="Q169" s="351"/>
      <c r="R169" s="351"/>
      <c r="S169" s="394"/>
      <c r="T169" s="394"/>
      <c r="U169" s="394"/>
      <c r="V169" s="394"/>
    </row>
    <row r="170">
      <c r="A170" s="365"/>
      <c r="B170" s="351"/>
      <c r="C170" s="353"/>
      <c r="D170" s="354"/>
      <c r="E170" s="355"/>
      <c r="F170" s="351"/>
      <c r="G170" s="353"/>
      <c r="H170" s="356"/>
      <c r="I170" s="355"/>
      <c r="J170" s="351"/>
      <c r="K170" s="353"/>
      <c r="L170" s="354"/>
      <c r="M170" s="355"/>
      <c r="N170" s="351"/>
      <c r="O170" s="351"/>
      <c r="P170" s="355"/>
      <c r="Q170" s="351"/>
      <c r="R170" s="351"/>
      <c r="S170" s="394"/>
      <c r="T170" s="394"/>
      <c r="U170" s="394"/>
      <c r="V170" s="394"/>
    </row>
    <row r="171">
      <c r="A171" s="365"/>
      <c r="B171" s="351"/>
      <c r="C171" s="353"/>
      <c r="D171" s="354"/>
      <c r="E171" s="355"/>
      <c r="F171" s="351"/>
      <c r="G171" s="353"/>
      <c r="H171" s="356"/>
      <c r="I171" s="355"/>
      <c r="J171" s="351"/>
      <c r="K171" s="353"/>
      <c r="L171" s="354"/>
      <c r="M171" s="355"/>
      <c r="N171" s="351"/>
      <c r="O171" s="351"/>
      <c r="P171" s="355"/>
      <c r="Q171" s="351"/>
      <c r="R171" s="351"/>
      <c r="S171" s="394"/>
      <c r="T171" s="394"/>
      <c r="U171" s="394"/>
      <c r="V171" s="394"/>
    </row>
    <row r="172">
      <c r="A172" s="365"/>
      <c r="B172" s="351"/>
      <c r="C172" s="353"/>
      <c r="D172" s="354"/>
      <c r="E172" s="355"/>
      <c r="F172" s="351"/>
      <c r="G172" s="353"/>
      <c r="H172" s="356"/>
      <c r="I172" s="355"/>
      <c r="J172" s="351"/>
      <c r="K172" s="353"/>
      <c r="L172" s="354"/>
      <c r="M172" s="355"/>
      <c r="N172" s="351"/>
      <c r="O172" s="351"/>
      <c r="P172" s="355"/>
      <c r="Q172" s="351"/>
      <c r="R172" s="351"/>
      <c r="S172" s="394"/>
      <c r="T172" s="394"/>
      <c r="U172" s="394"/>
      <c r="V172" s="394"/>
    </row>
    <row r="173">
      <c r="A173" s="365"/>
      <c r="B173" s="351"/>
      <c r="C173" s="353"/>
      <c r="D173" s="354"/>
      <c r="E173" s="355"/>
      <c r="F173" s="351"/>
      <c r="G173" s="353"/>
      <c r="H173" s="356"/>
      <c r="I173" s="355"/>
      <c r="J173" s="351"/>
      <c r="K173" s="353"/>
      <c r="L173" s="354"/>
      <c r="M173" s="355"/>
      <c r="N173" s="351"/>
      <c r="O173" s="351"/>
      <c r="P173" s="355"/>
      <c r="Q173" s="351"/>
      <c r="R173" s="351"/>
      <c r="S173" s="394"/>
      <c r="T173" s="394"/>
      <c r="U173" s="394"/>
      <c r="V173" s="394"/>
    </row>
    <row r="174">
      <c r="A174" s="348"/>
      <c r="B174" s="351"/>
      <c r="C174" s="353"/>
      <c r="D174" s="354"/>
      <c r="E174" s="355"/>
      <c r="F174" s="351"/>
      <c r="G174" s="353"/>
      <c r="H174" s="356"/>
      <c r="I174" s="355"/>
      <c r="J174" s="351"/>
      <c r="K174" s="353"/>
      <c r="L174" s="354"/>
      <c r="M174" s="355"/>
      <c r="N174" s="351"/>
      <c r="O174" s="351"/>
      <c r="P174" s="355"/>
      <c r="Q174" s="351"/>
      <c r="R174" s="351"/>
      <c r="S174" s="394"/>
      <c r="T174" s="394"/>
      <c r="U174" s="394"/>
      <c r="V174" s="394"/>
    </row>
    <row r="175">
      <c r="A175" s="348"/>
      <c r="B175" s="351"/>
      <c r="C175" s="353"/>
      <c r="D175" s="354"/>
      <c r="E175" s="355"/>
      <c r="F175" s="351"/>
      <c r="G175" s="353"/>
      <c r="H175" s="356"/>
      <c r="I175" s="355"/>
      <c r="J175" s="351"/>
      <c r="K175" s="353"/>
      <c r="L175" s="354"/>
      <c r="M175" s="355"/>
      <c r="N175" s="351"/>
      <c r="O175" s="351"/>
      <c r="P175" s="355"/>
      <c r="Q175" s="351"/>
      <c r="R175" s="351"/>
      <c r="S175" s="394"/>
      <c r="T175" s="394"/>
      <c r="U175" s="394"/>
      <c r="V175" s="394"/>
    </row>
    <row r="176">
      <c r="A176" s="348"/>
      <c r="B176" s="351"/>
      <c r="C176" s="353"/>
      <c r="D176" s="354"/>
      <c r="E176" s="355"/>
      <c r="F176" s="351"/>
      <c r="G176" s="353"/>
      <c r="H176" s="356"/>
      <c r="I176" s="355"/>
      <c r="J176" s="351"/>
      <c r="K176" s="353"/>
      <c r="L176" s="354"/>
      <c r="M176" s="355"/>
      <c r="N176" s="351"/>
      <c r="O176" s="351"/>
      <c r="P176" s="355"/>
      <c r="Q176" s="351"/>
      <c r="R176" s="351"/>
      <c r="S176" s="394"/>
      <c r="T176" s="394"/>
      <c r="U176" s="394"/>
      <c r="V176" s="394"/>
    </row>
    <row r="177">
      <c r="A177" s="348"/>
      <c r="B177" s="351"/>
      <c r="C177" s="353"/>
      <c r="D177" s="354"/>
      <c r="E177" s="355"/>
      <c r="F177" s="351"/>
      <c r="G177" s="353"/>
      <c r="H177" s="356"/>
      <c r="I177" s="355"/>
      <c r="J177" s="351"/>
      <c r="K177" s="353"/>
      <c r="L177" s="354"/>
      <c r="M177" s="355"/>
      <c r="N177" s="351"/>
      <c r="O177" s="351"/>
      <c r="P177" s="355"/>
      <c r="Q177" s="351"/>
      <c r="R177" s="351"/>
      <c r="S177" s="394"/>
      <c r="T177" s="394"/>
      <c r="U177" s="394"/>
      <c r="V177" s="394"/>
    </row>
    <row r="178">
      <c r="A178" s="348"/>
      <c r="B178" s="351"/>
      <c r="C178" s="353"/>
      <c r="D178" s="354"/>
      <c r="E178" s="355"/>
      <c r="F178" s="351"/>
      <c r="G178" s="353"/>
      <c r="H178" s="356"/>
      <c r="I178" s="355"/>
      <c r="J178" s="351"/>
      <c r="K178" s="353"/>
      <c r="L178" s="354"/>
      <c r="M178" s="355"/>
      <c r="N178" s="351"/>
      <c r="O178" s="351"/>
      <c r="P178" s="355"/>
      <c r="Q178" s="351"/>
      <c r="R178" s="351"/>
      <c r="S178" s="394"/>
      <c r="T178" s="394"/>
      <c r="U178" s="394"/>
      <c r="V178" s="394"/>
    </row>
    <row r="179">
      <c r="A179" s="348"/>
      <c r="B179" s="351"/>
      <c r="C179" s="353"/>
      <c r="D179" s="354"/>
      <c r="E179" s="355"/>
      <c r="F179" s="351"/>
      <c r="G179" s="353"/>
      <c r="H179" s="356"/>
      <c r="I179" s="355"/>
      <c r="J179" s="351"/>
      <c r="K179" s="353"/>
      <c r="L179" s="354"/>
      <c r="M179" s="355"/>
      <c r="N179" s="351"/>
      <c r="O179" s="351"/>
      <c r="P179" s="355"/>
      <c r="Q179" s="351"/>
      <c r="R179" s="351"/>
      <c r="S179" s="394"/>
      <c r="T179" s="394"/>
      <c r="U179" s="394"/>
      <c r="V179" s="394"/>
    </row>
    <row r="180">
      <c r="A180" s="348"/>
      <c r="B180" s="351"/>
      <c r="C180" s="353"/>
      <c r="D180" s="354"/>
      <c r="E180" s="355"/>
      <c r="F180" s="351"/>
      <c r="G180" s="353"/>
      <c r="H180" s="356"/>
      <c r="I180" s="355"/>
      <c r="J180" s="351"/>
      <c r="K180" s="353"/>
      <c r="L180" s="354"/>
      <c r="M180" s="355"/>
      <c r="N180" s="351"/>
      <c r="O180" s="351"/>
      <c r="P180" s="355"/>
      <c r="Q180" s="351"/>
      <c r="R180" s="351"/>
      <c r="S180" s="394"/>
      <c r="T180" s="394"/>
      <c r="U180" s="394"/>
      <c r="V180" s="394"/>
    </row>
    <row r="181">
      <c r="A181" s="348"/>
      <c r="B181" s="351"/>
      <c r="C181" s="353"/>
      <c r="D181" s="354"/>
      <c r="E181" s="355"/>
      <c r="F181" s="351"/>
      <c r="G181" s="353"/>
      <c r="H181" s="356"/>
      <c r="I181" s="355"/>
      <c r="J181" s="351"/>
      <c r="K181" s="353"/>
      <c r="L181" s="354"/>
      <c r="M181" s="355"/>
      <c r="N181" s="351"/>
      <c r="O181" s="351"/>
      <c r="P181" s="355"/>
      <c r="Q181" s="351"/>
      <c r="R181" s="351"/>
      <c r="S181" s="394"/>
      <c r="T181" s="394"/>
      <c r="U181" s="394"/>
      <c r="V181" s="394"/>
    </row>
    <row r="182">
      <c r="A182" s="348"/>
      <c r="B182" s="351"/>
      <c r="C182" s="353"/>
      <c r="D182" s="354"/>
      <c r="E182" s="355"/>
      <c r="F182" s="351"/>
      <c r="G182" s="353"/>
      <c r="H182" s="356"/>
      <c r="I182" s="355"/>
      <c r="J182" s="351"/>
      <c r="K182" s="353"/>
      <c r="L182" s="354"/>
      <c r="M182" s="355"/>
      <c r="N182" s="351"/>
      <c r="O182" s="351"/>
      <c r="P182" s="355"/>
      <c r="Q182" s="351"/>
      <c r="R182" s="351"/>
      <c r="S182" s="394"/>
      <c r="T182" s="394"/>
      <c r="U182" s="394"/>
      <c r="V182" s="394"/>
    </row>
    <row r="183">
      <c r="A183" s="348"/>
      <c r="B183" s="351"/>
      <c r="C183" s="353"/>
      <c r="D183" s="354"/>
      <c r="E183" s="355"/>
      <c r="F183" s="351"/>
      <c r="G183" s="353"/>
      <c r="H183" s="356"/>
      <c r="I183" s="355"/>
      <c r="J183" s="351"/>
      <c r="K183" s="353"/>
      <c r="L183" s="354"/>
      <c r="M183" s="355"/>
      <c r="N183" s="351"/>
      <c r="O183" s="351"/>
      <c r="P183" s="355"/>
      <c r="Q183" s="351"/>
      <c r="R183" s="351"/>
      <c r="S183" s="394"/>
      <c r="T183" s="394"/>
      <c r="U183" s="394"/>
      <c r="V183" s="394"/>
    </row>
    <row r="184">
      <c r="A184" s="348"/>
      <c r="B184" s="351"/>
      <c r="C184" s="353"/>
      <c r="D184" s="354"/>
      <c r="E184" s="355"/>
      <c r="F184" s="351"/>
      <c r="G184" s="353"/>
      <c r="H184" s="356"/>
      <c r="I184" s="355"/>
      <c r="J184" s="351"/>
      <c r="K184" s="353"/>
      <c r="L184" s="354"/>
      <c r="M184" s="355"/>
      <c r="N184" s="351"/>
      <c r="O184" s="351"/>
      <c r="P184" s="355"/>
      <c r="Q184" s="351"/>
      <c r="R184" s="351"/>
      <c r="S184" s="394"/>
      <c r="T184" s="394"/>
      <c r="U184" s="394"/>
      <c r="V184" s="394"/>
    </row>
    <row r="185">
      <c r="A185" s="348"/>
      <c r="B185" s="351"/>
      <c r="C185" s="353"/>
      <c r="D185" s="354"/>
      <c r="E185" s="355"/>
      <c r="F185" s="351"/>
      <c r="G185" s="353"/>
      <c r="H185" s="356"/>
      <c r="I185" s="355"/>
      <c r="J185" s="351"/>
      <c r="K185" s="353"/>
      <c r="L185" s="354"/>
      <c r="M185" s="355"/>
      <c r="N185" s="351"/>
      <c r="O185" s="351"/>
      <c r="P185" s="355"/>
      <c r="Q185" s="351"/>
      <c r="R185" s="351"/>
      <c r="S185" s="394"/>
      <c r="T185" s="394"/>
      <c r="U185" s="394"/>
      <c r="V185" s="394"/>
    </row>
    <row r="186">
      <c r="A186" s="348"/>
      <c r="B186" s="351"/>
      <c r="C186" s="353"/>
      <c r="D186" s="354"/>
      <c r="E186" s="355"/>
      <c r="F186" s="351"/>
      <c r="G186" s="353"/>
      <c r="H186" s="356"/>
      <c r="I186" s="355"/>
      <c r="J186" s="351"/>
      <c r="K186" s="353"/>
      <c r="L186" s="354"/>
      <c r="M186" s="355"/>
      <c r="N186" s="351"/>
      <c r="O186" s="351"/>
      <c r="P186" s="355"/>
      <c r="Q186" s="351"/>
      <c r="R186" s="351"/>
      <c r="S186" s="394"/>
      <c r="T186" s="394"/>
      <c r="U186" s="394"/>
      <c r="V186" s="394"/>
    </row>
    <row r="187">
      <c r="A187" s="348"/>
      <c r="B187" s="351"/>
      <c r="C187" s="353"/>
      <c r="D187" s="354"/>
      <c r="E187" s="355"/>
      <c r="F187" s="351"/>
      <c r="G187" s="353"/>
      <c r="H187" s="356"/>
      <c r="I187" s="355"/>
      <c r="J187" s="351"/>
      <c r="K187" s="353"/>
      <c r="L187" s="354"/>
      <c r="M187" s="355"/>
      <c r="N187" s="351"/>
      <c r="O187" s="351"/>
      <c r="P187" s="355"/>
      <c r="Q187" s="351"/>
      <c r="R187" s="351"/>
      <c r="S187" s="394"/>
      <c r="T187" s="394"/>
      <c r="U187" s="394"/>
      <c r="V187" s="394"/>
    </row>
    <row r="188">
      <c r="A188" s="348"/>
      <c r="B188" s="351"/>
      <c r="C188" s="353"/>
      <c r="D188" s="354"/>
      <c r="E188" s="355"/>
      <c r="F188" s="351"/>
      <c r="G188" s="353"/>
      <c r="H188" s="356"/>
      <c r="I188" s="355"/>
      <c r="J188" s="351"/>
      <c r="K188" s="353"/>
      <c r="L188" s="354"/>
      <c r="M188" s="355"/>
      <c r="N188" s="351"/>
      <c r="O188" s="351"/>
      <c r="P188" s="355"/>
      <c r="Q188" s="351"/>
      <c r="R188" s="351"/>
      <c r="S188" s="394"/>
      <c r="T188" s="394"/>
      <c r="U188" s="394"/>
      <c r="V188" s="394"/>
    </row>
    <row r="189">
      <c r="A189" s="348"/>
      <c r="B189" s="351"/>
      <c r="C189" s="353"/>
      <c r="D189" s="354"/>
      <c r="E189" s="355"/>
      <c r="F189" s="351"/>
      <c r="G189" s="353"/>
      <c r="H189" s="356"/>
      <c r="I189" s="355"/>
      <c r="J189" s="351"/>
      <c r="K189" s="353"/>
      <c r="L189" s="354"/>
      <c r="M189" s="355"/>
      <c r="N189" s="351"/>
      <c r="O189" s="351"/>
      <c r="P189" s="355"/>
      <c r="Q189" s="351"/>
      <c r="R189" s="351"/>
      <c r="S189" s="394"/>
      <c r="T189" s="394"/>
      <c r="U189" s="394"/>
      <c r="V189" s="394"/>
    </row>
    <row r="190">
      <c r="A190" s="348"/>
      <c r="B190" s="351"/>
      <c r="C190" s="353"/>
      <c r="D190" s="354"/>
      <c r="E190" s="355"/>
      <c r="F190" s="351"/>
      <c r="G190" s="353"/>
      <c r="H190" s="356"/>
      <c r="I190" s="355"/>
      <c r="J190" s="351"/>
      <c r="K190" s="353"/>
      <c r="L190" s="354"/>
      <c r="M190" s="355"/>
      <c r="N190" s="351"/>
      <c r="O190" s="351"/>
      <c r="P190" s="355"/>
      <c r="Q190" s="351"/>
      <c r="R190" s="351"/>
      <c r="S190" s="394"/>
      <c r="T190" s="394"/>
      <c r="U190" s="394"/>
      <c r="V190" s="394"/>
    </row>
    <row r="191">
      <c r="A191" s="348"/>
      <c r="B191" s="351"/>
      <c r="C191" s="353"/>
      <c r="D191" s="354"/>
      <c r="E191" s="355"/>
      <c r="F191" s="351"/>
      <c r="G191" s="353"/>
      <c r="H191" s="356"/>
      <c r="I191" s="355"/>
      <c r="J191" s="351"/>
      <c r="K191" s="353"/>
      <c r="L191" s="354"/>
      <c r="M191" s="355"/>
      <c r="N191" s="351"/>
      <c r="O191" s="351"/>
      <c r="P191" s="355"/>
      <c r="Q191" s="351"/>
      <c r="R191" s="351"/>
      <c r="S191" s="394"/>
      <c r="T191" s="394"/>
      <c r="U191" s="394"/>
      <c r="V191" s="394"/>
    </row>
    <row r="192">
      <c r="A192" s="348"/>
      <c r="B192" s="351"/>
      <c r="C192" s="353"/>
      <c r="D192" s="354"/>
      <c r="E192" s="355"/>
      <c r="F192" s="351"/>
      <c r="G192" s="353"/>
      <c r="H192" s="356"/>
      <c r="I192" s="355"/>
      <c r="J192" s="351"/>
      <c r="K192" s="353"/>
      <c r="L192" s="354"/>
      <c r="M192" s="355"/>
      <c r="N192" s="351"/>
      <c r="O192" s="351"/>
      <c r="P192" s="355"/>
      <c r="Q192" s="351"/>
      <c r="R192" s="351"/>
      <c r="S192" s="394"/>
      <c r="T192" s="394"/>
      <c r="U192" s="394"/>
      <c r="V192" s="394"/>
    </row>
    <row r="193">
      <c r="A193" s="348"/>
      <c r="B193" s="351"/>
      <c r="C193" s="353"/>
      <c r="D193" s="354"/>
      <c r="E193" s="355"/>
      <c r="F193" s="351"/>
      <c r="G193" s="353"/>
      <c r="H193" s="356"/>
      <c r="I193" s="355"/>
      <c r="J193" s="351"/>
      <c r="K193" s="353"/>
      <c r="L193" s="354"/>
      <c r="M193" s="355"/>
      <c r="N193" s="351"/>
      <c r="O193" s="351"/>
      <c r="P193" s="355"/>
      <c r="Q193" s="351"/>
      <c r="R193" s="351"/>
      <c r="S193" s="394"/>
      <c r="T193" s="394"/>
      <c r="U193" s="394"/>
      <c r="V193" s="394"/>
    </row>
    <row r="194">
      <c r="A194" s="348"/>
      <c r="B194" s="351"/>
      <c r="C194" s="353"/>
      <c r="D194" s="354"/>
      <c r="E194" s="355"/>
      <c r="F194" s="351"/>
      <c r="G194" s="353"/>
      <c r="H194" s="356"/>
      <c r="I194" s="355"/>
      <c r="J194" s="351"/>
      <c r="K194" s="353"/>
      <c r="L194" s="354"/>
      <c r="M194" s="355"/>
      <c r="N194" s="351"/>
      <c r="O194" s="351"/>
      <c r="P194" s="355"/>
      <c r="Q194" s="351"/>
      <c r="R194" s="351"/>
      <c r="S194" s="394"/>
      <c r="T194" s="394"/>
      <c r="U194" s="394"/>
      <c r="V194" s="394"/>
    </row>
    <row r="195">
      <c r="A195" s="348"/>
      <c r="B195" s="351"/>
      <c r="C195" s="353"/>
      <c r="D195" s="354"/>
      <c r="E195" s="355"/>
      <c r="F195" s="351"/>
      <c r="G195" s="353"/>
      <c r="H195" s="356"/>
      <c r="I195" s="355"/>
      <c r="J195" s="351"/>
      <c r="K195" s="353"/>
      <c r="L195" s="354"/>
      <c r="M195" s="355"/>
      <c r="N195" s="351"/>
      <c r="O195" s="351"/>
      <c r="P195" s="355"/>
      <c r="Q195" s="351"/>
      <c r="R195" s="351"/>
      <c r="S195" s="394"/>
      <c r="T195" s="394"/>
      <c r="U195" s="394"/>
      <c r="V195" s="394"/>
    </row>
    <row r="196">
      <c r="A196" s="348"/>
      <c r="B196" s="351"/>
      <c r="C196" s="353"/>
      <c r="D196" s="354"/>
      <c r="E196" s="355"/>
      <c r="F196" s="351"/>
      <c r="G196" s="353"/>
      <c r="H196" s="356"/>
      <c r="I196" s="355"/>
      <c r="J196" s="351"/>
      <c r="K196" s="353"/>
      <c r="L196" s="354"/>
      <c r="M196" s="355"/>
      <c r="N196" s="351"/>
      <c r="O196" s="351"/>
      <c r="P196" s="355"/>
      <c r="Q196" s="351"/>
      <c r="R196" s="351"/>
      <c r="S196" s="394"/>
      <c r="T196" s="394"/>
      <c r="U196" s="394"/>
      <c r="V196" s="394"/>
    </row>
    <row r="197">
      <c r="A197" s="348"/>
      <c r="B197" s="351"/>
      <c r="C197" s="353"/>
      <c r="D197" s="354"/>
      <c r="E197" s="355"/>
      <c r="F197" s="351"/>
      <c r="G197" s="353"/>
      <c r="H197" s="356"/>
      <c r="I197" s="355"/>
      <c r="J197" s="351"/>
      <c r="K197" s="353"/>
      <c r="L197" s="354"/>
      <c r="M197" s="355"/>
      <c r="N197" s="351"/>
      <c r="O197" s="351"/>
      <c r="P197" s="355"/>
      <c r="Q197" s="351"/>
      <c r="R197" s="351"/>
      <c r="S197" s="394"/>
      <c r="T197" s="394"/>
      <c r="U197" s="394"/>
      <c r="V197" s="394"/>
    </row>
    <row r="198">
      <c r="A198" s="348"/>
      <c r="B198" s="351"/>
      <c r="C198" s="353"/>
      <c r="D198" s="354"/>
      <c r="E198" s="355"/>
      <c r="F198" s="351"/>
      <c r="G198" s="353"/>
      <c r="H198" s="356"/>
      <c r="I198" s="355"/>
      <c r="J198" s="351"/>
      <c r="K198" s="353"/>
      <c r="L198" s="354"/>
      <c r="M198" s="355"/>
      <c r="N198" s="351"/>
      <c r="O198" s="351"/>
      <c r="P198" s="355"/>
      <c r="Q198" s="351"/>
      <c r="R198" s="351"/>
      <c r="S198" s="394"/>
      <c r="T198" s="394"/>
      <c r="U198" s="394"/>
      <c r="V198" s="394"/>
    </row>
    <row r="199">
      <c r="A199" s="348"/>
      <c r="B199" s="351"/>
      <c r="C199" s="353"/>
      <c r="D199" s="354"/>
      <c r="E199" s="355"/>
      <c r="F199" s="351"/>
      <c r="G199" s="353"/>
      <c r="H199" s="356"/>
      <c r="I199" s="355"/>
      <c r="J199" s="351"/>
      <c r="K199" s="353"/>
      <c r="L199" s="354"/>
      <c r="M199" s="355"/>
      <c r="N199" s="351"/>
      <c r="O199" s="351"/>
      <c r="P199" s="355"/>
      <c r="Q199" s="351"/>
      <c r="R199" s="351"/>
      <c r="S199" s="394"/>
      <c r="T199" s="394"/>
      <c r="U199" s="394"/>
      <c r="V199" s="394"/>
    </row>
    <row r="200">
      <c r="A200" s="348"/>
      <c r="B200" s="351"/>
      <c r="C200" s="353"/>
      <c r="D200" s="354"/>
      <c r="E200" s="355"/>
      <c r="F200" s="351"/>
      <c r="G200" s="353"/>
      <c r="H200" s="356"/>
      <c r="I200" s="355"/>
      <c r="J200" s="351"/>
      <c r="K200" s="353"/>
      <c r="L200" s="354"/>
      <c r="M200" s="355"/>
      <c r="N200" s="351"/>
      <c r="O200" s="351"/>
      <c r="P200" s="355"/>
      <c r="Q200" s="351"/>
      <c r="R200" s="351"/>
      <c r="S200" s="394"/>
      <c r="T200" s="394"/>
      <c r="U200" s="394"/>
      <c r="V200" s="394"/>
    </row>
    <row r="201">
      <c r="A201" s="348"/>
      <c r="B201" s="351"/>
      <c r="C201" s="353"/>
      <c r="D201" s="354"/>
      <c r="E201" s="355"/>
      <c r="F201" s="351"/>
      <c r="G201" s="353"/>
      <c r="H201" s="356"/>
      <c r="I201" s="355"/>
      <c r="J201" s="351"/>
      <c r="K201" s="353"/>
      <c r="L201" s="354"/>
      <c r="M201" s="355"/>
      <c r="N201" s="351"/>
      <c r="O201" s="351"/>
      <c r="P201" s="355"/>
      <c r="Q201" s="351"/>
      <c r="R201" s="351"/>
      <c r="S201" s="394"/>
      <c r="T201" s="394"/>
      <c r="U201" s="394"/>
      <c r="V201" s="394"/>
    </row>
    <row r="202">
      <c r="A202" s="348"/>
      <c r="B202" s="351"/>
      <c r="C202" s="353"/>
      <c r="D202" s="354"/>
      <c r="E202" s="355"/>
      <c r="F202" s="351"/>
      <c r="G202" s="353"/>
      <c r="H202" s="356"/>
      <c r="I202" s="355"/>
      <c r="J202" s="351"/>
      <c r="K202" s="353"/>
      <c r="L202" s="354"/>
      <c r="M202" s="355"/>
      <c r="N202" s="351"/>
      <c r="O202" s="351"/>
      <c r="P202" s="355"/>
      <c r="Q202" s="351"/>
      <c r="R202" s="351"/>
      <c r="S202" s="394"/>
      <c r="T202" s="394"/>
      <c r="U202" s="394"/>
      <c r="V202" s="394"/>
    </row>
    <row r="203">
      <c r="A203" s="348"/>
      <c r="B203" s="351"/>
      <c r="C203" s="353"/>
      <c r="D203" s="354"/>
      <c r="E203" s="355"/>
      <c r="F203" s="351"/>
      <c r="G203" s="353"/>
      <c r="H203" s="356"/>
      <c r="I203" s="355"/>
      <c r="J203" s="351"/>
      <c r="K203" s="353"/>
      <c r="L203" s="354"/>
      <c r="M203" s="355"/>
      <c r="N203" s="351"/>
      <c r="O203" s="351"/>
      <c r="P203" s="355"/>
      <c r="Q203" s="351"/>
      <c r="R203" s="351"/>
      <c r="S203" s="394"/>
      <c r="T203" s="394"/>
      <c r="U203" s="394"/>
      <c r="V203" s="394"/>
    </row>
    <row r="204">
      <c r="A204" s="348"/>
      <c r="B204" s="351"/>
      <c r="C204" s="353"/>
      <c r="D204" s="354"/>
      <c r="E204" s="355"/>
      <c r="F204" s="351"/>
      <c r="G204" s="353"/>
      <c r="H204" s="356"/>
      <c r="I204" s="355"/>
      <c r="J204" s="351"/>
      <c r="K204" s="353"/>
      <c r="L204" s="354"/>
      <c r="M204" s="355"/>
      <c r="N204" s="351"/>
      <c r="O204" s="351"/>
      <c r="P204" s="355"/>
      <c r="Q204" s="351"/>
      <c r="R204" s="351"/>
      <c r="S204" s="394"/>
      <c r="T204" s="394"/>
      <c r="U204" s="394"/>
      <c r="V204" s="394"/>
    </row>
    <row r="205">
      <c r="A205" s="348"/>
      <c r="B205" s="351"/>
      <c r="C205" s="353"/>
      <c r="D205" s="354"/>
      <c r="E205" s="355"/>
      <c r="F205" s="351"/>
      <c r="G205" s="353"/>
      <c r="H205" s="356"/>
      <c r="I205" s="355"/>
      <c r="J205" s="351"/>
      <c r="K205" s="353"/>
      <c r="L205" s="354"/>
      <c r="M205" s="355"/>
      <c r="N205" s="351"/>
      <c r="O205" s="351"/>
      <c r="P205" s="355"/>
      <c r="Q205" s="351"/>
      <c r="R205" s="351"/>
      <c r="S205" s="394"/>
      <c r="T205" s="394"/>
      <c r="U205" s="394"/>
      <c r="V205" s="394"/>
    </row>
    <row r="206">
      <c r="A206" s="348"/>
      <c r="B206" s="351"/>
      <c r="C206" s="353"/>
      <c r="D206" s="354"/>
      <c r="E206" s="355"/>
      <c r="F206" s="351"/>
      <c r="G206" s="353"/>
      <c r="H206" s="356"/>
      <c r="I206" s="355"/>
      <c r="J206" s="351"/>
      <c r="K206" s="353"/>
      <c r="L206" s="354"/>
      <c r="M206" s="355"/>
      <c r="N206" s="351"/>
      <c r="O206" s="351"/>
      <c r="P206" s="355"/>
      <c r="Q206" s="351"/>
      <c r="R206" s="351"/>
      <c r="S206" s="394"/>
      <c r="T206" s="394"/>
      <c r="U206" s="394"/>
      <c r="V206" s="394"/>
    </row>
    <row r="207">
      <c r="A207" s="348"/>
      <c r="B207" s="351"/>
      <c r="C207" s="353"/>
      <c r="D207" s="354"/>
      <c r="E207" s="355"/>
      <c r="F207" s="351"/>
      <c r="G207" s="353"/>
      <c r="H207" s="356"/>
      <c r="I207" s="355"/>
      <c r="J207" s="351"/>
      <c r="K207" s="353"/>
      <c r="L207" s="354"/>
      <c r="M207" s="355"/>
      <c r="N207" s="351"/>
      <c r="O207" s="351"/>
      <c r="P207" s="355"/>
      <c r="Q207" s="351"/>
      <c r="R207" s="351"/>
      <c r="S207" s="394"/>
      <c r="T207" s="394"/>
      <c r="U207" s="394"/>
      <c r="V207" s="394"/>
    </row>
    <row r="208">
      <c r="A208" s="348"/>
      <c r="B208" s="351"/>
      <c r="C208" s="353"/>
      <c r="D208" s="354"/>
      <c r="E208" s="355"/>
      <c r="F208" s="351"/>
      <c r="G208" s="353"/>
      <c r="H208" s="356"/>
      <c r="I208" s="355"/>
      <c r="J208" s="351"/>
      <c r="K208" s="353"/>
      <c r="L208" s="354"/>
      <c r="M208" s="355"/>
      <c r="N208" s="351"/>
      <c r="O208" s="351"/>
      <c r="P208" s="355"/>
      <c r="Q208" s="351"/>
      <c r="R208" s="351"/>
      <c r="S208" s="394"/>
      <c r="T208" s="394"/>
      <c r="U208" s="394"/>
      <c r="V208" s="394"/>
    </row>
    <row r="209">
      <c r="A209" s="348"/>
      <c r="B209" s="351"/>
      <c r="C209" s="353"/>
      <c r="D209" s="354"/>
      <c r="E209" s="355"/>
      <c r="F209" s="351"/>
      <c r="G209" s="353"/>
      <c r="H209" s="356"/>
      <c r="I209" s="355"/>
      <c r="J209" s="351"/>
      <c r="K209" s="353"/>
      <c r="L209" s="354"/>
      <c r="M209" s="355"/>
      <c r="N209" s="351"/>
      <c r="O209" s="351"/>
      <c r="P209" s="355"/>
      <c r="Q209" s="351"/>
      <c r="R209" s="351"/>
      <c r="S209" s="394"/>
      <c r="T209" s="394"/>
      <c r="U209" s="394"/>
      <c r="V209" s="394"/>
    </row>
    <row r="210">
      <c r="A210" s="348"/>
      <c r="B210" s="351"/>
      <c r="C210" s="353"/>
      <c r="D210" s="354"/>
      <c r="E210" s="355"/>
      <c r="F210" s="351"/>
      <c r="G210" s="353"/>
      <c r="H210" s="356"/>
      <c r="I210" s="355"/>
      <c r="J210" s="351"/>
      <c r="K210" s="353"/>
      <c r="L210" s="354"/>
      <c r="M210" s="355"/>
      <c r="N210" s="351"/>
      <c r="O210" s="351"/>
      <c r="P210" s="355"/>
      <c r="Q210" s="351"/>
      <c r="R210" s="351"/>
      <c r="S210" s="394"/>
      <c r="T210" s="394"/>
      <c r="U210" s="394"/>
      <c r="V210" s="394"/>
    </row>
    <row r="211">
      <c r="A211" s="348"/>
      <c r="B211" s="351"/>
      <c r="C211" s="353"/>
      <c r="D211" s="354"/>
      <c r="E211" s="355"/>
      <c r="F211" s="351"/>
      <c r="G211" s="353"/>
      <c r="H211" s="356"/>
      <c r="I211" s="355"/>
      <c r="J211" s="351"/>
      <c r="K211" s="353"/>
      <c r="L211" s="354"/>
      <c r="M211" s="355"/>
      <c r="N211" s="351"/>
      <c r="O211" s="351"/>
      <c r="P211" s="355"/>
      <c r="Q211" s="351"/>
      <c r="R211" s="351"/>
      <c r="S211" s="394"/>
      <c r="T211" s="394"/>
      <c r="U211" s="394"/>
      <c r="V211" s="394"/>
    </row>
    <row r="212">
      <c r="A212" s="348"/>
      <c r="B212" s="351"/>
      <c r="C212" s="353"/>
      <c r="D212" s="354"/>
      <c r="E212" s="355"/>
      <c r="F212" s="351"/>
      <c r="G212" s="353"/>
      <c r="H212" s="356"/>
      <c r="I212" s="355"/>
      <c r="J212" s="351"/>
      <c r="K212" s="353"/>
      <c r="L212" s="354"/>
      <c r="M212" s="355"/>
      <c r="N212" s="351"/>
      <c r="O212" s="351"/>
      <c r="P212" s="355"/>
      <c r="Q212" s="351"/>
      <c r="R212" s="351"/>
      <c r="S212" s="394"/>
      <c r="T212" s="394"/>
      <c r="U212" s="394"/>
      <c r="V212" s="394"/>
    </row>
    <row r="213">
      <c r="A213" s="348"/>
      <c r="B213" s="351"/>
      <c r="C213" s="353"/>
      <c r="D213" s="354"/>
      <c r="E213" s="355"/>
      <c r="F213" s="351"/>
      <c r="G213" s="353"/>
      <c r="H213" s="356"/>
      <c r="I213" s="355"/>
      <c r="J213" s="351"/>
      <c r="K213" s="353"/>
      <c r="L213" s="354"/>
      <c r="M213" s="355"/>
      <c r="N213" s="351"/>
      <c r="O213" s="351"/>
      <c r="P213" s="355"/>
      <c r="Q213" s="351"/>
      <c r="R213" s="351"/>
      <c r="S213" s="394"/>
      <c r="T213" s="394"/>
      <c r="U213" s="394"/>
      <c r="V213" s="394"/>
    </row>
    <row r="214">
      <c r="A214" s="348"/>
      <c r="B214" s="351"/>
      <c r="C214" s="353"/>
      <c r="D214" s="354"/>
      <c r="E214" s="355"/>
      <c r="F214" s="351"/>
      <c r="G214" s="353"/>
      <c r="H214" s="356"/>
      <c r="I214" s="355"/>
      <c r="J214" s="351"/>
      <c r="K214" s="353"/>
      <c r="L214" s="354"/>
      <c r="M214" s="355"/>
      <c r="N214" s="351"/>
      <c r="O214" s="351"/>
      <c r="P214" s="355"/>
      <c r="Q214" s="351"/>
      <c r="R214" s="351"/>
      <c r="S214" s="394"/>
      <c r="T214" s="394"/>
      <c r="U214" s="394"/>
      <c r="V214" s="394"/>
    </row>
    <row r="215">
      <c r="A215" s="348"/>
      <c r="B215" s="351"/>
      <c r="C215" s="353"/>
      <c r="D215" s="354"/>
      <c r="E215" s="355"/>
      <c r="F215" s="351"/>
      <c r="G215" s="353"/>
      <c r="H215" s="356"/>
      <c r="I215" s="355"/>
      <c r="J215" s="351"/>
      <c r="K215" s="353"/>
      <c r="L215" s="354"/>
      <c r="M215" s="355"/>
      <c r="N215" s="351"/>
      <c r="O215" s="351"/>
      <c r="P215" s="355"/>
      <c r="Q215" s="351"/>
      <c r="R215" s="351"/>
      <c r="S215" s="394"/>
      <c r="T215" s="394"/>
      <c r="U215" s="394"/>
      <c r="V215" s="394"/>
    </row>
    <row r="216">
      <c r="A216" s="348"/>
      <c r="B216" s="351"/>
      <c r="C216" s="353"/>
      <c r="D216" s="354"/>
      <c r="E216" s="355"/>
      <c r="F216" s="351"/>
      <c r="G216" s="353"/>
      <c r="H216" s="356"/>
      <c r="I216" s="355"/>
      <c r="J216" s="351"/>
      <c r="K216" s="353"/>
      <c r="L216" s="354"/>
      <c r="M216" s="355"/>
      <c r="N216" s="351"/>
      <c r="O216" s="351"/>
      <c r="P216" s="355"/>
      <c r="Q216" s="351"/>
      <c r="R216" s="351"/>
      <c r="S216" s="394"/>
      <c r="T216" s="394"/>
      <c r="U216" s="394"/>
      <c r="V216" s="394"/>
    </row>
    <row r="217">
      <c r="A217" s="348"/>
      <c r="B217" s="351"/>
      <c r="C217" s="353"/>
      <c r="D217" s="354"/>
      <c r="E217" s="355"/>
      <c r="F217" s="351"/>
      <c r="G217" s="353"/>
      <c r="H217" s="356"/>
      <c r="I217" s="355"/>
      <c r="J217" s="351"/>
      <c r="K217" s="353"/>
      <c r="L217" s="354"/>
      <c r="M217" s="355"/>
      <c r="N217" s="351"/>
      <c r="O217" s="351"/>
      <c r="P217" s="355"/>
      <c r="Q217" s="351"/>
      <c r="R217" s="351"/>
      <c r="S217" s="394"/>
      <c r="T217" s="394"/>
      <c r="U217" s="394"/>
      <c r="V217" s="394"/>
    </row>
    <row r="218">
      <c r="A218" s="348"/>
      <c r="B218" s="351"/>
      <c r="C218" s="353"/>
      <c r="D218" s="354"/>
      <c r="E218" s="355"/>
      <c r="F218" s="351"/>
      <c r="G218" s="353"/>
      <c r="H218" s="356"/>
      <c r="I218" s="355"/>
      <c r="J218" s="351"/>
      <c r="K218" s="353"/>
      <c r="L218" s="354"/>
      <c r="M218" s="355"/>
      <c r="N218" s="351"/>
      <c r="O218" s="351"/>
      <c r="P218" s="355"/>
      <c r="Q218" s="351"/>
      <c r="R218" s="351"/>
      <c r="S218" s="394"/>
      <c r="T218" s="394"/>
      <c r="U218" s="394"/>
      <c r="V218" s="394"/>
    </row>
    <row r="219">
      <c r="A219" s="348"/>
      <c r="B219" s="351"/>
      <c r="C219" s="353"/>
      <c r="D219" s="354"/>
      <c r="E219" s="355"/>
      <c r="F219" s="351"/>
      <c r="G219" s="353"/>
      <c r="H219" s="356"/>
      <c r="I219" s="355"/>
      <c r="J219" s="351"/>
      <c r="K219" s="353"/>
      <c r="L219" s="354"/>
      <c r="M219" s="355"/>
      <c r="N219" s="351"/>
      <c r="O219" s="351"/>
      <c r="P219" s="355"/>
      <c r="Q219" s="351"/>
      <c r="R219" s="351"/>
      <c r="S219" s="394"/>
      <c r="T219" s="394"/>
      <c r="U219" s="394"/>
      <c r="V219" s="394"/>
    </row>
    <row r="220">
      <c r="A220" s="348"/>
      <c r="B220" s="351"/>
      <c r="C220" s="353"/>
      <c r="D220" s="354"/>
      <c r="E220" s="355"/>
      <c r="F220" s="351"/>
      <c r="G220" s="353"/>
      <c r="H220" s="356"/>
      <c r="I220" s="355"/>
      <c r="J220" s="351"/>
      <c r="K220" s="353"/>
      <c r="L220" s="354"/>
      <c r="M220" s="355"/>
      <c r="N220" s="351"/>
      <c r="O220" s="351"/>
      <c r="P220" s="355"/>
      <c r="Q220" s="351"/>
      <c r="R220" s="351"/>
      <c r="S220" s="394"/>
      <c r="T220" s="394"/>
      <c r="U220" s="394"/>
      <c r="V220" s="394"/>
    </row>
    <row r="221">
      <c r="A221" s="348"/>
      <c r="B221" s="351"/>
      <c r="C221" s="353"/>
      <c r="D221" s="354"/>
      <c r="E221" s="355"/>
      <c r="F221" s="351"/>
      <c r="G221" s="353"/>
      <c r="H221" s="356"/>
      <c r="I221" s="355"/>
      <c r="J221" s="351"/>
      <c r="K221" s="353"/>
      <c r="L221" s="354"/>
      <c r="M221" s="355"/>
      <c r="N221" s="351"/>
      <c r="O221" s="351"/>
      <c r="P221" s="355"/>
      <c r="Q221" s="351"/>
      <c r="R221" s="351"/>
      <c r="S221" s="394"/>
      <c r="T221" s="394"/>
      <c r="U221" s="394"/>
      <c r="V221" s="394"/>
    </row>
    <row r="222">
      <c r="A222" s="348"/>
      <c r="B222" s="351"/>
      <c r="C222" s="353"/>
      <c r="D222" s="354"/>
      <c r="E222" s="355"/>
      <c r="F222" s="351"/>
      <c r="G222" s="353"/>
      <c r="H222" s="356"/>
      <c r="I222" s="355"/>
      <c r="J222" s="351"/>
      <c r="K222" s="353"/>
      <c r="L222" s="354"/>
      <c r="M222" s="355"/>
      <c r="N222" s="351"/>
      <c r="O222" s="351"/>
      <c r="P222" s="355"/>
      <c r="Q222" s="351"/>
      <c r="R222" s="351"/>
      <c r="S222" s="394"/>
      <c r="T222" s="394"/>
      <c r="U222" s="394"/>
      <c r="V222" s="394"/>
    </row>
    <row r="223">
      <c r="A223" s="348"/>
      <c r="B223" s="351"/>
      <c r="C223" s="353"/>
      <c r="D223" s="354"/>
      <c r="E223" s="355"/>
      <c r="F223" s="351"/>
      <c r="G223" s="353"/>
      <c r="H223" s="356"/>
      <c r="I223" s="355"/>
      <c r="J223" s="351"/>
      <c r="K223" s="353"/>
      <c r="L223" s="354"/>
      <c r="M223" s="355"/>
      <c r="N223" s="351"/>
      <c r="O223" s="351"/>
      <c r="P223" s="355"/>
      <c r="Q223" s="351"/>
      <c r="R223" s="351"/>
      <c r="S223" s="394"/>
      <c r="T223" s="394"/>
      <c r="U223" s="394"/>
      <c r="V223" s="394"/>
    </row>
    <row r="224">
      <c r="A224" s="348"/>
      <c r="B224" s="351"/>
      <c r="C224" s="353"/>
      <c r="D224" s="354"/>
      <c r="E224" s="355"/>
      <c r="F224" s="351"/>
      <c r="G224" s="353"/>
      <c r="H224" s="356"/>
      <c r="I224" s="355"/>
      <c r="J224" s="351"/>
      <c r="K224" s="353"/>
      <c r="L224" s="354"/>
      <c r="M224" s="355"/>
      <c r="N224" s="351"/>
      <c r="O224" s="351"/>
      <c r="P224" s="355"/>
      <c r="Q224" s="351"/>
      <c r="R224" s="351"/>
      <c r="S224" s="394"/>
      <c r="T224" s="394"/>
      <c r="U224" s="394"/>
      <c r="V224" s="394"/>
    </row>
    <row r="225">
      <c r="A225" s="348"/>
      <c r="B225" s="351"/>
      <c r="C225" s="353"/>
      <c r="D225" s="354"/>
      <c r="E225" s="355"/>
      <c r="F225" s="351"/>
      <c r="G225" s="353"/>
      <c r="H225" s="356"/>
      <c r="I225" s="355"/>
      <c r="J225" s="351"/>
      <c r="K225" s="353"/>
      <c r="L225" s="354"/>
      <c r="M225" s="355"/>
      <c r="N225" s="351"/>
      <c r="O225" s="351"/>
      <c r="P225" s="355"/>
      <c r="Q225" s="351"/>
      <c r="R225" s="351"/>
      <c r="S225" s="394"/>
      <c r="T225" s="394"/>
      <c r="U225" s="394"/>
      <c r="V225" s="394"/>
    </row>
    <row r="226">
      <c r="A226" s="348"/>
      <c r="B226" s="351"/>
      <c r="C226" s="353"/>
      <c r="D226" s="354"/>
      <c r="E226" s="355"/>
      <c r="F226" s="351"/>
      <c r="G226" s="353"/>
      <c r="H226" s="356"/>
      <c r="I226" s="355"/>
      <c r="J226" s="351"/>
      <c r="K226" s="353"/>
      <c r="L226" s="354"/>
      <c r="M226" s="355"/>
      <c r="N226" s="351"/>
      <c r="O226" s="351"/>
      <c r="P226" s="355"/>
      <c r="Q226" s="351"/>
      <c r="R226" s="351"/>
      <c r="S226" s="394"/>
      <c r="T226" s="394"/>
      <c r="U226" s="394"/>
      <c r="V226" s="394"/>
    </row>
    <row r="227">
      <c r="A227" s="348"/>
      <c r="B227" s="351"/>
      <c r="C227" s="353"/>
      <c r="D227" s="354"/>
      <c r="E227" s="355"/>
      <c r="F227" s="351"/>
      <c r="G227" s="353"/>
      <c r="H227" s="356"/>
      <c r="I227" s="355"/>
      <c r="J227" s="351"/>
      <c r="K227" s="353"/>
      <c r="L227" s="354"/>
      <c r="M227" s="355"/>
      <c r="N227" s="351"/>
      <c r="O227" s="351"/>
      <c r="P227" s="355"/>
      <c r="Q227" s="351"/>
      <c r="R227" s="351"/>
      <c r="S227" s="394"/>
      <c r="T227" s="394"/>
      <c r="U227" s="394"/>
      <c r="V227" s="394"/>
    </row>
    <row r="228">
      <c r="A228" s="348"/>
      <c r="B228" s="351"/>
      <c r="C228" s="353"/>
      <c r="D228" s="354"/>
      <c r="E228" s="355"/>
      <c r="F228" s="351"/>
      <c r="G228" s="353"/>
      <c r="H228" s="356"/>
      <c r="I228" s="355"/>
      <c r="J228" s="351"/>
      <c r="K228" s="353"/>
      <c r="L228" s="354"/>
      <c r="M228" s="355"/>
      <c r="N228" s="351"/>
      <c r="O228" s="351"/>
      <c r="P228" s="355"/>
      <c r="Q228" s="351"/>
      <c r="R228" s="351"/>
      <c r="S228" s="394"/>
      <c r="T228" s="394"/>
      <c r="U228" s="394"/>
      <c r="V228" s="394"/>
    </row>
    <row r="229">
      <c r="A229" s="348"/>
      <c r="B229" s="351"/>
      <c r="C229" s="353"/>
      <c r="D229" s="354"/>
      <c r="E229" s="355"/>
      <c r="F229" s="351"/>
      <c r="G229" s="353"/>
      <c r="H229" s="356"/>
      <c r="I229" s="355"/>
      <c r="J229" s="351"/>
      <c r="K229" s="353"/>
      <c r="L229" s="354"/>
      <c r="M229" s="355"/>
      <c r="N229" s="351"/>
      <c r="O229" s="351"/>
      <c r="P229" s="355"/>
      <c r="Q229" s="351"/>
      <c r="R229" s="351"/>
      <c r="S229" s="394"/>
      <c r="T229" s="394"/>
      <c r="U229" s="394"/>
      <c r="V229" s="394"/>
    </row>
    <row r="230">
      <c r="A230" s="348"/>
      <c r="B230" s="351"/>
      <c r="C230" s="353"/>
      <c r="D230" s="354"/>
      <c r="E230" s="355"/>
      <c r="F230" s="351"/>
      <c r="G230" s="353"/>
      <c r="H230" s="356"/>
      <c r="I230" s="355"/>
      <c r="J230" s="351"/>
      <c r="K230" s="353"/>
      <c r="L230" s="354"/>
      <c r="M230" s="355"/>
      <c r="N230" s="351"/>
      <c r="O230" s="351"/>
      <c r="P230" s="355"/>
      <c r="Q230" s="351"/>
      <c r="R230" s="351"/>
      <c r="S230" s="394"/>
      <c r="T230" s="394"/>
      <c r="U230" s="394"/>
      <c r="V230" s="394"/>
    </row>
    <row r="231">
      <c r="A231" s="433"/>
      <c r="B231" s="394"/>
      <c r="C231" s="434"/>
      <c r="D231" s="435"/>
      <c r="E231" s="436"/>
      <c r="F231" s="394"/>
      <c r="G231" s="434"/>
      <c r="H231" s="437"/>
      <c r="I231" s="436"/>
      <c r="J231" s="394"/>
      <c r="K231" s="434"/>
      <c r="L231" s="435"/>
      <c r="M231" s="436"/>
      <c r="N231" s="394"/>
      <c r="O231" s="394"/>
      <c r="P231" s="436"/>
      <c r="Q231" s="394"/>
      <c r="R231" s="394"/>
      <c r="S231" s="394"/>
      <c r="T231" s="394"/>
      <c r="U231" s="394"/>
      <c r="V231" s="394"/>
    </row>
    <row r="232">
      <c r="A232" s="433"/>
      <c r="B232" s="394"/>
      <c r="C232" s="434"/>
      <c r="D232" s="435"/>
      <c r="E232" s="436"/>
      <c r="F232" s="394"/>
      <c r="G232" s="434"/>
      <c r="H232" s="437"/>
      <c r="I232" s="436"/>
      <c r="J232" s="394"/>
      <c r="K232" s="434"/>
      <c r="L232" s="435"/>
      <c r="M232" s="436"/>
      <c r="N232" s="394"/>
      <c r="O232" s="394"/>
      <c r="P232" s="436"/>
      <c r="Q232" s="394"/>
      <c r="R232" s="394"/>
      <c r="S232" s="394"/>
      <c r="T232" s="394"/>
      <c r="U232" s="394"/>
      <c r="V232" s="394"/>
    </row>
    <row r="233">
      <c r="A233" s="433"/>
      <c r="B233" s="394"/>
      <c r="C233" s="434"/>
      <c r="D233" s="435"/>
      <c r="E233" s="436"/>
      <c r="F233" s="394"/>
      <c r="G233" s="434"/>
      <c r="H233" s="437"/>
      <c r="I233" s="436"/>
      <c r="J233" s="394"/>
      <c r="K233" s="434"/>
      <c r="L233" s="435"/>
      <c r="M233" s="436"/>
      <c r="N233" s="394"/>
      <c r="O233" s="394"/>
      <c r="P233" s="436"/>
      <c r="Q233" s="394"/>
      <c r="R233" s="394"/>
      <c r="S233" s="394"/>
      <c r="T233" s="394"/>
      <c r="U233" s="394"/>
      <c r="V233" s="394"/>
    </row>
    <row r="234">
      <c r="A234" s="433"/>
      <c r="B234" s="394"/>
      <c r="C234" s="434"/>
      <c r="D234" s="435"/>
      <c r="E234" s="436"/>
      <c r="F234" s="394"/>
      <c r="G234" s="434"/>
      <c r="H234" s="437"/>
      <c r="I234" s="436"/>
      <c r="J234" s="394"/>
      <c r="K234" s="434"/>
      <c r="L234" s="435"/>
      <c r="M234" s="436"/>
      <c r="N234" s="394"/>
      <c r="O234" s="394"/>
      <c r="P234" s="436"/>
      <c r="Q234" s="394"/>
      <c r="R234" s="394"/>
      <c r="S234" s="394"/>
      <c r="T234" s="394"/>
      <c r="U234" s="394"/>
      <c r="V234" s="394"/>
    </row>
    <row r="235">
      <c r="A235" s="433"/>
      <c r="B235" s="394"/>
      <c r="C235" s="434"/>
      <c r="D235" s="435"/>
      <c r="E235" s="436"/>
      <c r="F235" s="394"/>
      <c r="G235" s="434"/>
      <c r="H235" s="437"/>
      <c r="I235" s="436"/>
      <c r="J235" s="394"/>
      <c r="K235" s="434"/>
      <c r="L235" s="435"/>
      <c r="M235" s="436"/>
      <c r="N235" s="394"/>
      <c r="O235" s="394"/>
      <c r="P235" s="436"/>
      <c r="Q235" s="394"/>
      <c r="R235" s="394"/>
      <c r="S235" s="394"/>
      <c r="T235" s="394"/>
      <c r="U235" s="394"/>
      <c r="V235" s="394"/>
    </row>
    <row r="236">
      <c r="A236" s="433"/>
      <c r="B236" s="394"/>
      <c r="C236" s="434"/>
      <c r="D236" s="435"/>
      <c r="E236" s="436"/>
      <c r="F236" s="394"/>
      <c r="G236" s="434"/>
      <c r="H236" s="437"/>
      <c r="I236" s="436"/>
      <c r="J236" s="394"/>
      <c r="K236" s="434"/>
      <c r="L236" s="435"/>
      <c r="M236" s="436"/>
      <c r="N236" s="394"/>
      <c r="O236" s="394"/>
      <c r="P236" s="436"/>
      <c r="Q236" s="394"/>
      <c r="R236" s="394"/>
      <c r="S236" s="394"/>
      <c r="T236" s="394"/>
      <c r="U236" s="394"/>
      <c r="V236" s="394"/>
    </row>
    <row r="237">
      <c r="A237" s="433"/>
      <c r="B237" s="394"/>
      <c r="C237" s="434"/>
      <c r="D237" s="435"/>
      <c r="E237" s="436"/>
      <c r="F237" s="394"/>
      <c r="G237" s="434"/>
      <c r="H237" s="437"/>
      <c r="I237" s="436"/>
      <c r="J237" s="394"/>
      <c r="K237" s="434"/>
      <c r="L237" s="435"/>
      <c r="M237" s="436"/>
      <c r="N237" s="394"/>
      <c r="O237" s="394"/>
      <c r="P237" s="436"/>
      <c r="Q237" s="394"/>
      <c r="R237" s="394"/>
      <c r="S237" s="394"/>
      <c r="T237" s="394"/>
      <c r="U237" s="394"/>
      <c r="V237" s="394"/>
    </row>
    <row r="238">
      <c r="A238" s="433"/>
      <c r="B238" s="394"/>
      <c r="C238" s="434"/>
      <c r="D238" s="435"/>
      <c r="E238" s="436"/>
      <c r="F238" s="394"/>
      <c r="G238" s="434"/>
      <c r="H238" s="437"/>
      <c r="I238" s="436"/>
      <c r="J238" s="394"/>
      <c r="K238" s="434"/>
      <c r="L238" s="435"/>
      <c r="M238" s="436"/>
      <c r="N238" s="394"/>
      <c r="O238" s="394"/>
      <c r="P238" s="436"/>
      <c r="Q238" s="394"/>
      <c r="R238" s="394"/>
      <c r="S238" s="394"/>
      <c r="T238" s="394"/>
      <c r="U238" s="394"/>
      <c r="V238" s="394"/>
    </row>
    <row r="239">
      <c r="A239" s="433"/>
      <c r="B239" s="394"/>
      <c r="C239" s="434"/>
      <c r="D239" s="435"/>
      <c r="E239" s="436"/>
      <c r="F239" s="394"/>
      <c r="G239" s="434"/>
      <c r="H239" s="437"/>
      <c r="I239" s="436"/>
      <c r="J239" s="394"/>
      <c r="K239" s="434"/>
      <c r="L239" s="435"/>
      <c r="M239" s="436"/>
      <c r="N239" s="394"/>
      <c r="O239" s="394"/>
      <c r="P239" s="436"/>
      <c r="Q239" s="394"/>
      <c r="R239" s="394"/>
      <c r="S239" s="394"/>
      <c r="T239" s="394"/>
      <c r="U239" s="394"/>
      <c r="V239" s="394"/>
    </row>
    <row r="240">
      <c r="A240" s="433"/>
      <c r="B240" s="394"/>
      <c r="C240" s="434"/>
      <c r="D240" s="435"/>
      <c r="E240" s="436"/>
      <c r="F240" s="394"/>
      <c r="G240" s="434"/>
      <c r="H240" s="437"/>
      <c r="I240" s="436"/>
      <c r="J240" s="394"/>
      <c r="K240" s="434"/>
      <c r="L240" s="435"/>
      <c r="M240" s="436"/>
      <c r="N240" s="394"/>
      <c r="O240" s="394"/>
      <c r="P240" s="436"/>
      <c r="Q240" s="394"/>
      <c r="R240" s="394"/>
      <c r="S240" s="394"/>
      <c r="T240" s="394"/>
      <c r="U240" s="394"/>
      <c r="V240" s="394"/>
    </row>
    <row r="241">
      <c r="A241" s="433"/>
      <c r="B241" s="394"/>
      <c r="C241" s="434"/>
      <c r="D241" s="435"/>
      <c r="E241" s="436"/>
      <c r="F241" s="394"/>
      <c r="G241" s="434"/>
      <c r="H241" s="437"/>
      <c r="I241" s="436"/>
      <c r="J241" s="394"/>
      <c r="K241" s="434"/>
      <c r="L241" s="435"/>
      <c r="M241" s="436"/>
      <c r="N241" s="394"/>
      <c r="O241" s="394"/>
      <c r="P241" s="436"/>
      <c r="Q241" s="394"/>
      <c r="R241" s="394"/>
      <c r="S241" s="394"/>
      <c r="T241" s="394"/>
      <c r="U241" s="394"/>
      <c r="V241" s="394"/>
    </row>
    <row r="242">
      <c r="A242" s="433"/>
      <c r="B242" s="394"/>
      <c r="C242" s="434"/>
      <c r="D242" s="435"/>
      <c r="E242" s="436"/>
      <c r="F242" s="394"/>
      <c r="G242" s="434"/>
      <c r="H242" s="437"/>
      <c r="I242" s="436"/>
      <c r="J242" s="394"/>
      <c r="K242" s="434"/>
      <c r="L242" s="435"/>
      <c r="M242" s="436"/>
      <c r="N242" s="394"/>
      <c r="O242" s="394"/>
      <c r="P242" s="436"/>
      <c r="Q242" s="394"/>
      <c r="R242" s="394"/>
      <c r="S242" s="394"/>
      <c r="T242" s="394"/>
      <c r="U242" s="394"/>
      <c r="V242" s="394"/>
    </row>
    <row r="243">
      <c r="A243" s="433"/>
      <c r="B243" s="394"/>
      <c r="C243" s="434"/>
      <c r="D243" s="435"/>
      <c r="E243" s="436"/>
      <c r="F243" s="394"/>
      <c r="G243" s="434"/>
      <c r="H243" s="437"/>
      <c r="I243" s="436"/>
      <c r="J243" s="394"/>
      <c r="K243" s="434"/>
      <c r="L243" s="435"/>
      <c r="M243" s="436"/>
      <c r="N243" s="394"/>
      <c r="O243" s="394"/>
      <c r="P243" s="436"/>
      <c r="Q243" s="394"/>
      <c r="R243" s="394"/>
      <c r="S243" s="394"/>
      <c r="T243" s="394"/>
      <c r="U243" s="394"/>
      <c r="V243" s="394"/>
    </row>
    <row r="244">
      <c r="A244" s="433"/>
      <c r="B244" s="394"/>
      <c r="C244" s="434"/>
      <c r="D244" s="435"/>
      <c r="E244" s="436"/>
      <c r="F244" s="394"/>
      <c r="G244" s="434"/>
      <c r="H244" s="437"/>
      <c r="I244" s="436"/>
      <c r="J244" s="394"/>
      <c r="K244" s="434"/>
      <c r="L244" s="435"/>
      <c r="M244" s="436"/>
      <c r="N244" s="394"/>
      <c r="O244" s="394"/>
      <c r="P244" s="436"/>
      <c r="Q244" s="394"/>
      <c r="R244" s="394"/>
      <c r="S244" s="394"/>
      <c r="T244" s="394"/>
      <c r="U244" s="394"/>
      <c r="V244" s="394"/>
    </row>
    <row r="245">
      <c r="A245" s="433"/>
      <c r="B245" s="394"/>
      <c r="C245" s="434"/>
      <c r="D245" s="435"/>
      <c r="E245" s="436"/>
      <c r="F245" s="394"/>
      <c r="G245" s="434"/>
      <c r="H245" s="437"/>
      <c r="I245" s="436"/>
      <c r="J245" s="394"/>
      <c r="K245" s="434"/>
      <c r="L245" s="435"/>
      <c r="M245" s="436"/>
      <c r="N245" s="394"/>
      <c r="O245" s="394"/>
      <c r="P245" s="436"/>
      <c r="Q245" s="394"/>
      <c r="R245" s="394"/>
      <c r="S245" s="394"/>
      <c r="T245" s="394"/>
      <c r="U245" s="394"/>
      <c r="V245" s="394"/>
    </row>
    <row r="246">
      <c r="A246" s="433"/>
      <c r="B246" s="394"/>
      <c r="C246" s="434"/>
      <c r="D246" s="435"/>
      <c r="E246" s="436"/>
      <c r="F246" s="394"/>
      <c r="G246" s="434"/>
      <c r="H246" s="437"/>
      <c r="I246" s="436"/>
      <c r="J246" s="394"/>
      <c r="K246" s="434"/>
      <c r="L246" s="435"/>
      <c r="M246" s="436"/>
      <c r="N246" s="394"/>
      <c r="O246" s="394"/>
      <c r="P246" s="436"/>
      <c r="Q246" s="394"/>
      <c r="R246" s="394"/>
      <c r="S246" s="394"/>
      <c r="T246" s="394"/>
      <c r="U246" s="394"/>
      <c r="V246" s="394"/>
    </row>
    <row r="247">
      <c r="A247" s="433"/>
      <c r="B247" s="394"/>
      <c r="C247" s="434"/>
      <c r="D247" s="435"/>
      <c r="E247" s="436"/>
      <c r="F247" s="394"/>
      <c r="G247" s="434"/>
      <c r="H247" s="437"/>
      <c r="I247" s="436"/>
      <c r="J247" s="394"/>
      <c r="K247" s="434"/>
      <c r="L247" s="435"/>
      <c r="M247" s="436"/>
      <c r="N247" s="394"/>
      <c r="O247" s="394"/>
      <c r="P247" s="436"/>
      <c r="Q247" s="394"/>
      <c r="R247" s="394"/>
      <c r="S247" s="394"/>
      <c r="T247" s="394"/>
      <c r="U247" s="394"/>
      <c r="V247" s="394"/>
    </row>
    <row r="248">
      <c r="A248" s="433"/>
      <c r="B248" s="394"/>
      <c r="C248" s="434"/>
      <c r="D248" s="435"/>
      <c r="E248" s="436"/>
      <c r="F248" s="394"/>
      <c r="G248" s="434"/>
      <c r="H248" s="437"/>
      <c r="I248" s="436"/>
      <c r="J248" s="394"/>
      <c r="K248" s="434"/>
      <c r="L248" s="435"/>
      <c r="M248" s="436"/>
      <c r="N248" s="394"/>
      <c r="O248" s="394"/>
      <c r="P248" s="436"/>
      <c r="Q248" s="394"/>
      <c r="R248" s="394"/>
      <c r="S248" s="394"/>
      <c r="T248" s="394"/>
      <c r="U248" s="394"/>
      <c r="V248" s="394"/>
    </row>
    <row r="249">
      <c r="A249" s="433"/>
      <c r="B249" s="394"/>
      <c r="C249" s="434"/>
      <c r="D249" s="435"/>
      <c r="E249" s="436"/>
      <c r="F249" s="394"/>
      <c r="G249" s="434"/>
      <c r="H249" s="437"/>
      <c r="I249" s="436"/>
      <c r="J249" s="394"/>
      <c r="K249" s="434"/>
      <c r="L249" s="435"/>
      <c r="M249" s="436"/>
      <c r="N249" s="394"/>
      <c r="O249" s="394"/>
      <c r="P249" s="436"/>
      <c r="Q249" s="394"/>
      <c r="R249" s="394"/>
      <c r="S249" s="394"/>
      <c r="T249" s="394"/>
      <c r="U249" s="394"/>
      <c r="V249" s="394"/>
    </row>
    <row r="250">
      <c r="A250" s="433"/>
      <c r="B250" s="394"/>
      <c r="C250" s="434"/>
      <c r="D250" s="435"/>
      <c r="E250" s="436"/>
      <c r="F250" s="394"/>
      <c r="G250" s="434"/>
      <c r="H250" s="437"/>
      <c r="I250" s="436"/>
      <c r="J250" s="394"/>
      <c r="K250" s="434"/>
      <c r="L250" s="435"/>
      <c r="M250" s="436"/>
      <c r="N250" s="394"/>
      <c r="O250" s="394"/>
      <c r="P250" s="436"/>
      <c r="Q250" s="394"/>
      <c r="R250" s="394"/>
      <c r="S250" s="394"/>
      <c r="T250" s="394"/>
      <c r="U250" s="394"/>
      <c r="V250" s="394"/>
    </row>
    <row r="251">
      <c r="A251" s="433"/>
      <c r="B251" s="394"/>
      <c r="C251" s="434"/>
      <c r="D251" s="435"/>
      <c r="E251" s="436"/>
      <c r="F251" s="394"/>
      <c r="G251" s="434"/>
      <c r="H251" s="437"/>
      <c r="I251" s="436"/>
      <c r="J251" s="394"/>
      <c r="K251" s="434"/>
      <c r="L251" s="435"/>
      <c r="M251" s="436"/>
      <c r="N251" s="394"/>
      <c r="O251" s="394"/>
      <c r="P251" s="436"/>
      <c r="Q251" s="394"/>
      <c r="R251" s="394"/>
      <c r="S251" s="394"/>
      <c r="T251" s="394"/>
      <c r="U251" s="394"/>
      <c r="V251" s="394"/>
    </row>
    <row r="252">
      <c r="A252" s="433"/>
      <c r="B252" s="394"/>
      <c r="C252" s="434"/>
      <c r="D252" s="435"/>
      <c r="E252" s="436"/>
      <c r="F252" s="394"/>
      <c r="G252" s="434"/>
      <c r="H252" s="437"/>
      <c r="I252" s="436"/>
      <c r="J252" s="394"/>
      <c r="K252" s="434"/>
      <c r="L252" s="435"/>
      <c r="M252" s="436"/>
      <c r="N252" s="394"/>
      <c r="O252" s="394"/>
      <c r="P252" s="436"/>
      <c r="Q252" s="394"/>
      <c r="R252" s="394"/>
      <c r="S252" s="394"/>
      <c r="T252" s="394"/>
      <c r="U252" s="394"/>
      <c r="V252" s="394"/>
    </row>
    <row r="253">
      <c r="A253" s="433"/>
      <c r="B253" s="394"/>
      <c r="C253" s="434"/>
      <c r="D253" s="435"/>
      <c r="E253" s="436"/>
      <c r="F253" s="394"/>
      <c r="G253" s="434"/>
      <c r="H253" s="437"/>
      <c r="I253" s="436"/>
      <c r="J253" s="394"/>
      <c r="K253" s="434"/>
      <c r="L253" s="435"/>
      <c r="M253" s="436"/>
      <c r="N253" s="394"/>
      <c r="O253" s="394"/>
      <c r="P253" s="436"/>
      <c r="Q253" s="394"/>
      <c r="R253" s="394"/>
      <c r="S253" s="394"/>
      <c r="T253" s="394"/>
      <c r="U253" s="394"/>
      <c r="V253" s="394"/>
    </row>
    <row r="254">
      <c r="A254" s="433"/>
      <c r="B254" s="394"/>
      <c r="C254" s="434"/>
      <c r="D254" s="435"/>
      <c r="E254" s="436"/>
      <c r="F254" s="394"/>
      <c r="G254" s="434"/>
      <c r="H254" s="437"/>
      <c r="I254" s="436"/>
      <c r="J254" s="394"/>
      <c r="K254" s="434"/>
      <c r="L254" s="435"/>
      <c r="M254" s="436"/>
      <c r="N254" s="394"/>
      <c r="O254" s="394"/>
      <c r="P254" s="436"/>
      <c r="Q254" s="394"/>
      <c r="R254" s="394"/>
      <c r="S254" s="394"/>
      <c r="T254" s="394"/>
      <c r="U254" s="394"/>
      <c r="V254" s="394"/>
    </row>
    <row r="255">
      <c r="A255" s="433"/>
      <c r="B255" s="394"/>
      <c r="C255" s="434"/>
      <c r="D255" s="435"/>
      <c r="E255" s="436"/>
      <c r="F255" s="394"/>
      <c r="G255" s="434"/>
      <c r="H255" s="437"/>
      <c r="I255" s="436"/>
      <c r="J255" s="394"/>
      <c r="K255" s="434"/>
      <c r="L255" s="435"/>
      <c r="M255" s="436"/>
      <c r="N255" s="394"/>
      <c r="O255" s="394"/>
      <c r="P255" s="436"/>
      <c r="Q255" s="394"/>
      <c r="R255" s="394"/>
      <c r="S255" s="394"/>
      <c r="T255" s="394"/>
      <c r="U255" s="394"/>
      <c r="V255" s="394"/>
    </row>
    <row r="256">
      <c r="A256" s="433"/>
      <c r="B256" s="394"/>
      <c r="C256" s="434"/>
      <c r="D256" s="435"/>
      <c r="E256" s="436"/>
      <c r="F256" s="394"/>
      <c r="G256" s="434"/>
      <c r="H256" s="437"/>
      <c r="I256" s="436"/>
      <c r="J256" s="394"/>
      <c r="K256" s="434"/>
      <c r="L256" s="435"/>
      <c r="M256" s="436"/>
      <c r="N256" s="394"/>
      <c r="O256" s="394"/>
      <c r="P256" s="436"/>
      <c r="Q256" s="394"/>
      <c r="R256" s="394"/>
      <c r="S256" s="394"/>
      <c r="T256" s="394"/>
      <c r="U256" s="394"/>
      <c r="V256" s="394"/>
    </row>
    <row r="257">
      <c r="A257" s="433"/>
      <c r="B257" s="394"/>
      <c r="C257" s="434"/>
      <c r="D257" s="435"/>
      <c r="E257" s="436"/>
      <c r="F257" s="394"/>
      <c r="G257" s="434"/>
      <c r="H257" s="437"/>
      <c r="I257" s="436"/>
      <c r="J257" s="394"/>
      <c r="K257" s="434"/>
      <c r="L257" s="435"/>
      <c r="M257" s="436"/>
      <c r="N257" s="394"/>
      <c r="O257" s="394"/>
      <c r="P257" s="436"/>
      <c r="Q257" s="394"/>
      <c r="R257" s="394"/>
      <c r="S257" s="394"/>
      <c r="T257" s="394"/>
      <c r="U257" s="394"/>
      <c r="V257" s="394"/>
    </row>
    <row r="258">
      <c r="A258" s="433"/>
      <c r="B258" s="394"/>
      <c r="C258" s="434"/>
      <c r="D258" s="435"/>
      <c r="E258" s="436"/>
      <c r="F258" s="394"/>
      <c r="G258" s="434"/>
      <c r="H258" s="437"/>
      <c r="I258" s="436"/>
      <c r="J258" s="394"/>
      <c r="K258" s="434"/>
      <c r="L258" s="435"/>
      <c r="M258" s="436"/>
      <c r="N258" s="394"/>
      <c r="O258" s="394"/>
      <c r="P258" s="436"/>
      <c r="Q258" s="394"/>
      <c r="R258" s="394"/>
      <c r="S258" s="394"/>
      <c r="T258" s="394"/>
      <c r="U258" s="394"/>
      <c r="V258" s="394"/>
    </row>
    <row r="259">
      <c r="A259" s="433"/>
      <c r="B259" s="394"/>
      <c r="C259" s="434"/>
      <c r="D259" s="435"/>
      <c r="E259" s="436"/>
      <c r="F259" s="394"/>
      <c r="G259" s="434"/>
      <c r="H259" s="437"/>
      <c r="I259" s="436"/>
      <c r="J259" s="394"/>
      <c r="K259" s="434"/>
      <c r="L259" s="435"/>
      <c r="M259" s="436"/>
      <c r="N259" s="394"/>
      <c r="O259" s="394"/>
      <c r="P259" s="436"/>
      <c r="Q259" s="394"/>
      <c r="R259" s="394"/>
      <c r="S259" s="394"/>
      <c r="T259" s="394"/>
      <c r="U259" s="394"/>
      <c r="V259" s="394"/>
    </row>
    <row r="260">
      <c r="A260" s="433"/>
      <c r="B260" s="394"/>
      <c r="C260" s="434"/>
      <c r="D260" s="435"/>
      <c r="E260" s="436"/>
      <c r="F260" s="394"/>
      <c r="G260" s="434"/>
      <c r="H260" s="437"/>
      <c r="I260" s="436"/>
      <c r="J260" s="394"/>
      <c r="K260" s="434"/>
      <c r="L260" s="435"/>
      <c r="M260" s="436"/>
      <c r="N260" s="394"/>
      <c r="O260" s="394"/>
      <c r="P260" s="436"/>
      <c r="Q260" s="394"/>
      <c r="R260" s="394"/>
      <c r="S260" s="394"/>
      <c r="T260" s="394"/>
      <c r="U260" s="394"/>
      <c r="V260" s="394"/>
    </row>
    <row r="261">
      <c r="A261" s="433"/>
      <c r="B261" s="394"/>
      <c r="C261" s="434"/>
      <c r="D261" s="435"/>
      <c r="E261" s="436"/>
      <c r="F261" s="394"/>
      <c r="G261" s="434"/>
      <c r="H261" s="437"/>
      <c r="I261" s="436"/>
      <c r="J261" s="394"/>
      <c r="K261" s="434"/>
      <c r="L261" s="435"/>
      <c r="M261" s="436"/>
      <c r="N261" s="394"/>
      <c r="O261" s="394"/>
      <c r="P261" s="436"/>
      <c r="Q261" s="394"/>
      <c r="R261" s="394"/>
      <c r="S261" s="394"/>
      <c r="T261" s="394"/>
      <c r="U261" s="394"/>
      <c r="V261" s="394"/>
    </row>
    <row r="262">
      <c r="A262" s="433"/>
      <c r="B262" s="394"/>
      <c r="C262" s="434"/>
      <c r="D262" s="435"/>
      <c r="E262" s="436"/>
      <c r="F262" s="394"/>
      <c r="G262" s="434"/>
      <c r="H262" s="437"/>
      <c r="I262" s="436"/>
      <c r="J262" s="394"/>
      <c r="K262" s="434"/>
      <c r="L262" s="435"/>
      <c r="M262" s="436"/>
      <c r="N262" s="394"/>
      <c r="O262" s="394"/>
      <c r="P262" s="436"/>
      <c r="Q262" s="394"/>
      <c r="R262" s="394"/>
      <c r="S262" s="394"/>
      <c r="T262" s="394"/>
      <c r="U262" s="394"/>
      <c r="V262" s="394"/>
    </row>
    <row r="263">
      <c r="A263" s="433"/>
      <c r="B263" s="394"/>
      <c r="C263" s="434"/>
      <c r="D263" s="435"/>
      <c r="E263" s="436"/>
      <c r="F263" s="394"/>
      <c r="G263" s="434"/>
      <c r="H263" s="437"/>
      <c r="I263" s="436"/>
      <c r="J263" s="394"/>
      <c r="K263" s="434"/>
      <c r="L263" s="435"/>
      <c r="M263" s="436"/>
      <c r="N263" s="394"/>
      <c r="O263" s="394"/>
      <c r="P263" s="436"/>
      <c r="Q263" s="394"/>
      <c r="R263" s="394"/>
      <c r="S263" s="394"/>
      <c r="T263" s="394"/>
      <c r="U263" s="394"/>
      <c r="V263" s="394"/>
    </row>
    <row r="264">
      <c r="A264" s="433"/>
      <c r="B264" s="394"/>
      <c r="C264" s="434"/>
      <c r="D264" s="435"/>
      <c r="E264" s="436"/>
      <c r="F264" s="394"/>
      <c r="G264" s="434"/>
      <c r="H264" s="437"/>
      <c r="I264" s="436"/>
      <c r="J264" s="394"/>
      <c r="K264" s="434"/>
      <c r="L264" s="435"/>
      <c r="M264" s="436"/>
      <c r="N264" s="394"/>
      <c r="O264" s="394"/>
      <c r="P264" s="436"/>
      <c r="Q264" s="394"/>
      <c r="R264" s="394"/>
      <c r="S264" s="394"/>
      <c r="T264" s="394"/>
      <c r="U264" s="394"/>
      <c r="V264" s="394"/>
    </row>
    <row r="265">
      <c r="A265" s="433"/>
      <c r="B265" s="394"/>
      <c r="C265" s="434"/>
      <c r="D265" s="435"/>
      <c r="E265" s="436"/>
      <c r="F265" s="394"/>
      <c r="G265" s="434"/>
      <c r="H265" s="437"/>
      <c r="I265" s="436"/>
      <c r="J265" s="394"/>
      <c r="K265" s="434"/>
      <c r="L265" s="435"/>
      <c r="M265" s="436"/>
      <c r="N265" s="394"/>
      <c r="O265" s="394"/>
      <c r="P265" s="436"/>
      <c r="Q265" s="394"/>
      <c r="R265" s="394"/>
      <c r="S265" s="394"/>
      <c r="T265" s="394"/>
      <c r="U265" s="394"/>
      <c r="V265" s="394"/>
    </row>
    <row r="266">
      <c r="A266" s="433"/>
      <c r="B266" s="394"/>
      <c r="C266" s="434"/>
      <c r="D266" s="435"/>
      <c r="E266" s="436"/>
      <c r="F266" s="394"/>
      <c r="G266" s="434"/>
      <c r="H266" s="437"/>
      <c r="I266" s="436"/>
      <c r="J266" s="394"/>
      <c r="K266" s="434"/>
      <c r="L266" s="435"/>
      <c r="M266" s="436"/>
      <c r="N266" s="394"/>
      <c r="O266" s="394"/>
      <c r="P266" s="436"/>
      <c r="Q266" s="394"/>
      <c r="R266" s="394"/>
      <c r="S266" s="394"/>
      <c r="T266" s="394"/>
      <c r="U266" s="394"/>
      <c r="V266" s="394"/>
    </row>
    <row r="267">
      <c r="A267" s="433"/>
      <c r="B267" s="394"/>
      <c r="C267" s="434"/>
      <c r="D267" s="435"/>
      <c r="E267" s="436"/>
      <c r="F267" s="394"/>
      <c r="G267" s="434"/>
      <c r="H267" s="437"/>
      <c r="I267" s="436"/>
      <c r="J267" s="394"/>
      <c r="K267" s="434"/>
      <c r="L267" s="435"/>
      <c r="M267" s="436"/>
      <c r="N267" s="394"/>
      <c r="O267" s="394"/>
      <c r="P267" s="436"/>
      <c r="Q267" s="394"/>
      <c r="R267" s="394"/>
      <c r="S267" s="394"/>
      <c r="T267" s="394"/>
      <c r="U267" s="394"/>
      <c r="V267" s="394"/>
    </row>
    <row r="268">
      <c r="A268" s="433"/>
      <c r="B268" s="394"/>
      <c r="C268" s="434"/>
      <c r="D268" s="435"/>
      <c r="E268" s="436"/>
      <c r="F268" s="394"/>
      <c r="G268" s="434"/>
      <c r="H268" s="437"/>
      <c r="I268" s="436"/>
      <c r="J268" s="394"/>
      <c r="K268" s="434"/>
      <c r="L268" s="435"/>
      <c r="M268" s="436"/>
      <c r="N268" s="394"/>
      <c r="O268" s="394"/>
      <c r="P268" s="436"/>
      <c r="Q268" s="394"/>
      <c r="R268" s="394"/>
      <c r="S268" s="394"/>
      <c r="T268" s="394"/>
      <c r="U268" s="394"/>
      <c r="V268" s="394"/>
    </row>
    <row r="269">
      <c r="A269" s="433"/>
      <c r="B269" s="394"/>
      <c r="C269" s="434"/>
      <c r="D269" s="435"/>
      <c r="E269" s="436"/>
      <c r="F269" s="394"/>
      <c r="G269" s="434"/>
      <c r="H269" s="437"/>
      <c r="I269" s="436"/>
      <c r="J269" s="394"/>
      <c r="K269" s="434"/>
      <c r="L269" s="435"/>
      <c r="M269" s="436"/>
      <c r="N269" s="394"/>
      <c r="O269" s="394"/>
      <c r="P269" s="436"/>
      <c r="Q269" s="394"/>
      <c r="R269" s="394"/>
      <c r="S269" s="394"/>
      <c r="T269" s="394"/>
      <c r="U269" s="394"/>
      <c r="V269" s="394"/>
    </row>
    <row r="270">
      <c r="A270" s="433"/>
      <c r="B270" s="394"/>
      <c r="C270" s="434"/>
      <c r="D270" s="435"/>
      <c r="E270" s="436"/>
      <c r="F270" s="394"/>
      <c r="G270" s="434"/>
      <c r="H270" s="437"/>
      <c r="I270" s="436"/>
      <c r="J270" s="394"/>
      <c r="K270" s="434"/>
      <c r="L270" s="435"/>
      <c r="M270" s="436"/>
      <c r="N270" s="394"/>
      <c r="O270" s="394"/>
      <c r="P270" s="436"/>
      <c r="Q270" s="394"/>
      <c r="R270" s="394"/>
      <c r="S270" s="394"/>
      <c r="T270" s="394"/>
      <c r="U270" s="394"/>
      <c r="V270" s="394"/>
    </row>
    <row r="271">
      <c r="A271" s="433"/>
      <c r="B271" s="394"/>
      <c r="C271" s="434"/>
      <c r="D271" s="435"/>
      <c r="E271" s="436"/>
      <c r="F271" s="394"/>
      <c r="G271" s="434"/>
      <c r="H271" s="437"/>
      <c r="I271" s="436"/>
      <c r="J271" s="394"/>
      <c r="K271" s="434"/>
      <c r="L271" s="435"/>
      <c r="M271" s="436"/>
      <c r="N271" s="394"/>
      <c r="O271" s="394"/>
      <c r="P271" s="436"/>
      <c r="Q271" s="394"/>
      <c r="R271" s="394"/>
      <c r="S271" s="394"/>
      <c r="T271" s="394"/>
      <c r="U271" s="394"/>
      <c r="V271" s="394"/>
    </row>
    <row r="272">
      <c r="A272" s="433"/>
      <c r="B272" s="394"/>
      <c r="C272" s="434"/>
      <c r="D272" s="435"/>
      <c r="E272" s="436"/>
      <c r="F272" s="394"/>
      <c r="G272" s="434"/>
      <c r="H272" s="437"/>
      <c r="I272" s="436"/>
      <c r="J272" s="394"/>
      <c r="K272" s="434"/>
      <c r="L272" s="435"/>
      <c r="M272" s="436"/>
      <c r="N272" s="394"/>
      <c r="O272" s="394"/>
      <c r="P272" s="436"/>
      <c r="Q272" s="394"/>
      <c r="R272" s="394"/>
      <c r="S272" s="394"/>
      <c r="T272" s="394"/>
      <c r="U272" s="394"/>
      <c r="V272" s="394"/>
    </row>
    <row r="273">
      <c r="A273" s="433"/>
      <c r="B273" s="394"/>
      <c r="C273" s="434"/>
      <c r="D273" s="435"/>
      <c r="E273" s="436"/>
      <c r="F273" s="394"/>
      <c r="G273" s="434"/>
      <c r="H273" s="437"/>
      <c r="I273" s="436"/>
      <c r="J273" s="394"/>
      <c r="K273" s="434"/>
      <c r="L273" s="435"/>
      <c r="M273" s="436"/>
      <c r="N273" s="394"/>
      <c r="O273" s="394"/>
      <c r="P273" s="436"/>
      <c r="Q273" s="394"/>
      <c r="R273" s="394"/>
      <c r="S273" s="394"/>
      <c r="T273" s="394"/>
      <c r="U273" s="394"/>
      <c r="V273" s="394"/>
    </row>
    <row r="274">
      <c r="A274" s="433"/>
      <c r="B274" s="394"/>
      <c r="C274" s="434"/>
      <c r="D274" s="435"/>
      <c r="E274" s="436"/>
      <c r="F274" s="394"/>
      <c r="G274" s="434"/>
      <c r="H274" s="437"/>
      <c r="I274" s="436"/>
      <c r="J274" s="394"/>
      <c r="K274" s="434"/>
      <c r="L274" s="435"/>
      <c r="M274" s="436"/>
      <c r="N274" s="394"/>
      <c r="O274" s="394"/>
      <c r="P274" s="436"/>
      <c r="Q274" s="394"/>
      <c r="R274" s="394"/>
      <c r="S274" s="394"/>
      <c r="T274" s="394"/>
      <c r="U274" s="394"/>
      <c r="V274" s="394"/>
    </row>
    <row r="275">
      <c r="A275" s="433"/>
      <c r="B275" s="394"/>
      <c r="C275" s="434"/>
      <c r="D275" s="435"/>
      <c r="E275" s="436"/>
      <c r="F275" s="394"/>
      <c r="G275" s="434"/>
      <c r="H275" s="437"/>
      <c r="I275" s="436"/>
      <c r="J275" s="394"/>
      <c r="K275" s="434"/>
      <c r="L275" s="435"/>
      <c r="M275" s="436"/>
      <c r="N275" s="394"/>
      <c r="O275" s="394"/>
      <c r="P275" s="436"/>
      <c r="Q275" s="394"/>
      <c r="R275" s="394"/>
      <c r="S275" s="394"/>
      <c r="T275" s="394"/>
      <c r="U275" s="394"/>
      <c r="V275" s="394"/>
    </row>
    <row r="276">
      <c r="A276" s="433"/>
      <c r="B276" s="394"/>
      <c r="C276" s="434"/>
      <c r="D276" s="435"/>
      <c r="E276" s="436"/>
      <c r="F276" s="394"/>
      <c r="G276" s="434"/>
      <c r="H276" s="437"/>
      <c r="I276" s="436"/>
      <c r="J276" s="394"/>
      <c r="K276" s="434"/>
      <c r="L276" s="435"/>
      <c r="M276" s="436"/>
      <c r="N276" s="394"/>
      <c r="O276" s="394"/>
      <c r="P276" s="436"/>
      <c r="Q276" s="394"/>
      <c r="R276" s="394"/>
      <c r="S276" s="394"/>
      <c r="T276" s="394"/>
      <c r="U276" s="394"/>
      <c r="V276" s="394"/>
    </row>
    <row r="277">
      <c r="A277" s="433"/>
      <c r="B277" s="394"/>
      <c r="C277" s="434"/>
      <c r="D277" s="435"/>
      <c r="E277" s="436"/>
      <c r="F277" s="394"/>
      <c r="G277" s="434"/>
      <c r="H277" s="437"/>
      <c r="I277" s="436"/>
      <c r="J277" s="394"/>
      <c r="K277" s="434"/>
      <c r="L277" s="435"/>
      <c r="M277" s="436"/>
      <c r="N277" s="394"/>
      <c r="O277" s="394"/>
      <c r="P277" s="436"/>
      <c r="Q277" s="394"/>
      <c r="R277" s="394"/>
      <c r="S277" s="394"/>
      <c r="T277" s="394"/>
      <c r="U277" s="394"/>
      <c r="V277" s="394"/>
    </row>
    <row r="278">
      <c r="A278" s="433"/>
      <c r="B278" s="394"/>
      <c r="C278" s="434"/>
      <c r="D278" s="435"/>
      <c r="E278" s="436"/>
      <c r="F278" s="394"/>
      <c r="G278" s="434"/>
      <c r="H278" s="437"/>
      <c r="I278" s="436"/>
      <c r="J278" s="394"/>
      <c r="K278" s="434"/>
      <c r="L278" s="435"/>
      <c r="M278" s="436"/>
      <c r="N278" s="394"/>
      <c r="O278" s="394"/>
      <c r="P278" s="436"/>
      <c r="Q278" s="394"/>
      <c r="R278" s="394"/>
      <c r="S278" s="394"/>
      <c r="T278" s="394"/>
      <c r="U278" s="394"/>
      <c r="V278" s="394"/>
    </row>
    <row r="279">
      <c r="A279" s="433"/>
      <c r="B279" s="394"/>
      <c r="C279" s="434"/>
      <c r="D279" s="435"/>
      <c r="E279" s="436"/>
      <c r="F279" s="394"/>
      <c r="G279" s="434"/>
      <c r="H279" s="437"/>
      <c r="I279" s="436"/>
      <c r="J279" s="394"/>
      <c r="K279" s="434"/>
      <c r="L279" s="435"/>
      <c r="M279" s="436"/>
      <c r="N279" s="394"/>
      <c r="O279" s="394"/>
      <c r="P279" s="436"/>
      <c r="Q279" s="394"/>
      <c r="R279" s="394"/>
      <c r="S279" s="394"/>
      <c r="T279" s="394"/>
      <c r="U279" s="394"/>
      <c r="V279" s="394"/>
    </row>
    <row r="280">
      <c r="A280" s="433"/>
      <c r="B280" s="394"/>
      <c r="C280" s="434"/>
      <c r="D280" s="435"/>
      <c r="E280" s="436"/>
      <c r="F280" s="394"/>
      <c r="G280" s="434"/>
      <c r="H280" s="437"/>
      <c r="I280" s="436"/>
      <c r="J280" s="394"/>
      <c r="K280" s="434"/>
      <c r="L280" s="435"/>
      <c r="M280" s="436"/>
      <c r="N280" s="394"/>
      <c r="O280" s="394"/>
      <c r="P280" s="436"/>
      <c r="Q280" s="394"/>
      <c r="R280" s="394"/>
      <c r="S280" s="394"/>
      <c r="T280" s="394"/>
      <c r="U280" s="394"/>
      <c r="V280" s="394"/>
    </row>
    <row r="281">
      <c r="A281" s="433"/>
      <c r="B281" s="394"/>
      <c r="C281" s="434"/>
      <c r="D281" s="435"/>
      <c r="E281" s="436"/>
      <c r="F281" s="394"/>
      <c r="G281" s="434"/>
      <c r="H281" s="437"/>
      <c r="I281" s="436"/>
      <c r="J281" s="394"/>
      <c r="K281" s="434"/>
      <c r="L281" s="435"/>
      <c r="M281" s="436"/>
      <c r="N281" s="394"/>
      <c r="O281" s="394"/>
      <c r="P281" s="436"/>
      <c r="Q281" s="394"/>
      <c r="R281" s="394"/>
      <c r="S281" s="394"/>
      <c r="T281" s="394"/>
      <c r="U281" s="394"/>
      <c r="V281" s="394"/>
    </row>
    <row r="282">
      <c r="A282" s="433"/>
      <c r="B282" s="394"/>
      <c r="C282" s="434"/>
      <c r="D282" s="435"/>
      <c r="E282" s="436"/>
      <c r="F282" s="394"/>
      <c r="G282" s="434"/>
      <c r="H282" s="437"/>
      <c r="I282" s="436"/>
      <c r="J282" s="394"/>
      <c r="K282" s="434"/>
      <c r="L282" s="435"/>
      <c r="M282" s="436"/>
      <c r="N282" s="394"/>
      <c r="O282" s="394"/>
      <c r="P282" s="436"/>
      <c r="Q282" s="394"/>
      <c r="R282" s="394"/>
      <c r="S282" s="394"/>
      <c r="T282" s="394"/>
      <c r="U282" s="394"/>
      <c r="V282" s="394"/>
    </row>
    <row r="283">
      <c r="A283" s="433"/>
      <c r="B283" s="394"/>
      <c r="C283" s="434"/>
      <c r="D283" s="435"/>
      <c r="E283" s="436"/>
      <c r="F283" s="394"/>
      <c r="G283" s="434"/>
      <c r="H283" s="437"/>
      <c r="I283" s="436"/>
      <c r="J283" s="394"/>
      <c r="K283" s="434"/>
      <c r="L283" s="435"/>
      <c r="M283" s="436"/>
      <c r="N283" s="394"/>
      <c r="O283" s="394"/>
      <c r="P283" s="436"/>
      <c r="Q283" s="394"/>
      <c r="R283" s="394"/>
      <c r="S283" s="394"/>
      <c r="T283" s="394"/>
      <c r="U283" s="394"/>
      <c r="V283" s="394"/>
    </row>
    <row r="284">
      <c r="A284" s="433"/>
      <c r="B284" s="394"/>
      <c r="C284" s="434"/>
      <c r="D284" s="435"/>
      <c r="E284" s="436"/>
      <c r="F284" s="394"/>
      <c r="G284" s="434"/>
      <c r="H284" s="437"/>
      <c r="I284" s="436"/>
      <c r="J284" s="394"/>
      <c r="K284" s="434"/>
      <c r="L284" s="435"/>
      <c r="M284" s="436"/>
      <c r="N284" s="394"/>
      <c r="O284" s="394"/>
      <c r="P284" s="436"/>
      <c r="Q284" s="394"/>
      <c r="R284" s="394"/>
      <c r="S284" s="394"/>
      <c r="T284" s="394"/>
      <c r="U284" s="394"/>
      <c r="V284" s="394"/>
    </row>
    <row r="285">
      <c r="A285" s="433"/>
      <c r="B285" s="394"/>
      <c r="C285" s="434"/>
      <c r="D285" s="435"/>
      <c r="E285" s="436"/>
      <c r="F285" s="394"/>
      <c r="G285" s="434"/>
      <c r="H285" s="437"/>
      <c r="I285" s="436"/>
      <c r="J285" s="394"/>
      <c r="K285" s="434"/>
      <c r="L285" s="435"/>
      <c r="M285" s="436"/>
      <c r="N285" s="394"/>
      <c r="O285" s="394"/>
      <c r="P285" s="436"/>
      <c r="Q285" s="394"/>
      <c r="R285" s="394"/>
      <c r="S285" s="394"/>
      <c r="T285" s="394"/>
      <c r="U285" s="394"/>
      <c r="V285" s="394"/>
    </row>
    <row r="286">
      <c r="A286" s="433"/>
      <c r="B286" s="394"/>
      <c r="C286" s="434"/>
      <c r="D286" s="435"/>
      <c r="E286" s="436"/>
      <c r="F286" s="394"/>
      <c r="G286" s="434"/>
      <c r="H286" s="437"/>
      <c r="I286" s="436"/>
      <c r="J286" s="394"/>
      <c r="K286" s="434"/>
      <c r="L286" s="435"/>
      <c r="M286" s="436"/>
      <c r="N286" s="394"/>
      <c r="O286" s="394"/>
      <c r="P286" s="436"/>
      <c r="Q286" s="394"/>
      <c r="R286" s="394"/>
      <c r="S286" s="394"/>
      <c r="T286" s="394"/>
      <c r="U286" s="394"/>
      <c r="V286" s="394"/>
    </row>
    <row r="287">
      <c r="A287" s="433"/>
      <c r="B287" s="394"/>
      <c r="C287" s="434"/>
      <c r="D287" s="435"/>
      <c r="E287" s="436"/>
      <c r="F287" s="394"/>
      <c r="G287" s="434"/>
      <c r="H287" s="437"/>
      <c r="I287" s="436"/>
      <c r="J287" s="394"/>
      <c r="K287" s="434"/>
      <c r="L287" s="435"/>
      <c r="M287" s="436"/>
      <c r="N287" s="394"/>
      <c r="O287" s="394"/>
      <c r="P287" s="436"/>
      <c r="Q287" s="394"/>
      <c r="R287" s="394"/>
      <c r="S287" s="394"/>
      <c r="T287" s="394"/>
      <c r="U287" s="394"/>
      <c r="V287" s="394"/>
    </row>
    <row r="288">
      <c r="A288" s="433"/>
      <c r="B288" s="394"/>
      <c r="C288" s="434"/>
      <c r="D288" s="435"/>
      <c r="E288" s="436"/>
      <c r="F288" s="394"/>
      <c r="G288" s="434"/>
      <c r="H288" s="437"/>
      <c r="I288" s="436"/>
      <c r="J288" s="394"/>
      <c r="K288" s="434"/>
      <c r="L288" s="435"/>
      <c r="M288" s="436"/>
      <c r="N288" s="394"/>
      <c r="O288" s="394"/>
      <c r="P288" s="436"/>
      <c r="Q288" s="394"/>
      <c r="R288" s="394"/>
      <c r="S288" s="394"/>
      <c r="T288" s="394"/>
      <c r="U288" s="394"/>
      <c r="V288" s="394"/>
    </row>
    <row r="289">
      <c r="A289" s="433"/>
      <c r="B289" s="394"/>
      <c r="C289" s="434"/>
      <c r="D289" s="435"/>
      <c r="E289" s="436"/>
      <c r="F289" s="394"/>
      <c r="G289" s="434"/>
      <c r="H289" s="437"/>
      <c r="I289" s="436"/>
      <c r="J289" s="394"/>
      <c r="K289" s="434"/>
      <c r="L289" s="435"/>
      <c r="M289" s="436"/>
      <c r="N289" s="394"/>
      <c r="O289" s="394"/>
      <c r="P289" s="436"/>
      <c r="Q289" s="394"/>
      <c r="R289" s="394"/>
      <c r="S289" s="394"/>
      <c r="T289" s="394"/>
      <c r="U289" s="394"/>
      <c r="V289" s="394"/>
    </row>
    <row r="290">
      <c r="A290" s="433"/>
      <c r="B290" s="394"/>
      <c r="C290" s="434"/>
      <c r="D290" s="435"/>
      <c r="E290" s="436"/>
      <c r="F290" s="394"/>
      <c r="G290" s="434"/>
      <c r="H290" s="437"/>
      <c r="I290" s="436"/>
      <c r="J290" s="394"/>
      <c r="K290" s="434"/>
      <c r="L290" s="435"/>
      <c r="M290" s="436"/>
      <c r="N290" s="394"/>
      <c r="O290" s="394"/>
      <c r="P290" s="436"/>
      <c r="Q290" s="394"/>
      <c r="R290" s="394"/>
      <c r="S290" s="394"/>
      <c r="T290" s="394"/>
      <c r="U290" s="394"/>
      <c r="V290" s="394"/>
    </row>
    <row r="291">
      <c r="A291" s="433"/>
      <c r="B291" s="394"/>
      <c r="C291" s="434"/>
      <c r="D291" s="435"/>
      <c r="E291" s="436"/>
      <c r="F291" s="394"/>
      <c r="G291" s="434"/>
      <c r="H291" s="437"/>
      <c r="I291" s="436"/>
      <c r="J291" s="394"/>
      <c r="K291" s="434"/>
      <c r="L291" s="435"/>
      <c r="M291" s="436"/>
      <c r="N291" s="394"/>
      <c r="O291" s="394"/>
      <c r="P291" s="436"/>
      <c r="Q291" s="394"/>
      <c r="R291" s="394"/>
      <c r="S291" s="394"/>
      <c r="T291" s="394"/>
      <c r="U291" s="394"/>
      <c r="V291" s="394"/>
    </row>
    <row r="292">
      <c r="A292" s="433"/>
      <c r="B292" s="394"/>
      <c r="C292" s="434"/>
      <c r="D292" s="435"/>
      <c r="E292" s="436"/>
      <c r="F292" s="394"/>
      <c r="G292" s="434"/>
      <c r="H292" s="437"/>
      <c r="I292" s="436"/>
      <c r="J292" s="394"/>
      <c r="K292" s="434"/>
      <c r="L292" s="435"/>
      <c r="M292" s="436"/>
      <c r="N292" s="394"/>
      <c r="O292" s="394"/>
      <c r="P292" s="436"/>
      <c r="Q292" s="394"/>
      <c r="R292" s="394"/>
      <c r="S292" s="394"/>
      <c r="T292" s="394"/>
      <c r="U292" s="394"/>
      <c r="V292" s="394"/>
    </row>
    <row r="293">
      <c r="A293" s="433"/>
      <c r="B293" s="394"/>
      <c r="C293" s="434"/>
      <c r="D293" s="435"/>
      <c r="E293" s="436"/>
      <c r="F293" s="394"/>
      <c r="G293" s="434"/>
      <c r="H293" s="437"/>
      <c r="I293" s="436"/>
      <c r="J293" s="394"/>
      <c r="K293" s="434"/>
      <c r="L293" s="435"/>
      <c r="M293" s="436"/>
      <c r="N293" s="394"/>
      <c r="O293" s="394"/>
      <c r="P293" s="436"/>
      <c r="Q293" s="394"/>
      <c r="R293" s="394"/>
      <c r="S293" s="394"/>
      <c r="T293" s="394"/>
      <c r="U293" s="394"/>
      <c r="V293" s="394"/>
    </row>
    <row r="294">
      <c r="A294" s="433"/>
      <c r="B294" s="394"/>
      <c r="C294" s="434"/>
      <c r="D294" s="435"/>
      <c r="E294" s="436"/>
      <c r="F294" s="394"/>
      <c r="G294" s="434"/>
      <c r="H294" s="437"/>
      <c r="I294" s="436"/>
      <c r="J294" s="394"/>
      <c r="K294" s="434"/>
      <c r="L294" s="435"/>
      <c r="M294" s="436"/>
      <c r="N294" s="394"/>
      <c r="O294" s="394"/>
      <c r="P294" s="436"/>
      <c r="Q294" s="394"/>
      <c r="R294" s="394"/>
      <c r="S294" s="394"/>
      <c r="T294" s="394"/>
      <c r="U294" s="394"/>
      <c r="V294" s="394"/>
    </row>
    <row r="295">
      <c r="A295" s="433"/>
      <c r="B295" s="394"/>
      <c r="C295" s="434"/>
      <c r="D295" s="435"/>
      <c r="E295" s="436"/>
      <c r="F295" s="394"/>
      <c r="G295" s="434"/>
      <c r="H295" s="437"/>
      <c r="I295" s="436"/>
      <c r="J295" s="394"/>
      <c r="K295" s="434"/>
      <c r="L295" s="435"/>
      <c r="M295" s="436"/>
      <c r="N295" s="394"/>
      <c r="O295" s="394"/>
      <c r="P295" s="436"/>
      <c r="Q295" s="394"/>
      <c r="R295" s="394"/>
      <c r="S295" s="394"/>
      <c r="T295" s="394"/>
      <c r="U295" s="394"/>
      <c r="V295" s="394"/>
    </row>
    <row r="296">
      <c r="A296" s="433"/>
      <c r="B296" s="394"/>
      <c r="C296" s="434"/>
      <c r="D296" s="435"/>
      <c r="E296" s="436"/>
      <c r="F296" s="394"/>
      <c r="G296" s="434"/>
      <c r="H296" s="437"/>
      <c r="I296" s="436"/>
      <c r="J296" s="394"/>
      <c r="K296" s="434"/>
      <c r="L296" s="435"/>
      <c r="M296" s="436"/>
      <c r="N296" s="394"/>
      <c r="O296" s="394"/>
      <c r="P296" s="436"/>
      <c r="Q296" s="394"/>
      <c r="R296" s="394"/>
      <c r="S296" s="394"/>
      <c r="T296" s="394"/>
      <c r="U296" s="394"/>
      <c r="V296" s="394"/>
    </row>
    <row r="297">
      <c r="A297" s="433"/>
      <c r="B297" s="394"/>
      <c r="C297" s="434"/>
      <c r="D297" s="435"/>
      <c r="E297" s="436"/>
      <c r="F297" s="394"/>
      <c r="G297" s="434"/>
      <c r="H297" s="437"/>
      <c r="I297" s="436"/>
      <c r="J297" s="394"/>
      <c r="K297" s="434"/>
      <c r="L297" s="435"/>
      <c r="M297" s="436"/>
      <c r="N297" s="394"/>
      <c r="O297" s="394"/>
      <c r="P297" s="436"/>
      <c r="Q297" s="394"/>
      <c r="R297" s="394"/>
      <c r="S297" s="394"/>
      <c r="T297" s="394"/>
      <c r="U297" s="394"/>
      <c r="V297" s="394"/>
    </row>
    <row r="298">
      <c r="A298" s="433"/>
      <c r="B298" s="394"/>
      <c r="C298" s="434"/>
      <c r="D298" s="435"/>
      <c r="E298" s="436"/>
      <c r="F298" s="394"/>
      <c r="G298" s="434"/>
      <c r="H298" s="437"/>
      <c r="I298" s="436"/>
      <c r="J298" s="394"/>
      <c r="K298" s="434"/>
      <c r="L298" s="435"/>
      <c r="M298" s="436"/>
      <c r="N298" s="394"/>
      <c r="O298" s="394"/>
      <c r="P298" s="436"/>
      <c r="Q298" s="394"/>
      <c r="R298" s="394"/>
      <c r="S298" s="394"/>
      <c r="T298" s="394"/>
      <c r="U298" s="394"/>
      <c r="V298" s="394"/>
    </row>
    <row r="299">
      <c r="A299" s="433"/>
      <c r="B299" s="394"/>
      <c r="C299" s="434"/>
      <c r="D299" s="435"/>
      <c r="E299" s="436"/>
      <c r="F299" s="394"/>
      <c r="G299" s="434"/>
      <c r="H299" s="437"/>
      <c r="I299" s="436"/>
      <c r="J299" s="394"/>
      <c r="K299" s="434"/>
      <c r="L299" s="435"/>
      <c r="M299" s="436"/>
      <c r="N299" s="394"/>
      <c r="O299" s="394"/>
      <c r="P299" s="436"/>
      <c r="Q299" s="394"/>
      <c r="R299" s="394"/>
      <c r="S299" s="394"/>
      <c r="T299" s="394"/>
      <c r="U299" s="394"/>
      <c r="V299" s="394"/>
    </row>
    <row r="300">
      <c r="A300" s="433"/>
      <c r="B300" s="394"/>
      <c r="C300" s="434"/>
      <c r="D300" s="435"/>
      <c r="E300" s="436"/>
      <c r="F300" s="394"/>
      <c r="G300" s="434"/>
      <c r="H300" s="437"/>
      <c r="I300" s="436"/>
      <c r="J300" s="394"/>
      <c r="K300" s="434"/>
      <c r="L300" s="435"/>
      <c r="M300" s="436"/>
      <c r="N300" s="394"/>
      <c r="O300" s="394"/>
      <c r="P300" s="436"/>
      <c r="Q300" s="394"/>
      <c r="R300" s="394"/>
      <c r="S300" s="394"/>
      <c r="T300" s="394"/>
      <c r="U300" s="394"/>
      <c r="V300" s="394"/>
    </row>
    <row r="301">
      <c r="A301" s="433"/>
      <c r="B301" s="394"/>
      <c r="C301" s="434"/>
      <c r="D301" s="435"/>
      <c r="E301" s="436"/>
      <c r="F301" s="394"/>
      <c r="G301" s="434"/>
      <c r="H301" s="437"/>
      <c r="I301" s="436"/>
      <c r="J301" s="394"/>
      <c r="K301" s="434"/>
      <c r="L301" s="435"/>
      <c r="M301" s="436"/>
      <c r="N301" s="394"/>
      <c r="O301" s="394"/>
      <c r="P301" s="436"/>
      <c r="Q301" s="394"/>
      <c r="R301" s="394"/>
      <c r="S301" s="394"/>
      <c r="T301" s="394"/>
      <c r="U301" s="394"/>
      <c r="V301" s="394"/>
    </row>
    <row r="302">
      <c r="A302" s="433"/>
      <c r="B302" s="394"/>
      <c r="C302" s="434"/>
      <c r="D302" s="435"/>
      <c r="E302" s="436"/>
      <c r="F302" s="394"/>
      <c r="G302" s="434"/>
      <c r="H302" s="437"/>
      <c r="I302" s="436"/>
      <c r="J302" s="394"/>
      <c r="K302" s="434"/>
      <c r="L302" s="435"/>
      <c r="M302" s="436"/>
      <c r="N302" s="394"/>
      <c r="O302" s="394"/>
      <c r="P302" s="436"/>
      <c r="Q302" s="394"/>
      <c r="R302" s="394"/>
      <c r="S302" s="394"/>
      <c r="T302" s="394"/>
      <c r="U302" s="394"/>
      <c r="V302" s="394"/>
    </row>
    <row r="303">
      <c r="A303" s="433"/>
      <c r="B303" s="394"/>
      <c r="C303" s="434"/>
      <c r="D303" s="435"/>
      <c r="E303" s="436"/>
      <c r="F303" s="394"/>
      <c r="G303" s="434"/>
      <c r="H303" s="437"/>
      <c r="I303" s="436"/>
      <c r="J303" s="394"/>
      <c r="K303" s="434"/>
      <c r="L303" s="435"/>
      <c r="M303" s="436"/>
      <c r="N303" s="394"/>
      <c r="O303" s="394"/>
      <c r="P303" s="436"/>
      <c r="Q303" s="394"/>
      <c r="R303" s="394"/>
      <c r="S303" s="394"/>
      <c r="T303" s="394"/>
      <c r="U303" s="394"/>
      <c r="V303" s="394"/>
    </row>
    <row r="304">
      <c r="A304" s="433"/>
      <c r="B304" s="394"/>
      <c r="C304" s="434"/>
      <c r="D304" s="435"/>
      <c r="E304" s="436"/>
      <c r="F304" s="394"/>
      <c r="G304" s="434"/>
      <c r="H304" s="437"/>
      <c r="I304" s="436"/>
      <c r="J304" s="394"/>
      <c r="K304" s="434"/>
      <c r="L304" s="435"/>
      <c r="M304" s="436"/>
      <c r="N304" s="394"/>
      <c r="O304" s="394"/>
      <c r="P304" s="436"/>
      <c r="Q304" s="394"/>
      <c r="R304" s="394"/>
      <c r="S304" s="394"/>
      <c r="T304" s="394"/>
      <c r="U304" s="394"/>
      <c r="V304" s="394"/>
    </row>
    <row r="305">
      <c r="A305" s="433"/>
      <c r="B305" s="394"/>
      <c r="C305" s="434"/>
      <c r="D305" s="435"/>
      <c r="E305" s="436"/>
      <c r="F305" s="394"/>
      <c r="G305" s="434"/>
      <c r="H305" s="437"/>
      <c r="I305" s="436"/>
      <c r="J305" s="394"/>
      <c r="K305" s="434"/>
      <c r="L305" s="435"/>
      <c r="M305" s="436"/>
      <c r="N305" s="394"/>
      <c r="O305" s="394"/>
      <c r="P305" s="436"/>
      <c r="Q305" s="394"/>
      <c r="R305" s="394"/>
      <c r="S305" s="394"/>
      <c r="T305" s="394"/>
      <c r="U305" s="394"/>
      <c r="V305" s="394"/>
    </row>
    <row r="306">
      <c r="A306" s="433"/>
      <c r="B306" s="394"/>
      <c r="C306" s="434"/>
      <c r="D306" s="435"/>
      <c r="E306" s="436"/>
      <c r="F306" s="394"/>
      <c r="G306" s="434"/>
      <c r="H306" s="437"/>
      <c r="I306" s="436"/>
      <c r="J306" s="394"/>
      <c r="K306" s="434"/>
      <c r="L306" s="435"/>
      <c r="M306" s="436"/>
      <c r="N306" s="394"/>
      <c r="O306" s="394"/>
      <c r="P306" s="436"/>
      <c r="Q306" s="394"/>
      <c r="R306" s="394"/>
      <c r="S306" s="394"/>
      <c r="T306" s="394"/>
      <c r="U306" s="394"/>
      <c r="V306" s="394"/>
    </row>
    <row r="307">
      <c r="A307" s="433"/>
      <c r="B307" s="394"/>
      <c r="C307" s="434"/>
      <c r="D307" s="435"/>
      <c r="E307" s="436"/>
      <c r="F307" s="394"/>
      <c r="G307" s="434"/>
      <c r="H307" s="437"/>
      <c r="I307" s="436"/>
      <c r="J307" s="394"/>
      <c r="K307" s="434"/>
      <c r="L307" s="435"/>
      <c r="M307" s="436"/>
      <c r="N307" s="394"/>
      <c r="O307" s="394"/>
      <c r="P307" s="436"/>
      <c r="Q307" s="394"/>
      <c r="R307" s="394"/>
      <c r="S307" s="394"/>
      <c r="T307" s="394"/>
      <c r="U307" s="394"/>
      <c r="V307" s="394"/>
    </row>
    <row r="308">
      <c r="A308" s="433"/>
      <c r="B308" s="394"/>
      <c r="C308" s="434"/>
      <c r="D308" s="435"/>
      <c r="E308" s="436"/>
      <c r="F308" s="394"/>
      <c r="G308" s="434"/>
      <c r="H308" s="437"/>
      <c r="I308" s="436"/>
      <c r="J308" s="394"/>
      <c r="K308" s="434"/>
      <c r="L308" s="435"/>
      <c r="M308" s="436"/>
      <c r="N308" s="394"/>
      <c r="O308" s="394"/>
      <c r="P308" s="436"/>
      <c r="Q308" s="394"/>
      <c r="R308" s="394"/>
      <c r="S308" s="394"/>
      <c r="T308" s="394"/>
      <c r="U308" s="394"/>
      <c r="V308" s="394"/>
    </row>
    <row r="309">
      <c r="A309" s="433"/>
      <c r="B309" s="394"/>
      <c r="C309" s="434"/>
      <c r="D309" s="435"/>
      <c r="E309" s="436"/>
      <c r="F309" s="394"/>
      <c r="G309" s="434"/>
      <c r="H309" s="437"/>
      <c r="I309" s="436"/>
      <c r="J309" s="394"/>
      <c r="K309" s="434"/>
      <c r="L309" s="435"/>
      <c r="M309" s="436"/>
      <c r="N309" s="394"/>
      <c r="O309" s="394"/>
      <c r="P309" s="436"/>
      <c r="Q309" s="394"/>
      <c r="R309" s="394"/>
      <c r="S309" s="394"/>
      <c r="T309" s="394"/>
      <c r="U309" s="394"/>
      <c r="V309" s="394"/>
    </row>
    <row r="310">
      <c r="A310" s="433"/>
      <c r="B310" s="394"/>
      <c r="C310" s="434"/>
      <c r="D310" s="435"/>
      <c r="E310" s="436"/>
      <c r="F310" s="394"/>
      <c r="G310" s="434"/>
      <c r="H310" s="437"/>
      <c r="I310" s="436"/>
      <c r="J310" s="394"/>
      <c r="K310" s="434"/>
      <c r="L310" s="435"/>
      <c r="M310" s="436"/>
      <c r="N310" s="394"/>
      <c r="O310" s="394"/>
      <c r="P310" s="436"/>
      <c r="Q310" s="394"/>
      <c r="R310" s="394"/>
      <c r="S310" s="394"/>
      <c r="T310" s="394"/>
      <c r="U310" s="394"/>
      <c r="V310" s="394"/>
    </row>
    <row r="311">
      <c r="A311" s="433"/>
      <c r="B311" s="394"/>
      <c r="C311" s="434"/>
      <c r="D311" s="435"/>
      <c r="E311" s="436"/>
      <c r="F311" s="394"/>
      <c r="G311" s="434"/>
      <c r="H311" s="437"/>
      <c r="I311" s="436"/>
      <c r="J311" s="394"/>
      <c r="K311" s="434"/>
      <c r="L311" s="435"/>
      <c r="M311" s="436"/>
      <c r="N311" s="394"/>
      <c r="O311" s="394"/>
      <c r="P311" s="436"/>
      <c r="Q311" s="394"/>
      <c r="R311" s="394"/>
      <c r="S311" s="394"/>
      <c r="T311" s="394"/>
      <c r="U311" s="394"/>
      <c r="V311" s="394"/>
    </row>
    <row r="312">
      <c r="A312" s="433"/>
      <c r="B312" s="394"/>
      <c r="C312" s="434"/>
      <c r="D312" s="435"/>
      <c r="E312" s="436"/>
      <c r="F312" s="394"/>
      <c r="G312" s="434"/>
      <c r="H312" s="437"/>
      <c r="I312" s="436"/>
      <c r="J312" s="394"/>
      <c r="K312" s="434"/>
      <c r="L312" s="435"/>
      <c r="M312" s="436"/>
      <c r="N312" s="394"/>
      <c r="O312" s="394"/>
      <c r="P312" s="436"/>
      <c r="Q312" s="394"/>
      <c r="R312" s="394"/>
      <c r="S312" s="394"/>
      <c r="T312" s="394"/>
      <c r="U312" s="394"/>
      <c r="V312" s="394"/>
    </row>
    <row r="313">
      <c r="A313" s="433"/>
      <c r="B313" s="394"/>
      <c r="C313" s="434"/>
      <c r="D313" s="435"/>
      <c r="E313" s="436"/>
      <c r="F313" s="394"/>
      <c r="G313" s="434"/>
      <c r="H313" s="437"/>
      <c r="I313" s="436"/>
      <c r="J313" s="394"/>
      <c r="K313" s="434"/>
      <c r="L313" s="435"/>
      <c r="M313" s="436"/>
      <c r="N313" s="394"/>
      <c r="O313" s="394"/>
      <c r="P313" s="436"/>
      <c r="Q313" s="394"/>
      <c r="R313" s="394"/>
      <c r="S313" s="394"/>
      <c r="T313" s="394"/>
      <c r="U313" s="394"/>
      <c r="V313" s="394"/>
    </row>
    <row r="314">
      <c r="A314" s="433"/>
      <c r="B314" s="394"/>
      <c r="C314" s="434"/>
      <c r="D314" s="435"/>
      <c r="E314" s="436"/>
      <c r="F314" s="394"/>
      <c r="G314" s="434"/>
      <c r="H314" s="437"/>
      <c r="I314" s="436"/>
      <c r="J314" s="394"/>
      <c r="K314" s="434"/>
      <c r="L314" s="435"/>
      <c r="M314" s="436"/>
      <c r="N314" s="394"/>
      <c r="O314" s="394"/>
      <c r="P314" s="436"/>
      <c r="Q314" s="394"/>
      <c r="R314" s="394"/>
      <c r="S314" s="394"/>
      <c r="T314" s="394"/>
      <c r="U314" s="394"/>
      <c r="V314" s="394"/>
    </row>
    <row r="315">
      <c r="A315" s="433"/>
      <c r="B315" s="394"/>
      <c r="C315" s="434"/>
      <c r="D315" s="435"/>
      <c r="E315" s="436"/>
      <c r="F315" s="394"/>
      <c r="G315" s="434"/>
      <c r="H315" s="437"/>
      <c r="I315" s="436"/>
      <c r="J315" s="394"/>
      <c r="K315" s="434"/>
      <c r="L315" s="435"/>
      <c r="M315" s="436"/>
      <c r="N315" s="394"/>
      <c r="O315" s="394"/>
      <c r="P315" s="436"/>
      <c r="Q315" s="394"/>
      <c r="R315" s="394"/>
      <c r="S315" s="394"/>
      <c r="T315" s="394"/>
      <c r="U315" s="394"/>
      <c r="V315" s="394"/>
    </row>
    <row r="316">
      <c r="A316" s="433"/>
      <c r="B316" s="394"/>
      <c r="C316" s="434"/>
      <c r="D316" s="435"/>
      <c r="E316" s="436"/>
      <c r="F316" s="394"/>
      <c r="G316" s="434"/>
      <c r="H316" s="437"/>
      <c r="I316" s="436"/>
      <c r="J316" s="394"/>
      <c r="K316" s="434"/>
      <c r="L316" s="435"/>
      <c r="M316" s="436"/>
      <c r="N316" s="394"/>
      <c r="O316" s="394"/>
      <c r="P316" s="436"/>
      <c r="Q316" s="394"/>
      <c r="R316" s="394"/>
      <c r="S316" s="394"/>
      <c r="T316" s="394"/>
      <c r="U316" s="394"/>
      <c r="V316" s="394"/>
    </row>
    <row r="317">
      <c r="A317" s="433"/>
      <c r="B317" s="394"/>
      <c r="C317" s="434"/>
      <c r="D317" s="435"/>
      <c r="E317" s="436"/>
      <c r="F317" s="394"/>
      <c r="G317" s="434"/>
      <c r="H317" s="437"/>
      <c r="I317" s="436"/>
      <c r="J317" s="394"/>
      <c r="K317" s="434"/>
      <c r="L317" s="435"/>
      <c r="M317" s="436"/>
      <c r="N317" s="394"/>
      <c r="O317" s="394"/>
      <c r="P317" s="436"/>
      <c r="Q317" s="394"/>
      <c r="R317" s="394"/>
      <c r="S317" s="394"/>
      <c r="T317" s="394"/>
      <c r="U317" s="394"/>
      <c r="V317" s="394"/>
    </row>
    <row r="318">
      <c r="A318" s="433"/>
      <c r="B318" s="394"/>
      <c r="C318" s="434"/>
      <c r="D318" s="435"/>
      <c r="E318" s="436"/>
      <c r="F318" s="394"/>
      <c r="G318" s="434"/>
      <c r="H318" s="437"/>
      <c r="I318" s="436"/>
      <c r="J318" s="394"/>
      <c r="K318" s="434"/>
      <c r="L318" s="435"/>
      <c r="M318" s="436"/>
      <c r="N318" s="394"/>
      <c r="O318" s="394"/>
      <c r="P318" s="436"/>
      <c r="Q318" s="394"/>
      <c r="R318" s="394"/>
      <c r="S318" s="394"/>
      <c r="T318" s="394"/>
      <c r="U318" s="394"/>
      <c r="V318" s="394"/>
    </row>
    <row r="319">
      <c r="A319" s="433"/>
      <c r="B319" s="394"/>
      <c r="C319" s="434"/>
      <c r="D319" s="435"/>
      <c r="E319" s="436"/>
      <c r="F319" s="394"/>
      <c r="G319" s="434"/>
      <c r="H319" s="437"/>
      <c r="I319" s="436"/>
      <c r="J319" s="394"/>
      <c r="K319" s="434"/>
      <c r="L319" s="435"/>
      <c r="M319" s="436"/>
      <c r="N319" s="394"/>
      <c r="O319" s="394"/>
      <c r="P319" s="436"/>
      <c r="Q319" s="394"/>
      <c r="R319" s="394"/>
      <c r="S319" s="394"/>
      <c r="T319" s="394"/>
      <c r="U319" s="394"/>
      <c r="V319" s="394"/>
    </row>
    <row r="320">
      <c r="A320" s="433"/>
      <c r="B320" s="394"/>
      <c r="C320" s="434"/>
      <c r="D320" s="435"/>
      <c r="E320" s="436"/>
      <c r="F320" s="394"/>
      <c r="G320" s="434"/>
      <c r="H320" s="437"/>
      <c r="I320" s="436"/>
      <c r="J320" s="394"/>
      <c r="K320" s="434"/>
      <c r="L320" s="435"/>
      <c r="M320" s="436"/>
      <c r="N320" s="394"/>
      <c r="O320" s="394"/>
      <c r="P320" s="436"/>
      <c r="Q320" s="394"/>
      <c r="R320" s="394"/>
      <c r="S320" s="394"/>
      <c r="T320" s="394"/>
      <c r="U320" s="394"/>
      <c r="V320" s="394"/>
    </row>
    <row r="321">
      <c r="A321" s="433"/>
      <c r="B321" s="394"/>
      <c r="C321" s="434"/>
      <c r="D321" s="435"/>
      <c r="E321" s="436"/>
      <c r="F321" s="394"/>
      <c r="G321" s="434"/>
      <c r="H321" s="437"/>
      <c r="I321" s="436"/>
      <c r="J321" s="394"/>
      <c r="K321" s="434"/>
      <c r="L321" s="435"/>
      <c r="M321" s="436"/>
      <c r="N321" s="394"/>
      <c r="O321" s="394"/>
      <c r="P321" s="436"/>
      <c r="Q321" s="394"/>
      <c r="R321" s="394"/>
      <c r="S321" s="394"/>
      <c r="T321" s="394"/>
      <c r="U321" s="394"/>
      <c r="V321" s="394"/>
    </row>
    <row r="322">
      <c r="A322" s="433"/>
      <c r="B322" s="394"/>
      <c r="C322" s="434"/>
      <c r="D322" s="435"/>
      <c r="E322" s="436"/>
      <c r="F322" s="394"/>
      <c r="G322" s="434"/>
      <c r="H322" s="437"/>
      <c r="I322" s="436"/>
      <c r="J322" s="394"/>
      <c r="K322" s="434"/>
      <c r="L322" s="435"/>
      <c r="M322" s="436"/>
      <c r="N322" s="394"/>
      <c r="O322" s="394"/>
      <c r="P322" s="436"/>
      <c r="Q322" s="394"/>
      <c r="R322" s="394"/>
      <c r="S322" s="394"/>
      <c r="T322" s="394"/>
      <c r="U322" s="394"/>
      <c r="V322" s="394"/>
    </row>
    <row r="323">
      <c r="A323" s="433"/>
      <c r="B323" s="394"/>
      <c r="C323" s="434"/>
      <c r="D323" s="435"/>
      <c r="E323" s="436"/>
      <c r="F323" s="394"/>
      <c r="G323" s="434"/>
      <c r="H323" s="437"/>
      <c r="I323" s="436"/>
      <c r="J323" s="394"/>
      <c r="K323" s="434"/>
      <c r="L323" s="435"/>
      <c r="M323" s="436"/>
      <c r="N323" s="394"/>
      <c r="O323" s="394"/>
      <c r="P323" s="436"/>
      <c r="Q323" s="394"/>
      <c r="R323" s="394"/>
      <c r="S323" s="394"/>
      <c r="T323" s="394"/>
      <c r="U323" s="394"/>
      <c r="V323" s="394"/>
    </row>
    <row r="324">
      <c r="A324" s="433"/>
      <c r="B324" s="394"/>
      <c r="C324" s="434"/>
      <c r="D324" s="435"/>
      <c r="E324" s="436"/>
      <c r="F324" s="394"/>
      <c r="G324" s="434"/>
      <c r="H324" s="437"/>
      <c r="I324" s="436"/>
      <c r="J324" s="394"/>
      <c r="K324" s="434"/>
      <c r="L324" s="435"/>
      <c r="M324" s="436"/>
      <c r="N324" s="394"/>
      <c r="O324" s="394"/>
      <c r="P324" s="436"/>
      <c r="Q324" s="394"/>
      <c r="R324" s="394"/>
      <c r="S324" s="394"/>
      <c r="T324" s="394"/>
      <c r="U324" s="394"/>
      <c r="V324" s="394"/>
    </row>
    <row r="325">
      <c r="A325" s="433"/>
      <c r="B325" s="394"/>
      <c r="C325" s="434"/>
      <c r="D325" s="435"/>
      <c r="E325" s="436"/>
      <c r="F325" s="394"/>
      <c r="G325" s="434"/>
      <c r="H325" s="437"/>
      <c r="I325" s="436"/>
      <c r="J325" s="394"/>
      <c r="K325" s="434"/>
      <c r="L325" s="435"/>
      <c r="M325" s="436"/>
      <c r="N325" s="394"/>
      <c r="O325" s="394"/>
      <c r="P325" s="436"/>
      <c r="Q325" s="394"/>
      <c r="R325" s="394"/>
      <c r="S325" s="394"/>
      <c r="T325" s="394"/>
      <c r="U325" s="394"/>
      <c r="V325" s="394"/>
    </row>
    <row r="326">
      <c r="A326" s="433"/>
      <c r="B326" s="394"/>
      <c r="C326" s="434"/>
      <c r="D326" s="435"/>
      <c r="E326" s="436"/>
      <c r="F326" s="394"/>
      <c r="G326" s="434"/>
      <c r="H326" s="437"/>
      <c r="I326" s="436"/>
      <c r="J326" s="394"/>
      <c r="K326" s="434"/>
      <c r="L326" s="435"/>
      <c r="M326" s="436"/>
      <c r="N326" s="394"/>
      <c r="O326" s="394"/>
      <c r="P326" s="436"/>
      <c r="Q326" s="394"/>
      <c r="R326" s="394"/>
      <c r="S326" s="394"/>
      <c r="T326" s="394"/>
      <c r="U326" s="394"/>
      <c r="V326" s="394"/>
    </row>
    <row r="327">
      <c r="A327" s="433"/>
      <c r="B327" s="394"/>
      <c r="C327" s="434"/>
      <c r="D327" s="435"/>
      <c r="E327" s="436"/>
      <c r="F327" s="394"/>
      <c r="G327" s="434"/>
      <c r="H327" s="437"/>
      <c r="I327" s="436"/>
      <c r="J327" s="394"/>
      <c r="K327" s="434"/>
      <c r="L327" s="435"/>
      <c r="M327" s="436"/>
      <c r="N327" s="394"/>
      <c r="O327" s="394"/>
      <c r="P327" s="436"/>
      <c r="Q327" s="394"/>
      <c r="R327" s="394"/>
      <c r="S327" s="394"/>
      <c r="T327" s="394"/>
      <c r="U327" s="394"/>
      <c r="V327" s="394"/>
    </row>
    <row r="328">
      <c r="A328" s="433"/>
      <c r="B328" s="394"/>
      <c r="C328" s="434"/>
      <c r="D328" s="435"/>
      <c r="E328" s="436"/>
      <c r="F328" s="394"/>
      <c r="G328" s="434"/>
      <c r="H328" s="437"/>
      <c r="I328" s="436"/>
      <c r="J328" s="394"/>
      <c r="K328" s="434"/>
      <c r="L328" s="435"/>
      <c r="M328" s="436"/>
      <c r="N328" s="394"/>
      <c r="O328" s="394"/>
      <c r="P328" s="436"/>
      <c r="Q328" s="394"/>
      <c r="R328" s="394"/>
      <c r="S328" s="394"/>
      <c r="T328" s="394"/>
      <c r="U328" s="394"/>
      <c r="V328" s="394"/>
    </row>
    <row r="329">
      <c r="A329" s="433"/>
      <c r="B329" s="394"/>
      <c r="C329" s="434"/>
      <c r="D329" s="435"/>
      <c r="E329" s="436"/>
      <c r="F329" s="394"/>
      <c r="G329" s="434"/>
      <c r="H329" s="437"/>
      <c r="I329" s="436"/>
      <c r="J329" s="394"/>
      <c r="K329" s="434"/>
      <c r="L329" s="435"/>
      <c r="M329" s="436"/>
      <c r="N329" s="394"/>
      <c r="O329" s="394"/>
      <c r="P329" s="436"/>
      <c r="Q329" s="394"/>
      <c r="R329" s="394"/>
      <c r="S329" s="394"/>
      <c r="T329" s="394"/>
      <c r="U329" s="394"/>
      <c r="V329" s="394"/>
    </row>
    <row r="330">
      <c r="A330" s="433"/>
      <c r="B330" s="394"/>
      <c r="C330" s="434"/>
      <c r="D330" s="435"/>
      <c r="E330" s="436"/>
      <c r="F330" s="394"/>
      <c r="G330" s="434"/>
      <c r="H330" s="437"/>
      <c r="I330" s="436"/>
      <c r="J330" s="394"/>
      <c r="K330" s="434"/>
      <c r="L330" s="435"/>
      <c r="M330" s="436"/>
      <c r="N330" s="394"/>
      <c r="O330" s="394"/>
      <c r="P330" s="436"/>
      <c r="Q330" s="394"/>
      <c r="R330" s="394"/>
      <c r="S330" s="394"/>
      <c r="T330" s="394"/>
      <c r="U330" s="394"/>
      <c r="V330" s="394"/>
    </row>
    <row r="331">
      <c r="A331" s="433"/>
      <c r="B331" s="394"/>
      <c r="C331" s="434"/>
      <c r="D331" s="435"/>
      <c r="E331" s="436"/>
      <c r="F331" s="394"/>
      <c r="G331" s="434"/>
      <c r="H331" s="437"/>
      <c r="I331" s="436"/>
      <c r="J331" s="394"/>
      <c r="K331" s="434"/>
      <c r="L331" s="435"/>
      <c r="M331" s="436"/>
      <c r="N331" s="394"/>
      <c r="O331" s="394"/>
      <c r="P331" s="436"/>
      <c r="Q331" s="394"/>
      <c r="R331" s="394"/>
      <c r="S331" s="394"/>
      <c r="T331" s="394"/>
      <c r="U331" s="394"/>
      <c r="V331" s="394"/>
    </row>
    <row r="332">
      <c r="A332" s="433"/>
      <c r="B332" s="394"/>
      <c r="C332" s="434"/>
      <c r="D332" s="435"/>
      <c r="E332" s="436"/>
      <c r="F332" s="394"/>
      <c r="G332" s="434"/>
      <c r="H332" s="437"/>
      <c r="I332" s="436"/>
      <c r="J332" s="394"/>
      <c r="K332" s="434"/>
      <c r="L332" s="435"/>
      <c r="M332" s="436"/>
      <c r="N332" s="394"/>
      <c r="O332" s="394"/>
      <c r="P332" s="436"/>
      <c r="Q332" s="394"/>
      <c r="R332" s="394"/>
      <c r="S332" s="394"/>
      <c r="T332" s="394"/>
      <c r="U332" s="394"/>
      <c r="V332" s="394"/>
    </row>
    <row r="333">
      <c r="A333" s="433"/>
      <c r="B333" s="394"/>
      <c r="C333" s="434"/>
      <c r="D333" s="435"/>
      <c r="E333" s="436"/>
      <c r="F333" s="394"/>
      <c r="G333" s="434"/>
      <c r="H333" s="437"/>
      <c r="I333" s="436"/>
      <c r="J333" s="394"/>
      <c r="K333" s="434"/>
      <c r="L333" s="435"/>
      <c r="M333" s="436"/>
      <c r="N333" s="394"/>
      <c r="O333" s="394"/>
      <c r="P333" s="436"/>
      <c r="Q333" s="394"/>
      <c r="R333" s="394"/>
      <c r="S333" s="394"/>
      <c r="T333" s="394"/>
      <c r="U333" s="394"/>
      <c r="V333" s="394"/>
    </row>
    <row r="334">
      <c r="A334" s="433"/>
      <c r="B334" s="394"/>
      <c r="C334" s="434"/>
      <c r="D334" s="435"/>
      <c r="E334" s="436"/>
      <c r="F334" s="394"/>
      <c r="G334" s="434"/>
      <c r="H334" s="437"/>
      <c r="I334" s="436"/>
      <c r="J334" s="394"/>
      <c r="K334" s="434"/>
      <c r="L334" s="435"/>
      <c r="M334" s="436"/>
      <c r="N334" s="394"/>
      <c r="O334" s="394"/>
      <c r="P334" s="436"/>
      <c r="Q334" s="394"/>
      <c r="R334" s="394"/>
      <c r="S334" s="394"/>
      <c r="T334" s="394"/>
      <c r="U334" s="394"/>
      <c r="V334" s="394"/>
    </row>
    <row r="335">
      <c r="A335" s="433"/>
      <c r="B335" s="394"/>
      <c r="C335" s="434"/>
      <c r="D335" s="435"/>
      <c r="E335" s="436"/>
      <c r="F335" s="394"/>
      <c r="G335" s="434"/>
      <c r="H335" s="437"/>
      <c r="I335" s="436"/>
      <c r="J335" s="394"/>
      <c r="K335" s="434"/>
      <c r="L335" s="435"/>
      <c r="M335" s="436"/>
      <c r="N335" s="394"/>
      <c r="O335" s="394"/>
      <c r="P335" s="436"/>
      <c r="Q335" s="394"/>
      <c r="R335" s="394"/>
      <c r="S335" s="394"/>
      <c r="T335" s="394"/>
      <c r="U335" s="394"/>
      <c r="V335" s="394"/>
    </row>
    <row r="336">
      <c r="A336" s="433"/>
      <c r="B336" s="394"/>
      <c r="C336" s="434"/>
      <c r="D336" s="435"/>
      <c r="E336" s="436"/>
      <c r="F336" s="394"/>
      <c r="G336" s="434"/>
      <c r="H336" s="437"/>
      <c r="I336" s="436"/>
      <c r="J336" s="394"/>
      <c r="K336" s="434"/>
      <c r="L336" s="435"/>
      <c r="M336" s="436"/>
      <c r="N336" s="394"/>
      <c r="O336" s="394"/>
      <c r="P336" s="436"/>
      <c r="Q336" s="394"/>
      <c r="R336" s="394"/>
      <c r="S336" s="394"/>
      <c r="T336" s="394"/>
      <c r="U336" s="394"/>
      <c r="V336" s="394"/>
    </row>
    <row r="337">
      <c r="A337" s="433"/>
      <c r="B337" s="394"/>
      <c r="C337" s="434"/>
      <c r="D337" s="435"/>
      <c r="E337" s="436"/>
      <c r="F337" s="394"/>
      <c r="G337" s="434"/>
      <c r="H337" s="437"/>
      <c r="I337" s="436"/>
      <c r="J337" s="394"/>
      <c r="K337" s="434"/>
      <c r="L337" s="435"/>
      <c r="M337" s="436"/>
      <c r="N337" s="394"/>
      <c r="O337" s="394"/>
      <c r="P337" s="436"/>
      <c r="Q337" s="394"/>
      <c r="R337" s="394"/>
      <c r="S337" s="394"/>
      <c r="T337" s="394"/>
      <c r="U337" s="394"/>
      <c r="V337" s="394"/>
    </row>
    <row r="338">
      <c r="A338" s="433"/>
      <c r="B338" s="394"/>
      <c r="C338" s="434"/>
      <c r="D338" s="435"/>
      <c r="E338" s="436"/>
      <c r="F338" s="394"/>
      <c r="G338" s="434"/>
      <c r="H338" s="437"/>
      <c r="I338" s="436"/>
      <c r="J338" s="394"/>
      <c r="K338" s="434"/>
      <c r="L338" s="435"/>
      <c r="M338" s="436"/>
      <c r="N338" s="394"/>
      <c r="O338" s="394"/>
      <c r="P338" s="436"/>
      <c r="Q338" s="394"/>
      <c r="R338" s="394"/>
      <c r="S338" s="394"/>
      <c r="T338" s="394"/>
      <c r="U338" s="394"/>
      <c r="V338" s="394"/>
    </row>
    <row r="339">
      <c r="A339" s="433"/>
      <c r="B339" s="394"/>
      <c r="C339" s="434"/>
      <c r="D339" s="435"/>
      <c r="E339" s="436"/>
      <c r="F339" s="394"/>
      <c r="G339" s="434"/>
      <c r="H339" s="437"/>
      <c r="I339" s="436"/>
      <c r="J339" s="394"/>
      <c r="K339" s="434"/>
      <c r="L339" s="435"/>
      <c r="M339" s="436"/>
      <c r="N339" s="394"/>
      <c r="O339" s="394"/>
      <c r="P339" s="436"/>
      <c r="Q339" s="394"/>
      <c r="R339" s="394"/>
      <c r="S339" s="394"/>
      <c r="T339" s="394"/>
      <c r="U339" s="394"/>
      <c r="V339" s="394"/>
    </row>
    <row r="340">
      <c r="A340" s="433"/>
      <c r="B340" s="394"/>
      <c r="C340" s="434"/>
      <c r="D340" s="435"/>
      <c r="E340" s="436"/>
      <c r="F340" s="394"/>
      <c r="G340" s="434"/>
      <c r="H340" s="437"/>
      <c r="I340" s="436"/>
      <c r="J340" s="394"/>
      <c r="K340" s="434"/>
      <c r="L340" s="435"/>
      <c r="M340" s="436"/>
      <c r="N340" s="394"/>
      <c r="O340" s="394"/>
      <c r="P340" s="436"/>
      <c r="Q340" s="394"/>
      <c r="R340" s="394"/>
      <c r="S340" s="394"/>
      <c r="T340" s="394"/>
      <c r="U340" s="394"/>
      <c r="V340" s="394"/>
    </row>
    <row r="341">
      <c r="A341" s="433"/>
      <c r="B341" s="394"/>
      <c r="C341" s="434"/>
      <c r="D341" s="435"/>
      <c r="E341" s="436"/>
      <c r="F341" s="394"/>
      <c r="G341" s="434"/>
      <c r="H341" s="437"/>
      <c r="I341" s="436"/>
      <c r="J341" s="394"/>
      <c r="K341" s="434"/>
      <c r="L341" s="435"/>
      <c r="M341" s="436"/>
      <c r="N341" s="394"/>
      <c r="O341" s="394"/>
      <c r="P341" s="436"/>
      <c r="Q341" s="394"/>
      <c r="R341" s="394"/>
      <c r="S341" s="394"/>
      <c r="T341" s="394"/>
      <c r="U341" s="394"/>
      <c r="V341" s="394"/>
    </row>
    <row r="342">
      <c r="A342" s="433"/>
      <c r="B342" s="394"/>
      <c r="C342" s="434"/>
      <c r="D342" s="435"/>
      <c r="E342" s="436"/>
      <c r="F342" s="394"/>
      <c r="G342" s="434"/>
      <c r="H342" s="437"/>
      <c r="I342" s="436"/>
      <c r="J342" s="394"/>
      <c r="K342" s="434"/>
      <c r="L342" s="435"/>
      <c r="M342" s="436"/>
      <c r="N342" s="394"/>
      <c r="O342" s="394"/>
      <c r="P342" s="436"/>
      <c r="Q342" s="394"/>
      <c r="R342" s="394"/>
      <c r="S342" s="394"/>
      <c r="T342" s="394"/>
      <c r="U342" s="394"/>
      <c r="V342" s="394"/>
    </row>
    <row r="343">
      <c r="A343" s="433"/>
      <c r="B343" s="394"/>
      <c r="C343" s="434"/>
      <c r="D343" s="435"/>
      <c r="E343" s="436"/>
      <c r="F343" s="394"/>
      <c r="G343" s="434"/>
      <c r="H343" s="437"/>
      <c r="I343" s="436"/>
      <c r="J343" s="394"/>
      <c r="K343" s="434"/>
      <c r="L343" s="435"/>
      <c r="M343" s="436"/>
      <c r="N343" s="394"/>
      <c r="O343" s="394"/>
      <c r="P343" s="436"/>
      <c r="Q343" s="394"/>
      <c r="R343" s="394"/>
      <c r="S343" s="394"/>
      <c r="T343" s="394"/>
      <c r="U343" s="394"/>
      <c r="V343" s="394"/>
    </row>
    <row r="344">
      <c r="A344" s="433"/>
      <c r="B344" s="394"/>
      <c r="C344" s="434"/>
      <c r="D344" s="435"/>
      <c r="E344" s="436"/>
      <c r="F344" s="394"/>
      <c r="G344" s="434"/>
      <c r="H344" s="437"/>
      <c r="I344" s="436"/>
      <c r="J344" s="394"/>
      <c r="K344" s="434"/>
      <c r="L344" s="435"/>
      <c r="M344" s="436"/>
      <c r="N344" s="394"/>
      <c r="O344" s="394"/>
      <c r="P344" s="436"/>
      <c r="Q344" s="394"/>
      <c r="R344" s="394"/>
      <c r="S344" s="394"/>
      <c r="T344" s="394"/>
      <c r="U344" s="394"/>
      <c r="V344" s="394"/>
    </row>
    <row r="345">
      <c r="A345" s="433"/>
      <c r="B345" s="394"/>
      <c r="C345" s="434"/>
      <c r="D345" s="435"/>
      <c r="E345" s="436"/>
      <c r="F345" s="394"/>
      <c r="G345" s="434"/>
      <c r="H345" s="437"/>
      <c r="I345" s="436"/>
      <c r="J345" s="394"/>
      <c r="K345" s="434"/>
      <c r="L345" s="435"/>
      <c r="M345" s="436"/>
      <c r="N345" s="394"/>
      <c r="O345" s="394"/>
      <c r="P345" s="436"/>
      <c r="Q345" s="394"/>
      <c r="R345" s="394"/>
      <c r="S345" s="394"/>
      <c r="T345" s="394"/>
      <c r="U345" s="394"/>
      <c r="V345" s="394"/>
    </row>
    <row r="346">
      <c r="A346" s="433"/>
      <c r="B346" s="394"/>
      <c r="C346" s="434"/>
      <c r="D346" s="435"/>
      <c r="E346" s="436"/>
      <c r="F346" s="394"/>
      <c r="G346" s="434"/>
      <c r="H346" s="437"/>
      <c r="I346" s="436"/>
      <c r="J346" s="394"/>
      <c r="K346" s="434"/>
      <c r="L346" s="435"/>
      <c r="M346" s="436"/>
      <c r="N346" s="394"/>
      <c r="O346" s="394"/>
      <c r="P346" s="436"/>
      <c r="Q346" s="394"/>
      <c r="R346" s="394"/>
      <c r="S346" s="394"/>
      <c r="T346" s="394"/>
      <c r="U346" s="394"/>
      <c r="V346" s="394"/>
    </row>
    <row r="347">
      <c r="A347" s="433"/>
      <c r="B347" s="394"/>
      <c r="C347" s="434"/>
      <c r="D347" s="435"/>
      <c r="E347" s="436"/>
      <c r="F347" s="394"/>
      <c r="G347" s="434"/>
      <c r="H347" s="437"/>
      <c r="I347" s="436"/>
      <c r="J347" s="394"/>
      <c r="K347" s="434"/>
      <c r="L347" s="435"/>
      <c r="M347" s="436"/>
      <c r="N347" s="394"/>
      <c r="O347" s="394"/>
      <c r="P347" s="436"/>
      <c r="Q347" s="394"/>
      <c r="R347" s="394"/>
      <c r="S347" s="394"/>
      <c r="T347" s="394"/>
      <c r="U347" s="394"/>
      <c r="V347" s="394"/>
    </row>
    <row r="348">
      <c r="A348" s="433"/>
      <c r="B348" s="394"/>
      <c r="C348" s="434"/>
      <c r="D348" s="435"/>
      <c r="E348" s="436"/>
      <c r="F348" s="394"/>
      <c r="G348" s="434"/>
      <c r="H348" s="437"/>
      <c r="I348" s="436"/>
      <c r="J348" s="394"/>
      <c r="K348" s="434"/>
      <c r="L348" s="435"/>
      <c r="M348" s="436"/>
      <c r="N348" s="394"/>
      <c r="O348" s="394"/>
      <c r="P348" s="436"/>
      <c r="Q348" s="394"/>
      <c r="R348" s="394"/>
      <c r="S348" s="394"/>
      <c r="T348" s="394"/>
      <c r="U348" s="394"/>
      <c r="V348" s="394"/>
    </row>
    <row r="349">
      <c r="A349" s="433"/>
      <c r="B349" s="394"/>
      <c r="C349" s="434"/>
      <c r="D349" s="435"/>
      <c r="E349" s="436"/>
      <c r="F349" s="394"/>
      <c r="G349" s="434"/>
      <c r="H349" s="437"/>
      <c r="I349" s="436"/>
      <c r="J349" s="394"/>
      <c r="K349" s="434"/>
      <c r="L349" s="435"/>
      <c r="M349" s="436"/>
      <c r="N349" s="394"/>
      <c r="O349" s="394"/>
      <c r="P349" s="436"/>
      <c r="Q349" s="394"/>
      <c r="R349" s="394"/>
      <c r="S349" s="394"/>
      <c r="T349" s="394"/>
      <c r="U349" s="394"/>
      <c r="V349" s="394"/>
    </row>
    <row r="350">
      <c r="A350" s="433"/>
      <c r="B350" s="394"/>
      <c r="C350" s="434"/>
      <c r="D350" s="435"/>
      <c r="E350" s="436"/>
      <c r="F350" s="394"/>
      <c r="G350" s="434"/>
      <c r="H350" s="437"/>
      <c r="I350" s="436"/>
      <c r="J350" s="394"/>
      <c r="K350" s="434"/>
      <c r="L350" s="435"/>
      <c r="M350" s="436"/>
      <c r="N350" s="394"/>
      <c r="O350" s="394"/>
      <c r="P350" s="436"/>
      <c r="Q350" s="394"/>
      <c r="R350" s="394"/>
      <c r="S350" s="394"/>
      <c r="T350" s="394"/>
      <c r="U350" s="394"/>
      <c r="V350" s="394"/>
    </row>
    <row r="351">
      <c r="A351" s="433"/>
      <c r="B351" s="394"/>
      <c r="C351" s="434"/>
      <c r="D351" s="435"/>
      <c r="E351" s="436"/>
      <c r="F351" s="394"/>
      <c r="G351" s="434"/>
      <c r="H351" s="437"/>
      <c r="I351" s="436"/>
      <c r="J351" s="394"/>
      <c r="K351" s="434"/>
      <c r="L351" s="435"/>
      <c r="M351" s="436"/>
      <c r="N351" s="394"/>
      <c r="O351" s="394"/>
      <c r="P351" s="436"/>
      <c r="Q351" s="394"/>
      <c r="R351" s="394"/>
      <c r="S351" s="394"/>
      <c r="T351" s="394"/>
      <c r="U351" s="394"/>
      <c r="V351" s="394"/>
    </row>
    <row r="352">
      <c r="A352" s="433"/>
      <c r="B352" s="394"/>
      <c r="C352" s="434"/>
      <c r="D352" s="435"/>
      <c r="E352" s="436"/>
      <c r="F352" s="394"/>
      <c r="G352" s="434"/>
      <c r="H352" s="437"/>
      <c r="I352" s="436"/>
      <c r="J352" s="394"/>
      <c r="K352" s="434"/>
      <c r="L352" s="435"/>
      <c r="M352" s="436"/>
      <c r="N352" s="394"/>
      <c r="O352" s="394"/>
      <c r="P352" s="436"/>
      <c r="Q352" s="394"/>
      <c r="R352" s="394"/>
      <c r="S352" s="394"/>
      <c r="T352" s="394"/>
      <c r="U352" s="394"/>
      <c r="V352" s="394"/>
    </row>
    <row r="353">
      <c r="A353" s="433"/>
      <c r="B353" s="394"/>
      <c r="C353" s="434"/>
      <c r="D353" s="435"/>
      <c r="E353" s="436"/>
      <c r="F353" s="394"/>
      <c r="G353" s="434"/>
      <c r="H353" s="437"/>
      <c r="I353" s="436"/>
      <c r="J353" s="394"/>
      <c r="K353" s="434"/>
      <c r="L353" s="435"/>
      <c r="M353" s="436"/>
      <c r="N353" s="394"/>
      <c r="O353" s="394"/>
      <c r="P353" s="436"/>
      <c r="Q353" s="394"/>
      <c r="R353" s="394"/>
      <c r="S353" s="394"/>
      <c r="T353" s="394"/>
      <c r="U353" s="394"/>
      <c r="V353" s="394"/>
    </row>
    <row r="354">
      <c r="A354" s="433"/>
      <c r="B354" s="394"/>
      <c r="C354" s="434"/>
      <c r="D354" s="435"/>
      <c r="E354" s="436"/>
      <c r="F354" s="394"/>
      <c r="G354" s="434"/>
      <c r="H354" s="437"/>
      <c r="I354" s="436"/>
      <c r="J354" s="394"/>
      <c r="K354" s="434"/>
      <c r="L354" s="435"/>
      <c r="M354" s="436"/>
      <c r="N354" s="394"/>
      <c r="O354" s="394"/>
      <c r="P354" s="436"/>
      <c r="Q354" s="394"/>
      <c r="R354" s="394"/>
      <c r="S354" s="394"/>
      <c r="T354" s="394"/>
      <c r="U354" s="394"/>
      <c r="V354" s="394"/>
    </row>
    <row r="355">
      <c r="A355" s="433"/>
      <c r="B355" s="394"/>
      <c r="C355" s="434"/>
      <c r="D355" s="435"/>
      <c r="E355" s="436"/>
      <c r="F355" s="394"/>
      <c r="G355" s="434"/>
      <c r="H355" s="437"/>
      <c r="I355" s="436"/>
      <c r="J355" s="394"/>
      <c r="K355" s="434"/>
      <c r="L355" s="435"/>
      <c r="M355" s="436"/>
      <c r="N355" s="394"/>
      <c r="O355" s="394"/>
      <c r="P355" s="436"/>
      <c r="Q355" s="394"/>
      <c r="R355" s="394"/>
      <c r="S355" s="394"/>
      <c r="T355" s="394"/>
      <c r="U355" s="394"/>
      <c r="V355" s="394"/>
    </row>
    <row r="356">
      <c r="A356" s="433"/>
      <c r="B356" s="394"/>
      <c r="C356" s="434"/>
      <c r="D356" s="435"/>
      <c r="E356" s="436"/>
      <c r="F356" s="394"/>
      <c r="G356" s="434"/>
      <c r="H356" s="437"/>
      <c r="I356" s="436"/>
      <c r="J356" s="394"/>
      <c r="K356" s="434"/>
      <c r="L356" s="435"/>
      <c r="M356" s="436"/>
      <c r="N356" s="394"/>
      <c r="O356" s="394"/>
      <c r="P356" s="436"/>
      <c r="Q356" s="394"/>
      <c r="R356" s="394"/>
      <c r="S356" s="394"/>
      <c r="T356" s="394"/>
      <c r="U356" s="394"/>
      <c r="V356" s="394"/>
    </row>
    <row r="357">
      <c r="A357" s="433"/>
      <c r="B357" s="394"/>
      <c r="C357" s="434"/>
      <c r="D357" s="435"/>
      <c r="E357" s="436"/>
      <c r="F357" s="394"/>
      <c r="G357" s="434"/>
      <c r="H357" s="437"/>
      <c r="I357" s="436"/>
      <c r="J357" s="394"/>
      <c r="K357" s="434"/>
      <c r="L357" s="435"/>
      <c r="M357" s="436"/>
      <c r="N357" s="394"/>
      <c r="O357" s="394"/>
      <c r="P357" s="436"/>
      <c r="Q357" s="394"/>
      <c r="R357" s="394"/>
      <c r="S357" s="394"/>
      <c r="T357" s="394"/>
      <c r="U357" s="394"/>
      <c r="V357" s="394"/>
    </row>
    <row r="358">
      <c r="A358" s="433"/>
      <c r="B358" s="394"/>
      <c r="C358" s="434"/>
      <c r="D358" s="435"/>
      <c r="E358" s="436"/>
      <c r="F358" s="394"/>
      <c r="G358" s="434"/>
      <c r="H358" s="437"/>
      <c r="I358" s="436"/>
      <c r="J358" s="394"/>
      <c r="K358" s="434"/>
      <c r="L358" s="435"/>
      <c r="M358" s="436"/>
      <c r="N358" s="394"/>
      <c r="O358" s="394"/>
      <c r="P358" s="436"/>
      <c r="Q358" s="394"/>
      <c r="R358" s="394"/>
      <c r="S358" s="394"/>
      <c r="T358" s="394"/>
      <c r="U358" s="394"/>
      <c r="V358" s="394"/>
    </row>
    <row r="359">
      <c r="A359" s="433"/>
      <c r="B359" s="394"/>
      <c r="C359" s="434"/>
      <c r="D359" s="435"/>
      <c r="E359" s="436"/>
      <c r="F359" s="394"/>
      <c r="G359" s="434"/>
      <c r="H359" s="437"/>
      <c r="I359" s="436"/>
      <c r="J359" s="394"/>
      <c r="K359" s="434"/>
      <c r="L359" s="435"/>
      <c r="M359" s="436"/>
      <c r="N359" s="394"/>
      <c r="O359" s="394"/>
      <c r="P359" s="436"/>
      <c r="Q359" s="394"/>
      <c r="R359" s="394"/>
      <c r="S359" s="394"/>
      <c r="T359" s="394"/>
      <c r="U359" s="394"/>
      <c r="V359" s="394"/>
    </row>
    <row r="360">
      <c r="A360" s="433"/>
      <c r="B360" s="394"/>
      <c r="C360" s="434"/>
      <c r="D360" s="435"/>
      <c r="E360" s="436"/>
      <c r="F360" s="394"/>
      <c r="G360" s="434"/>
      <c r="H360" s="437"/>
      <c r="I360" s="436"/>
      <c r="J360" s="394"/>
      <c r="K360" s="434"/>
      <c r="L360" s="435"/>
      <c r="M360" s="436"/>
      <c r="N360" s="394"/>
      <c r="O360" s="394"/>
      <c r="P360" s="436"/>
      <c r="Q360" s="394"/>
      <c r="R360" s="394"/>
      <c r="S360" s="394"/>
      <c r="T360" s="394"/>
      <c r="U360" s="394"/>
      <c r="V360" s="394"/>
    </row>
    <row r="361">
      <c r="A361" s="433"/>
      <c r="B361" s="394"/>
      <c r="C361" s="434"/>
      <c r="D361" s="435"/>
      <c r="E361" s="436"/>
      <c r="F361" s="394"/>
      <c r="G361" s="434"/>
      <c r="H361" s="437"/>
      <c r="I361" s="436"/>
      <c r="J361" s="394"/>
      <c r="K361" s="434"/>
      <c r="L361" s="435"/>
      <c r="M361" s="436"/>
      <c r="N361" s="394"/>
      <c r="O361" s="394"/>
      <c r="P361" s="436"/>
      <c r="Q361" s="394"/>
      <c r="R361" s="394"/>
      <c r="S361" s="394"/>
      <c r="T361" s="394"/>
      <c r="U361" s="394"/>
      <c r="V361" s="394"/>
    </row>
    <row r="362">
      <c r="A362" s="433"/>
      <c r="B362" s="394"/>
      <c r="C362" s="434"/>
      <c r="D362" s="435"/>
      <c r="E362" s="436"/>
      <c r="F362" s="394"/>
      <c r="G362" s="434"/>
      <c r="H362" s="437"/>
      <c r="I362" s="436"/>
      <c r="J362" s="394"/>
      <c r="K362" s="434"/>
      <c r="L362" s="435"/>
      <c r="M362" s="436"/>
      <c r="N362" s="394"/>
      <c r="O362" s="394"/>
      <c r="P362" s="436"/>
      <c r="Q362" s="394"/>
      <c r="R362" s="394"/>
      <c r="S362" s="394"/>
      <c r="T362" s="394"/>
      <c r="U362" s="394"/>
      <c r="V362" s="394"/>
    </row>
    <row r="363">
      <c r="A363" s="433"/>
      <c r="B363" s="394"/>
      <c r="C363" s="434"/>
      <c r="D363" s="435"/>
      <c r="E363" s="436"/>
      <c r="F363" s="394"/>
      <c r="G363" s="434"/>
      <c r="H363" s="437"/>
      <c r="I363" s="436"/>
      <c r="J363" s="394"/>
      <c r="K363" s="434"/>
      <c r="L363" s="435"/>
      <c r="M363" s="436"/>
      <c r="N363" s="394"/>
      <c r="O363" s="394"/>
      <c r="P363" s="436"/>
      <c r="Q363" s="394"/>
      <c r="R363" s="394"/>
      <c r="S363" s="394"/>
      <c r="T363" s="394"/>
      <c r="U363" s="394"/>
      <c r="V363" s="394"/>
    </row>
    <row r="364">
      <c r="A364" s="433"/>
      <c r="B364" s="394"/>
      <c r="C364" s="434"/>
      <c r="D364" s="435"/>
      <c r="E364" s="436"/>
      <c r="F364" s="394"/>
      <c r="G364" s="434"/>
      <c r="H364" s="437"/>
      <c r="I364" s="436"/>
      <c r="J364" s="394"/>
      <c r="K364" s="434"/>
      <c r="L364" s="435"/>
      <c r="M364" s="436"/>
      <c r="N364" s="394"/>
      <c r="O364" s="394"/>
      <c r="P364" s="436"/>
      <c r="Q364" s="394"/>
      <c r="R364" s="394"/>
      <c r="S364" s="394"/>
      <c r="T364" s="394"/>
      <c r="U364" s="394"/>
      <c r="V364" s="394"/>
    </row>
    <row r="365">
      <c r="A365" s="433"/>
      <c r="B365" s="394"/>
      <c r="C365" s="434"/>
      <c r="D365" s="435"/>
      <c r="E365" s="436"/>
      <c r="F365" s="394"/>
      <c r="G365" s="434"/>
      <c r="H365" s="437"/>
      <c r="I365" s="436"/>
      <c r="J365" s="394"/>
      <c r="K365" s="434"/>
      <c r="L365" s="435"/>
      <c r="M365" s="436"/>
      <c r="N365" s="394"/>
      <c r="O365" s="394"/>
      <c r="P365" s="436"/>
      <c r="Q365" s="394"/>
      <c r="R365" s="394"/>
      <c r="S365" s="394"/>
      <c r="T365" s="394"/>
      <c r="U365" s="394"/>
      <c r="V365" s="394"/>
    </row>
    <row r="366">
      <c r="A366" s="433"/>
      <c r="B366" s="394"/>
      <c r="C366" s="434"/>
      <c r="D366" s="435"/>
      <c r="E366" s="436"/>
      <c r="F366" s="394"/>
      <c r="G366" s="434"/>
      <c r="H366" s="437"/>
      <c r="I366" s="436"/>
      <c r="J366" s="394"/>
      <c r="K366" s="434"/>
      <c r="L366" s="435"/>
      <c r="M366" s="436"/>
      <c r="N366" s="394"/>
      <c r="O366" s="394"/>
      <c r="P366" s="436"/>
      <c r="Q366" s="394"/>
      <c r="R366" s="394"/>
      <c r="S366" s="394"/>
      <c r="T366" s="394"/>
      <c r="U366" s="394"/>
      <c r="V366" s="394"/>
    </row>
    <row r="367">
      <c r="A367" s="433"/>
      <c r="B367" s="394"/>
      <c r="C367" s="434"/>
      <c r="D367" s="435"/>
      <c r="E367" s="436"/>
      <c r="F367" s="394"/>
      <c r="G367" s="434"/>
      <c r="H367" s="437"/>
      <c r="I367" s="436"/>
      <c r="J367" s="394"/>
      <c r="K367" s="434"/>
      <c r="L367" s="435"/>
      <c r="M367" s="436"/>
      <c r="N367" s="394"/>
      <c r="O367" s="394"/>
      <c r="P367" s="436"/>
      <c r="Q367" s="394"/>
      <c r="R367" s="394"/>
      <c r="S367" s="394"/>
      <c r="T367" s="394"/>
      <c r="U367" s="394"/>
      <c r="V367" s="394"/>
    </row>
    <row r="368">
      <c r="A368" s="433"/>
      <c r="B368" s="394"/>
      <c r="C368" s="434"/>
      <c r="D368" s="435"/>
      <c r="E368" s="436"/>
      <c r="F368" s="394"/>
      <c r="G368" s="434"/>
      <c r="H368" s="437"/>
      <c r="I368" s="436"/>
      <c r="J368" s="394"/>
      <c r="K368" s="434"/>
      <c r="L368" s="435"/>
      <c r="M368" s="436"/>
      <c r="N368" s="394"/>
      <c r="O368" s="394"/>
      <c r="P368" s="436"/>
      <c r="Q368" s="394"/>
      <c r="R368" s="394"/>
      <c r="S368" s="394"/>
      <c r="T368" s="394"/>
      <c r="U368" s="394"/>
      <c r="V368" s="394"/>
    </row>
    <row r="369">
      <c r="A369" s="433"/>
      <c r="B369" s="394"/>
      <c r="C369" s="434"/>
      <c r="D369" s="435"/>
      <c r="E369" s="436"/>
      <c r="F369" s="394"/>
      <c r="G369" s="434"/>
      <c r="H369" s="437"/>
      <c r="I369" s="436"/>
      <c r="J369" s="394"/>
      <c r="K369" s="434"/>
      <c r="L369" s="435"/>
      <c r="M369" s="436"/>
      <c r="N369" s="394"/>
      <c r="O369" s="394"/>
      <c r="P369" s="436"/>
      <c r="Q369" s="394"/>
      <c r="R369" s="394"/>
      <c r="S369" s="394"/>
      <c r="T369" s="394"/>
      <c r="U369" s="394"/>
      <c r="V369" s="394"/>
    </row>
    <row r="370">
      <c r="A370" s="433"/>
      <c r="B370" s="394"/>
      <c r="C370" s="434"/>
      <c r="D370" s="435"/>
      <c r="E370" s="436"/>
      <c r="F370" s="394"/>
      <c r="G370" s="434"/>
      <c r="H370" s="437"/>
      <c r="I370" s="436"/>
      <c r="J370" s="394"/>
      <c r="K370" s="434"/>
      <c r="L370" s="435"/>
      <c r="M370" s="436"/>
      <c r="N370" s="394"/>
      <c r="O370" s="394"/>
      <c r="P370" s="436"/>
      <c r="Q370" s="394"/>
      <c r="R370" s="394"/>
      <c r="S370" s="394"/>
      <c r="T370" s="394"/>
      <c r="U370" s="394"/>
      <c r="V370" s="394"/>
    </row>
    <row r="371">
      <c r="A371" s="433"/>
      <c r="B371" s="394"/>
      <c r="C371" s="434"/>
      <c r="D371" s="435"/>
      <c r="E371" s="436"/>
      <c r="F371" s="394"/>
      <c r="G371" s="434"/>
      <c r="H371" s="437"/>
      <c r="I371" s="436"/>
      <c r="J371" s="394"/>
      <c r="K371" s="434"/>
      <c r="L371" s="435"/>
      <c r="M371" s="436"/>
      <c r="N371" s="394"/>
      <c r="O371" s="394"/>
      <c r="P371" s="436"/>
      <c r="Q371" s="394"/>
      <c r="R371" s="394"/>
      <c r="S371" s="394"/>
      <c r="T371" s="394"/>
      <c r="U371" s="394"/>
      <c r="V371" s="394"/>
    </row>
    <row r="372">
      <c r="A372" s="433"/>
      <c r="B372" s="394"/>
      <c r="C372" s="434"/>
      <c r="D372" s="435"/>
      <c r="E372" s="436"/>
      <c r="F372" s="394"/>
      <c r="G372" s="434"/>
      <c r="H372" s="437"/>
      <c r="I372" s="436"/>
      <c r="J372" s="394"/>
      <c r="K372" s="434"/>
      <c r="L372" s="435"/>
      <c r="M372" s="436"/>
      <c r="N372" s="394"/>
      <c r="O372" s="394"/>
      <c r="P372" s="436"/>
      <c r="Q372" s="394"/>
      <c r="R372" s="394"/>
      <c r="S372" s="394"/>
      <c r="T372" s="394"/>
      <c r="U372" s="394"/>
      <c r="V372" s="394"/>
    </row>
    <row r="373">
      <c r="A373" s="433"/>
      <c r="B373" s="394"/>
      <c r="C373" s="434"/>
      <c r="D373" s="435"/>
      <c r="E373" s="436"/>
      <c r="F373" s="394"/>
      <c r="G373" s="434"/>
      <c r="H373" s="437"/>
      <c r="I373" s="436"/>
      <c r="J373" s="394"/>
      <c r="K373" s="434"/>
      <c r="L373" s="435"/>
      <c r="M373" s="436"/>
      <c r="N373" s="394"/>
      <c r="O373" s="394"/>
      <c r="P373" s="436"/>
      <c r="Q373" s="394"/>
      <c r="R373" s="394"/>
      <c r="S373" s="394"/>
      <c r="T373" s="394"/>
      <c r="U373" s="394"/>
      <c r="V373" s="394"/>
    </row>
    <row r="374">
      <c r="A374" s="433"/>
      <c r="B374" s="394"/>
      <c r="C374" s="434"/>
      <c r="D374" s="435"/>
      <c r="E374" s="436"/>
      <c r="F374" s="394"/>
      <c r="G374" s="434"/>
      <c r="H374" s="437"/>
      <c r="I374" s="436"/>
      <c r="J374" s="394"/>
      <c r="K374" s="434"/>
      <c r="L374" s="435"/>
      <c r="M374" s="436"/>
      <c r="N374" s="394"/>
      <c r="O374" s="394"/>
      <c r="P374" s="436"/>
      <c r="Q374" s="394"/>
      <c r="R374" s="394"/>
      <c r="S374" s="394"/>
      <c r="T374" s="394"/>
      <c r="U374" s="394"/>
      <c r="V374" s="394"/>
    </row>
    <row r="375">
      <c r="A375" s="433"/>
      <c r="B375" s="394"/>
      <c r="C375" s="434"/>
      <c r="D375" s="435"/>
      <c r="E375" s="436"/>
      <c r="F375" s="394"/>
      <c r="G375" s="434"/>
      <c r="H375" s="437"/>
      <c r="I375" s="436"/>
      <c r="J375" s="394"/>
      <c r="K375" s="434"/>
      <c r="L375" s="435"/>
      <c r="M375" s="436"/>
      <c r="N375" s="394"/>
      <c r="O375" s="394"/>
      <c r="P375" s="436"/>
      <c r="Q375" s="394"/>
      <c r="R375" s="394"/>
      <c r="S375" s="394"/>
      <c r="T375" s="394"/>
      <c r="U375" s="394"/>
      <c r="V375" s="394"/>
    </row>
    <row r="376">
      <c r="A376" s="433"/>
      <c r="B376" s="394"/>
      <c r="C376" s="434"/>
      <c r="D376" s="435"/>
      <c r="E376" s="436"/>
      <c r="F376" s="394"/>
      <c r="G376" s="434"/>
      <c r="H376" s="437"/>
      <c r="I376" s="436"/>
      <c r="J376" s="394"/>
      <c r="K376" s="434"/>
      <c r="L376" s="435"/>
      <c r="M376" s="436"/>
      <c r="N376" s="394"/>
      <c r="O376" s="394"/>
      <c r="P376" s="436"/>
      <c r="Q376" s="394"/>
      <c r="R376" s="394"/>
      <c r="S376" s="394"/>
      <c r="T376" s="394"/>
      <c r="U376" s="394"/>
      <c r="V376" s="394"/>
    </row>
    <row r="377">
      <c r="A377" s="433"/>
      <c r="B377" s="394"/>
      <c r="C377" s="434"/>
      <c r="D377" s="435"/>
      <c r="E377" s="436"/>
      <c r="F377" s="394"/>
      <c r="G377" s="434"/>
      <c r="H377" s="437"/>
      <c r="I377" s="436"/>
      <c r="J377" s="394"/>
      <c r="K377" s="434"/>
      <c r="L377" s="435"/>
      <c r="M377" s="436"/>
      <c r="N377" s="394"/>
      <c r="O377" s="394"/>
      <c r="P377" s="436"/>
      <c r="Q377" s="394"/>
      <c r="R377" s="394"/>
      <c r="S377" s="394"/>
      <c r="T377" s="394"/>
      <c r="U377" s="394"/>
      <c r="V377" s="394"/>
    </row>
    <row r="378">
      <c r="A378" s="433"/>
      <c r="B378" s="394"/>
      <c r="C378" s="434"/>
      <c r="D378" s="435"/>
      <c r="E378" s="436"/>
      <c r="F378" s="394"/>
      <c r="G378" s="434"/>
      <c r="H378" s="437"/>
      <c r="I378" s="436"/>
      <c r="J378" s="394"/>
      <c r="K378" s="434"/>
      <c r="L378" s="435"/>
      <c r="M378" s="436"/>
      <c r="N378" s="394"/>
      <c r="O378" s="394"/>
      <c r="P378" s="436"/>
      <c r="Q378" s="394"/>
      <c r="R378" s="394"/>
      <c r="S378" s="394"/>
      <c r="T378" s="394"/>
      <c r="U378" s="394"/>
      <c r="V378" s="394"/>
    </row>
    <row r="379">
      <c r="A379" s="433"/>
      <c r="B379" s="394"/>
      <c r="C379" s="434"/>
      <c r="D379" s="435"/>
      <c r="E379" s="436"/>
      <c r="F379" s="394"/>
      <c r="G379" s="434"/>
      <c r="H379" s="437"/>
      <c r="I379" s="436"/>
      <c r="J379" s="394"/>
      <c r="K379" s="434"/>
      <c r="L379" s="435"/>
      <c r="M379" s="436"/>
      <c r="N379" s="394"/>
      <c r="O379" s="394"/>
      <c r="P379" s="436"/>
      <c r="Q379" s="394"/>
      <c r="R379" s="394"/>
      <c r="S379" s="394"/>
      <c r="T379" s="394"/>
      <c r="U379" s="394"/>
      <c r="V379" s="394"/>
    </row>
    <row r="380">
      <c r="A380" s="433"/>
      <c r="B380" s="394"/>
      <c r="C380" s="434"/>
      <c r="D380" s="435"/>
      <c r="E380" s="436"/>
      <c r="F380" s="394"/>
      <c r="G380" s="434"/>
      <c r="H380" s="437"/>
      <c r="I380" s="436"/>
      <c r="J380" s="394"/>
      <c r="K380" s="434"/>
      <c r="L380" s="435"/>
      <c r="M380" s="436"/>
      <c r="N380" s="394"/>
      <c r="O380" s="394"/>
      <c r="P380" s="436"/>
      <c r="Q380" s="394"/>
      <c r="R380" s="394"/>
      <c r="S380" s="394"/>
      <c r="T380" s="394"/>
      <c r="U380" s="394"/>
      <c r="V380" s="394"/>
    </row>
    <row r="381">
      <c r="A381" s="433"/>
      <c r="B381" s="394"/>
      <c r="C381" s="434"/>
      <c r="D381" s="435"/>
      <c r="E381" s="436"/>
      <c r="F381" s="394"/>
      <c r="G381" s="434"/>
      <c r="H381" s="437"/>
      <c r="I381" s="436"/>
      <c r="J381" s="394"/>
      <c r="K381" s="434"/>
      <c r="L381" s="435"/>
      <c r="M381" s="436"/>
      <c r="N381" s="394"/>
      <c r="O381" s="394"/>
      <c r="P381" s="436"/>
      <c r="Q381" s="394"/>
      <c r="R381" s="394"/>
      <c r="S381" s="394"/>
      <c r="T381" s="394"/>
      <c r="U381" s="394"/>
      <c r="V381" s="394"/>
    </row>
    <row r="382">
      <c r="A382" s="433"/>
      <c r="B382" s="394"/>
      <c r="C382" s="434"/>
      <c r="D382" s="435"/>
      <c r="E382" s="436"/>
      <c r="F382" s="394"/>
      <c r="G382" s="434"/>
      <c r="H382" s="437"/>
      <c r="I382" s="436"/>
      <c r="J382" s="394"/>
      <c r="K382" s="434"/>
      <c r="L382" s="435"/>
      <c r="M382" s="436"/>
      <c r="N382" s="394"/>
      <c r="O382" s="394"/>
      <c r="P382" s="436"/>
      <c r="Q382" s="394"/>
      <c r="R382" s="394"/>
      <c r="S382" s="394"/>
      <c r="T382" s="394"/>
      <c r="U382" s="394"/>
      <c r="V382" s="394"/>
    </row>
    <row r="383">
      <c r="A383" s="433"/>
      <c r="B383" s="394"/>
      <c r="C383" s="434"/>
      <c r="D383" s="435"/>
      <c r="E383" s="436"/>
      <c r="F383" s="394"/>
      <c r="G383" s="434"/>
      <c r="H383" s="437"/>
      <c r="I383" s="436"/>
      <c r="J383" s="394"/>
      <c r="K383" s="434"/>
      <c r="L383" s="435"/>
      <c r="M383" s="436"/>
      <c r="N383" s="394"/>
      <c r="O383" s="394"/>
      <c r="P383" s="436"/>
      <c r="Q383" s="394"/>
      <c r="R383" s="394"/>
      <c r="S383" s="394"/>
      <c r="T383" s="394"/>
      <c r="U383" s="394"/>
      <c r="V383" s="394"/>
    </row>
    <row r="384">
      <c r="A384" s="433"/>
      <c r="B384" s="394"/>
      <c r="C384" s="434"/>
      <c r="D384" s="435"/>
      <c r="E384" s="436"/>
      <c r="F384" s="394"/>
      <c r="G384" s="434"/>
      <c r="H384" s="437"/>
      <c r="I384" s="436"/>
      <c r="J384" s="394"/>
      <c r="K384" s="434"/>
      <c r="L384" s="435"/>
      <c r="M384" s="436"/>
      <c r="N384" s="394"/>
      <c r="O384" s="394"/>
      <c r="P384" s="436"/>
      <c r="Q384" s="394"/>
      <c r="R384" s="394"/>
      <c r="S384" s="394"/>
      <c r="T384" s="394"/>
      <c r="U384" s="394"/>
      <c r="V384" s="394"/>
    </row>
    <row r="385">
      <c r="A385" s="433"/>
      <c r="B385" s="394"/>
      <c r="C385" s="434"/>
      <c r="D385" s="435"/>
      <c r="E385" s="436"/>
      <c r="F385" s="394"/>
      <c r="G385" s="434"/>
      <c r="H385" s="437"/>
      <c r="I385" s="436"/>
      <c r="J385" s="394"/>
      <c r="K385" s="434"/>
      <c r="L385" s="435"/>
      <c r="M385" s="436"/>
      <c r="N385" s="394"/>
      <c r="O385" s="394"/>
      <c r="P385" s="436"/>
      <c r="Q385" s="394"/>
      <c r="R385" s="394"/>
      <c r="S385" s="394"/>
      <c r="T385" s="394"/>
      <c r="U385" s="394"/>
      <c r="V385" s="394"/>
    </row>
    <row r="386">
      <c r="A386" s="433"/>
      <c r="B386" s="394"/>
      <c r="C386" s="434"/>
      <c r="D386" s="435"/>
      <c r="E386" s="436"/>
      <c r="F386" s="394"/>
      <c r="G386" s="434"/>
      <c r="H386" s="437"/>
      <c r="I386" s="436"/>
      <c r="J386" s="394"/>
      <c r="K386" s="434"/>
      <c r="L386" s="435"/>
      <c r="M386" s="436"/>
      <c r="N386" s="394"/>
      <c r="O386" s="394"/>
      <c r="P386" s="436"/>
      <c r="Q386" s="394"/>
      <c r="R386" s="394"/>
      <c r="S386" s="394"/>
      <c r="T386" s="394"/>
      <c r="U386" s="394"/>
      <c r="V386" s="394"/>
    </row>
    <row r="387">
      <c r="A387" s="433"/>
      <c r="B387" s="394"/>
      <c r="C387" s="434"/>
      <c r="D387" s="435"/>
      <c r="E387" s="436"/>
      <c r="F387" s="394"/>
      <c r="G387" s="434"/>
      <c r="H387" s="437"/>
      <c r="I387" s="436"/>
      <c r="J387" s="394"/>
      <c r="K387" s="434"/>
      <c r="L387" s="435"/>
      <c r="M387" s="436"/>
      <c r="N387" s="394"/>
      <c r="O387" s="394"/>
      <c r="P387" s="436"/>
      <c r="Q387" s="394"/>
      <c r="R387" s="394"/>
      <c r="S387" s="394"/>
      <c r="T387" s="394"/>
      <c r="U387" s="394"/>
      <c r="V387" s="394"/>
    </row>
    <row r="388">
      <c r="A388" s="433"/>
      <c r="B388" s="394"/>
      <c r="C388" s="434"/>
      <c r="D388" s="435"/>
      <c r="E388" s="436"/>
      <c r="F388" s="394"/>
      <c r="G388" s="434"/>
      <c r="H388" s="437"/>
      <c r="I388" s="436"/>
      <c r="J388" s="394"/>
      <c r="K388" s="434"/>
      <c r="L388" s="435"/>
      <c r="M388" s="436"/>
      <c r="N388" s="394"/>
      <c r="O388" s="394"/>
      <c r="P388" s="436"/>
      <c r="Q388" s="394"/>
      <c r="R388" s="394"/>
      <c r="S388" s="394"/>
      <c r="T388" s="394"/>
      <c r="U388" s="394"/>
      <c r="V388" s="394"/>
    </row>
    <row r="389">
      <c r="A389" s="433"/>
      <c r="B389" s="394"/>
      <c r="C389" s="434"/>
      <c r="D389" s="435"/>
      <c r="E389" s="436"/>
      <c r="F389" s="394"/>
      <c r="G389" s="434"/>
      <c r="H389" s="437"/>
      <c r="I389" s="436"/>
      <c r="J389" s="394"/>
      <c r="K389" s="434"/>
      <c r="L389" s="435"/>
      <c r="M389" s="436"/>
      <c r="N389" s="394"/>
      <c r="O389" s="394"/>
      <c r="P389" s="436"/>
      <c r="Q389" s="394"/>
      <c r="R389" s="394"/>
      <c r="S389" s="394"/>
      <c r="T389" s="394"/>
      <c r="U389" s="394"/>
      <c r="V389" s="394"/>
    </row>
    <row r="390">
      <c r="A390" s="433"/>
      <c r="B390" s="394"/>
      <c r="C390" s="434"/>
      <c r="D390" s="435"/>
      <c r="E390" s="436"/>
      <c r="F390" s="394"/>
      <c r="G390" s="434"/>
      <c r="H390" s="437"/>
      <c r="I390" s="436"/>
      <c r="J390" s="394"/>
      <c r="K390" s="434"/>
      <c r="L390" s="435"/>
      <c r="M390" s="436"/>
      <c r="N390" s="394"/>
      <c r="O390" s="394"/>
      <c r="P390" s="436"/>
      <c r="Q390" s="394"/>
      <c r="R390" s="394"/>
      <c r="S390" s="394"/>
      <c r="T390" s="394"/>
      <c r="U390" s="394"/>
      <c r="V390" s="394"/>
    </row>
    <row r="391">
      <c r="A391" s="433"/>
      <c r="B391" s="394"/>
      <c r="C391" s="434"/>
      <c r="D391" s="435"/>
      <c r="E391" s="436"/>
      <c r="F391" s="394"/>
      <c r="G391" s="434"/>
      <c r="H391" s="437"/>
      <c r="I391" s="436"/>
      <c r="J391" s="394"/>
      <c r="K391" s="434"/>
      <c r="L391" s="435"/>
      <c r="M391" s="436"/>
      <c r="N391" s="394"/>
      <c r="O391" s="394"/>
      <c r="P391" s="436"/>
      <c r="Q391" s="394"/>
      <c r="R391" s="394"/>
      <c r="S391" s="394"/>
      <c r="T391" s="394"/>
      <c r="U391" s="394"/>
      <c r="V391" s="394"/>
    </row>
    <row r="392">
      <c r="A392" s="433"/>
      <c r="B392" s="394"/>
      <c r="C392" s="434"/>
      <c r="D392" s="435"/>
      <c r="E392" s="436"/>
      <c r="F392" s="394"/>
      <c r="G392" s="434"/>
      <c r="H392" s="437"/>
      <c r="I392" s="436"/>
      <c r="J392" s="394"/>
      <c r="K392" s="434"/>
      <c r="L392" s="435"/>
      <c r="M392" s="436"/>
      <c r="N392" s="394"/>
      <c r="O392" s="394"/>
      <c r="P392" s="436"/>
      <c r="Q392" s="394"/>
      <c r="R392" s="394"/>
      <c r="S392" s="394"/>
      <c r="T392" s="394"/>
      <c r="U392" s="394"/>
      <c r="V392" s="394"/>
    </row>
    <row r="393">
      <c r="A393" s="433"/>
      <c r="B393" s="394"/>
      <c r="C393" s="434"/>
      <c r="D393" s="435"/>
      <c r="E393" s="436"/>
      <c r="F393" s="394"/>
      <c r="G393" s="434"/>
      <c r="H393" s="437"/>
      <c r="I393" s="436"/>
      <c r="J393" s="394"/>
      <c r="K393" s="434"/>
      <c r="L393" s="435"/>
      <c r="M393" s="436"/>
      <c r="N393" s="394"/>
      <c r="O393" s="394"/>
      <c r="P393" s="436"/>
      <c r="Q393" s="394"/>
      <c r="R393" s="394"/>
      <c r="S393" s="394"/>
      <c r="T393" s="394"/>
      <c r="U393" s="394"/>
      <c r="V393" s="394"/>
    </row>
    <row r="394">
      <c r="A394" s="433"/>
      <c r="B394" s="394"/>
      <c r="C394" s="434"/>
      <c r="D394" s="435"/>
      <c r="E394" s="436"/>
      <c r="F394" s="394"/>
      <c r="G394" s="434"/>
      <c r="H394" s="437"/>
      <c r="I394" s="436"/>
      <c r="J394" s="394"/>
      <c r="K394" s="434"/>
      <c r="L394" s="435"/>
      <c r="M394" s="436"/>
      <c r="N394" s="394"/>
      <c r="O394" s="394"/>
      <c r="P394" s="436"/>
      <c r="Q394" s="394"/>
      <c r="R394" s="394"/>
      <c r="S394" s="394"/>
      <c r="T394" s="394"/>
      <c r="U394" s="394"/>
      <c r="V394" s="394"/>
    </row>
    <row r="395">
      <c r="A395" s="433"/>
      <c r="B395" s="394"/>
      <c r="C395" s="434"/>
      <c r="D395" s="435"/>
      <c r="E395" s="436"/>
      <c r="F395" s="394"/>
      <c r="G395" s="434"/>
      <c r="H395" s="437"/>
      <c r="I395" s="436"/>
      <c r="J395" s="394"/>
      <c r="K395" s="434"/>
      <c r="L395" s="435"/>
      <c r="M395" s="436"/>
      <c r="N395" s="394"/>
      <c r="O395" s="394"/>
      <c r="P395" s="436"/>
      <c r="Q395" s="394"/>
      <c r="R395" s="394"/>
      <c r="S395" s="394"/>
      <c r="T395" s="394"/>
      <c r="U395" s="394"/>
      <c r="V395" s="394"/>
    </row>
    <row r="396">
      <c r="A396" s="433"/>
      <c r="B396" s="394"/>
      <c r="C396" s="434"/>
      <c r="D396" s="435"/>
      <c r="E396" s="436"/>
      <c r="F396" s="394"/>
      <c r="G396" s="434"/>
      <c r="H396" s="437"/>
      <c r="I396" s="436"/>
      <c r="J396" s="394"/>
      <c r="K396" s="434"/>
      <c r="L396" s="435"/>
      <c r="M396" s="436"/>
      <c r="N396" s="394"/>
      <c r="O396" s="394"/>
      <c r="P396" s="436"/>
      <c r="Q396" s="394"/>
      <c r="R396" s="394"/>
      <c r="S396" s="394"/>
      <c r="T396" s="394"/>
      <c r="U396" s="394"/>
      <c r="V396" s="394"/>
    </row>
    <row r="397">
      <c r="A397" s="433"/>
      <c r="B397" s="394"/>
      <c r="C397" s="434"/>
      <c r="D397" s="435"/>
      <c r="E397" s="436"/>
      <c r="F397" s="394"/>
      <c r="G397" s="434"/>
      <c r="H397" s="437"/>
      <c r="I397" s="436"/>
      <c r="J397" s="394"/>
      <c r="K397" s="434"/>
      <c r="L397" s="435"/>
      <c r="M397" s="436"/>
      <c r="N397" s="394"/>
      <c r="O397" s="394"/>
      <c r="P397" s="436"/>
      <c r="Q397" s="394"/>
      <c r="R397" s="394"/>
      <c r="S397" s="394"/>
      <c r="T397" s="394"/>
      <c r="U397" s="394"/>
      <c r="V397" s="394"/>
    </row>
    <row r="398">
      <c r="A398" s="433"/>
      <c r="B398" s="394"/>
      <c r="C398" s="434"/>
      <c r="D398" s="435"/>
      <c r="E398" s="436"/>
      <c r="F398" s="394"/>
      <c r="G398" s="434"/>
      <c r="H398" s="437"/>
      <c r="I398" s="436"/>
      <c r="J398" s="394"/>
      <c r="K398" s="434"/>
      <c r="L398" s="435"/>
      <c r="M398" s="436"/>
      <c r="N398" s="394"/>
      <c r="O398" s="394"/>
      <c r="P398" s="436"/>
      <c r="Q398" s="394"/>
      <c r="R398" s="394"/>
      <c r="S398" s="394"/>
      <c r="T398" s="394"/>
      <c r="U398" s="394"/>
      <c r="V398" s="394"/>
    </row>
    <row r="399">
      <c r="A399" s="433"/>
      <c r="B399" s="394"/>
      <c r="C399" s="434"/>
      <c r="D399" s="435"/>
      <c r="E399" s="436"/>
      <c r="F399" s="394"/>
      <c r="G399" s="434"/>
      <c r="H399" s="437"/>
      <c r="I399" s="436"/>
      <c r="J399" s="394"/>
      <c r="K399" s="434"/>
      <c r="L399" s="435"/>
      <c r="M399" s="436"/>
      <c r="N399" s="394"/>
      <c r="O399" s="394"/>
      <c r="P399" s="436"/>
      <c r="Q399" s="394"/>
      <c r="R399" s="394"/>
      <c r="S399" s="394"/>
      <c r="T399" s="394"/>
      <c r="U399" s="394"/>
      <c r="V399" s="394"/>
    </row>
    <row r="400">
      <c r="A400" s="433"/>
      <c r="B400" s="394"/>
      <c r="C400" s="434"/>
      <c r="D400" s="435"/>
      <c r="E400" s="436"/>
      <c r="F400" s="394"/>
      <c r="G400" s="434"/>
      <c r="H400" s="437"/>
      <c r="I400" s="436"/>
      <c r="J400" s="394"/>
      <c r="K400" s="434"/>
      <c r="L400" s="435"/>
      <c r="M400" s="436"/>
      <c r="N400" s="394"/>
      <c r="O400" s="394"/>
      <c r="P400" s="436"/>
      <c r="Q400" s="394"/>
      <c r="R400" s="394"/>
      <c r="S400" s="394"/>
      <c r="T400" s="394"/>
      <c r="U400" s="394"/>
      <c r="V400" s="394"/>
    </row>
    <row r="401">
      <c r="A401" s="433"/>
      <c r="B401" s="394"/>
      <c r="C401" s="434"/>
      <c r="D401" s="435"/>
      <c r="E401" s="436"/>
      <c r="F401" s="394"/>
      <c r="G401" s="434"/>
      <c r="H401" s="437"/>
      <c r="I401" s="436"/>
      <c r="J401" s="394"/>
      <c r="K401" s="434"/>
      <c r="L401" s="435"/>
      <c r="M401" s="436"/>
      <c r="N401" s="394"/>
      <c r="O401" s="394"/>
      <c r="P401" s="436"/>
      <c r="Q401" s="394"/>
      <c r="R401" s="394"/>
      <c r="S401" s="394"/>
      <c r="T401" s="394"/>
      <c r="U401" s="394"/>
      <c r="V401" s="394"/>
    </row>
    <row r="402">
      <c r="A402" s="433"/>
      <c r="B402" s="394"/>
      <c r="C402" s="434"/>
      <c r="D402" s="435"/>
      <c r="E402" s="436"/>
      <c r="F402" s="394"/>
      <c r="G402" s="434"/>
      <c r="H402" s="437"/>
      <c r="I402" s="436"/>
      <c r="J402" s="394"/>
      <c r="K402" s="434"/>
      <c r="L402" s="435"/>
      <c r="M402" s="436"/>
      <c r="N402" s="394"/>
      <c r="O402" s="394"/>
      <c r="P402" s="436"/>
      <c r="Q402" s="394"/>
      <c r="R402" s="394"/>
      <c r="S402" s="394"/>
      <c r="T402" s="394"/>
      <c r="U402" s="394"/>
      <c r="V402" s="394"/>
    </row>
    <row r="403">
      <c r="A403" s="433"/>
      <c r="B403" s="394"/>
      <c r="C403" s="434"/>
      <c r="D403" s="435"/>
      <c r="E403" s="436"/>
      <c r="F403" s="394"/>
      <c r="G403" s="434"/>
      <c r="H403" s="437"/>
      <c r="I403" s="436"/>
      <c r="J403" s="394"/>
      <c r="K403" s="434"/>
      <c r="L403" s="435"/>
      <c r="M403" s="436"/>
      <c r="N403" s="394"/>
      <c r="O403" s="394"/>
      <c r="P403" s="436"/>
      <c r="Q403" s="394"/>
      <c r="R403" s="394"/>
      <c r="S403" s="394"/>
      <c r="T403" s="394"/>
      <c r="U403" s="394"/>
      <c r="V403" s="394"/>
    </row>
    <row r="404">
      <c r="A404" s="433"/>
      <c r="B404" s="394"/>
      <c r="C404" s="434"/>
      <c r="D404" s="435"/>
      <c r="E404" s="436"/>
      <c r="F404" s="394"/>
      <c r="G404" s="434"/>
      <c r="H404" s="437"/>
      <c r="I404" s="436"/>
      <c r="J404" s="394"/>
      <c r="K404" s="434"/>
      <c r="L404" s="435"/>
      <c r="M404" s="436"/>
      <c r="N404" s="394"/>
      <c r="O404" s="394"/>
      <c r="P404" s="436"/>
      <c r="Q404" s="394"/>
      <c r="R404" s="394"/>
      <c r="S404" s="394"/>
      <c r="T404" s="394"/>
      <c r="U404" s="394"/>
      <c r="V404" s="394"/>
    </row>
    <row r="405">
      <c r="A405" s="433"/>
      <c r="B405" s="394"/>
      <c r="C405" s="434"/>
      <c r="D405" s="435"/>
      <c r="E405" s="436"/>
      <c r="F405" s="394"/>
      <c r="G405" s="434"/>
      <c r="H405" s="437"/>
      <c r="I405" s="436"/>
      <c r="J405" s="394"/>
      <c r="K405" s="434"/>
      <c r="L405" s="435"/>
      <c r="M405" s="436"/>
      <c r="N405" s="394"/>
      <c r="O405" s="394"/>
      <c r="P405" s="436"/>
      <c r="Q405" s="394"/>
      <c r="R405" s="394"/>
      <c r="S405" s="394"/>
      <c r="T405" s="394"/>
      <c r="U405" s="394"/>
      <c r="V405" s="394"/>
    </row>
    <row r="406">
      <c r="A406" s="433"/>
      <c r="B406" s="394"/>
      <c r="C406" s="434"/>
      <c r="D406" s="435"/>
      <c r="E406" s="436"/>
      <c r="F406" s="394"/>
      <c r="G406" s="434"/>
      <c r="H406" s="437"/>
      <c r="I406" s="436"/>
      <c r="J406" s="394"/>
      <c r="K406" s="434"/>
      <c r="L406" s="435"/>
      <c r="M406" s="436"/>
      <c r="N406" s="394"/>
      <c r="O406" s="394"/>
      <c r="P406" s="436"/>
      <c r="Q406" s="394"/>
      <c r="R406" s="394"/>
      <c r="S406" s="394"/>
      <c r="T406" s="394"/>
      <c r="U406" s="394"/>
      <c r="V406" s="394"/>
    </row>
    <row r="407">
      <c r="A407" s="433"/>
      <c r="B407" s="394"/>
      <c r="C407" s="434"/>
      <c r="D407" s="435"/>
      <c r="E407" s="436"/>
      <c r="F407" s="394"/>
      <c r="G407" s="434"/>
      <c r="H407" s="437"/>
      <c r="I407" s="436"/>
      <c r="J407" s="394"/>
      <c r="K407" s="434"/>
      <c r="L407" s="435"/>
      <c r="M407" s="436"/>
      <c r="N407" s="394"/>
      <c r="O407" s="394"/>
      <c r="P407" s="436"/>
      <c r="Q407" s="394"/>
      <c r="R407" s="394"/>
      <c r="S407" s="394"/>
      <c r="T407" s="394"/>
      <c r="U407" s="394"/>
      <c r="V407" s="394"/>
    </row>
    <row r="408">
      <c r="A408" s="433"/>
      <c r="B408" s="394"/>
      <c r="C408" s="434"/>
      <c r="D408" s="435"/>
      <c r="E408" s="436"/>
      <c r="F408" s="394"/>
      <c r="G408" s="434"/>
      <c r="H408" s="437"/>
      <c r="I408" s="436"/>
      <c r="J408" s="394"/>
      <c r="K408" s="434"/>
      <c r="L408" s="435"/>
      <c r="M408" s="436"/>
      <c r="N408" s="394"/>
      <c r="O408" s="394"/>
      <c r="P408" s="436"/>
      <c r="Q408" s="394"/>
      <c r="R408" s="394"/>
      <c r="S408" s="394"/>
      <c r="T408" s="394"/>
      <c r="U408" s="394"/>
      <c r="V408" s="394"/>
    </row>
    <row r="409">
      <c r="A409" s="433"/>
      <c r="B409" s="394"/>
      <c r="C409" s="434"/>
      <c r="D409" s="435"/>
      <c r="E409" s="436"/>
      <c r="F409" s="394"/>
      <c r="G409" s="434"/>
      <c r="H409" s="437"/>
      <c r="I409" s="436"/>
      <c r="J409" s="394"/>
      <c r="K409" s="434"/>
      <c r="L409" s="435"/>
      <c r="M409" s="436"/>
      <c r="N409" s="394"/>
      <c r="O409" s="394"/>
      <c r="P409" s="436"/>
      <c r="Q409" s="394"/>
      <c r="R409" s="394"/>
      <c r="S409" s="394"/>
      <c r="T409" s="394"/>
      <c r="U409" s="394"/>
      <c r="V409" s="394"/>
    </row>
    <row r="410">
      <c r="A410" s="433"/>
      <c r="B410" s="394"/>
      <c r="C410" s="434"/>
      <c r="D410" s="435"/>
      <c r="E410" s="436"/>
      <c r="F410" s="394"/>
      <c r="G410" s="434"/>
      <c r="H410" s="437"/>
      <c r="I410" s="436"/>
      <c r="J410" s="394"/>
      <c r="K410" s="434"/>
      <c r="L410" s="435"/>
      <c r="M410" s="436"/>
      <c r="N410" s="394"/>
      <c r="O410" s="394"/>
      <c r="P410" s="436"/>
      <c r="Q410" s="394"/>
      <c r="R410" s="394"/>
      <c r="S410" s="394"/>
      <c r="T410" s="394"/>
      <c r="U410" s="394"/>
      <c r="V410" s="394"/>
    </row>
    <row r="411">
      <c r="A411" s="433"/>
      <c r="B411" s="394"/>
      <c r="C411" s="434"/>
      <c r="D411" s="435"/>
      <c r="E411" s="436"/>
      <c r="F411" s="394"/>
      <c r="G411" s="434"/>
      <c r="H411" s="437"/>
      <c r="I411" s="436"/>
      <c r="J411" s="394"/>
      <c r="K411" s="434"/>
      <c r="L411" s="435"/>
      <c r="M411" s="436"/>
      <c r="N411" s="394"/>
      <c r="O411" s="394"/>
      <c r="P411" s="436"/>
      <c r="Q411" s="394"/>
      <c r="R411" s="394"/>
      <c r="S411" s="394"/>
      <c r="T411" s="394"/>
      <c r="U411" s="394"/>
      <c r="V411" s="394"/>
    </row>
    <row r="412">
      <c r="A412" s="433"/>
      <c r="B412" s="394"/>
      <c r="C412" s="434"/>
      <c r="D412" s="435"/>
      <c r="E412" s="436"/>
      <c r="F412" s="394"/>
      <c r="G412" s="434"/>
      <c r="H412" s="437"/>
      <c r="I412" s="436"/>
      <c r="J412" s="394"/>
      <c r="K412" s="434"/>
      <c r="L412" s="435"/>
      <c r="M412" s="436"/>
      <c r="N412" s="394"/>
      <c r="O412" s="394"/>
      <c r="P412" s="436"/>
      <c r="Q412" s="394"/>
      <c r="R412" s="394"/>
      <c r="S412" s="394"/>
      <c r="T412" s="394"/>
      <c r="U412" s="394"/>
      <c r="V412" s="394"/>
    </row>
    <row r="413">
      <c r="A413" s="433"/>
      <c r="B413" s="394"/>
      <c r="C413" s="434"/>
      <c r="D413" s="435"/>
      <c r="E413" s="436"/>
      <c r="F413" s="394"/>
      <c r="G413" s="434"/>
      <c r="H413" s="437"/>
      <c r="I413" s="436"/>
      <c r="J413" s="394"/>
      <c r="K413" s="434"/>
      <c r="L413" s="435"/>
      <c r="M413" s="436"/>
      <c r="N413" s="394"/>
      <c r="O413" s="394"/>
      <c r="P413" s="436"/>
      <c r="Q413" s="394"/>
      <c r="R413" s="394"/>
      <c r="S413" s="394"/>
      <c r="T413" s="394"/>
      <c r="U413" s="394"/>
      <c r="V413" s="394"/>
    </row>
    <row r="414">
      <c r="A414" s="433"/>
      <c r="B414" s="394"/>
      <c r="C414" s="434"/>
      <c r="D414" s="435"/>
      <c r="E414" s="436"/>
      <c r="F414" s="394"/>
      <c r="G414" s="434"/>
      <c r="H414" s="437"/>
      <c r="I414" s="436"/>
      <c r="J414" s="394"/>
      <c r="K414" s="434"/>
      <c r="L414" s="435"/>
      <c r="M414" s="436"/>
      <c r="N414" s="394"/>
      <c r="O414" s="394"/>
      <c r="P414" s="436"/>
      <c r="Q414" s="394"/>
      <c r="R414" s="394"/>
      <c r="S414" s="394"/>
      <c r="T414" s="394"/>
      <c r="U414" s="394"/>
      <c r="V414" s="394"/>
    </row>
    <row r="415">
      <c r="A415" s="433"/>
      <c r="B415" s="394"/>
      <c r="C415" s="434"/>
      <c r="D415" s="435"/>
      <c r="E415" s="436"/>
      <c r="F415" s="394"/>
      <c r="G415" s="434"/>
      <c r="H415" s="437"/>
      <c r="I415" s="436"/>
      <c r="J415" s="394"/>
      <c r="K415" s="434"/>
      <c r="L415" s="435"/>
      <c r="M415" s="436"/>
      <c r="N415" s="394"/>
      <c r="O415" s="394"/>
      <c r="P415" s="436"/>
      <c r="Q415" s="394"/>
      <c r="R415" s="394"/>
      <c r="S415" s="394"/>
      <c r="T415" s="394"/>
      <c r="U415" s="394"/>
      <c r="V415" s="394"/>
    </row>
    <row r="416">
      <c r="A416" s="433"/>
      <c r="B416" s="394"/>
      <c r="C416" s="434"/>
      <c r="D416" s="435"/>
      <c r="E416" s="436"/>
      <c r="F416" s="394"/>
      <c r="G416" s="434"/>
      <c r="H416" s="437"/>
      <c r="I416" s="436"/>
      <c r="J416" s="394"/>
      <c r="K416" s="434"/>
      <c r="L416" s="435"/>
      <c r="M416" s="436"/>
      <c r="N416" s="394"/>
      <c r="O416" s="394"/>
      <c r="P416" s="436"/>
      <c r="Q416" s="394"/>
      <c r="R416" s="394"/>
      <c r="S416" s="394"/>
      <c r="T416" s="394"/>
      <c r="U416" s="394"/>
      <c r="V416" s="394"/>
    </row>
    <row r="417">
      <c r="A417" s="433"/>
      <c r="B417" s="394"/>
      <c r="C417" s="434"/>
      <c r="D417" s="435"/>
      <c r="E417" s="436"/>
      <c r="F417" s="394"/>
      <c r="G417" s="434"/>
      <c r="H417" s="437"/>
      <c r="I417" s="436"/>
      <c r="J417" s="394"/>
      <c r="K417" s="434"/>
      <c r="L417" s="435"/>
      <c r="M417" s="436"/>
      <c r="N417" s="394"/>
      <c r="O417" s="394"/>
      <c r="P417" s="436"/>
      <c r="Q417" s="394"/>
      <c r="R417" s="394"/>
      <c r="S417" s="394"/>
      <c r="T417" s="394"/>
      <c r="U417" s="394"/>
      <c r="V417" s="394"/>
    </row>
    <row r="418">
      <c r="A418" s="433"/>
      <c r="B418" s="394"/>
      <c r="C418" s="434"/>
      <c r="D418" s="435"/>
      <c r="E418" s="436"/>
      <c r="F418" s="394"/>
      <c r="G418" s="434"/>
      <c r="H418" s="437"/>
      <c r="I418" s="436"/>
      <c r="J418" s="394"/>
      <c r="K418" s="434"/>
      <c r="L418" s="435"/>
      <c r="M418" s="436"/>
      <c r="N418" s="394"/>
      <c r="O418" s="394"/>
      <c r="P418" s="436"/>
      <c r="Q418" s="394"/>
      <c r="R418" s="394"/>
      <c r="S418" s="394"/>
      <c r="T418" s="394"/>
      <c r="U418" s="394"/>
      <c r="V418" s="394"/>
    </row>
    <row r="419">
      <c r="A419" s="433"/>
      <c r="B419" s="394"/>
      <c r="C419" s="434"/>
      <c r="D419" s="435"/>
      <c r="E419" s="436"/>
      <c r="F419" s="394"/>
      <c r="G419" s="434"/>
      <c r="H419" s="437"/>
      <c r="I419" s="436"/>
      <c r="J419" s="394"/>
      <c r="K419" s="434"/>
      <c r="L419" s="435"/>
      <c r="M419" s="436"/>
      <c r="N419" s="394"/>
      <c r="O419" s="394"/>
      <c r="P419" s="436"/>
      <c r="Q419" s="394"/>
      <c r="R419" s="394"/>
      <c r="S419" s="394"/>
      <c r="T419" s="394"/>
      <c r="U419" s="394"/>
      <c r="V419" s="394"/>
    </row>
    <row r="420">
      <c r="A420" s="433"/>
      <c r="B420" s="394"/>
      <c r="C420" s="434"/>
      <c r="D420" s="435"/>
      <c r="E420" s="436"/>
      <c r="F420" s="394"/>
      <c r="G420" s="434"/>
      <c r="H420" s="437"/>
      <c r="I420" s="436"/>
      <c r="J420" s="394"/>
      <c r="K420" s="434"/>
      <c r="L420" s="435"/>
      <c r="M420" s="436"/>
      <c r="N420" s="394"/>
      <c r="O420" s="394"/>
      <c r="P420" s="436"/>
      <c r="Q420" s="394"/>
      <c r="R420" s="394"/>
      <c r="S420" s="394"/>
      <c r="T420" s="394"/>
      <c r="U420" s="394"/>
      <c r="V420" s="394"/>
    </row>
    <row r="421">
      <c r="A421" s="433"/>
      <c r="B421" s="394"/>
      <c r="C421" s="434"/>
      <c r="D421" s="435"/>
      <c r="E421" s="436"/>
      <c r="F421" s="394"/>
      <c r="G421" s="434"/>
      <c r="H421" s="437"/>
      <c r="I421" s="436"/>
      <c r="J421" s="394"/>
      <c r="K421" s="434"/>
      <c r="L421" s="435"/>
      <c r="M421" s="436"/>
      <c r="N421" s="394"/>
      <c r="O421" s="394"/>
      <c r="P421" s="436"/>
      <c r="Q421" s="394"/>
      <c r="R421" s="394"/>
      <c r="S421" s="394"/>
      <c r="T421" s="394"/>
      <c r="U421" s="394"/>
      <c r="V421" s="394"/>
    </row>
    <row r="422">
      <c r="A422" s="433"/>
      <c r="B422" s="394"/>
      <c r="C422" s="434"/>
      <c r="D422" s="435"/>
      <c r="E422" s="436"/>
      <c r="F422" s="394"/>
      <c r="G422" s="434"/>
      <c r="H422" s="437"/>
      <c r="I422" s="436"/>
      <c r="J422" s="394"/>
      <c r="K422" s="434"/>
      <c r="L422" s="435"/>
      <c r="M422" s="436"/>
      <c r="N422" s="394"/>
      <c r="O422" s="394"/>
      <c r="P422" s="436"/>
      <c r="Q422" s="394"/>
      <c r="R422" s="394"/>
      <c r="S422" s="394"/>
      <c r="T422" s="394"/>
      <c r="U422" s="394"/>
      <c r="V422" s="394"/>
    </row>
    <row r="423">
      <c r="A423" s="433"/>
      <c r="B423" s="394"/>
      <c r="C423" s="434"/>
      <c r="D423" s="435"/>
      <c r="E423" s="436"/>
      <c r="F423" s="394"/>
      <c r="G423" s="434"/>
      <c r="H423" s="437"/>
      <c r="I423" s="436"/>
      <c r="J423" s="394"/>
      <c r="K423" s="434"/>
      <c r="L423" s="435"/>
      <c r="M423" s="436"/>
      <c r="N423" s="394"/>
      <c r="O423" s="394"/>
      <c r="P423" s="436"/>
      <c r="Q423" s="394"/>
      <c r="R423" s="394"/>
      <c r="S423" s="394"/>
      <c r="T423" s="394"/>
      <c r="U423" s="394"/>
      <c r="V423" s="394"/>
    </row>
    <row r="424">
      <c r="A424" s="433"/>
      <c r="B424" s="394"/>
      <c r="C424" s="434"/>
      <c r="D424" s="435"/>
      <c r="E424" s="436"/>
      <c r="F424" s="394"/>
      <c r="G424" s="434"/>
      <c r="H424" s="437"/>
      <c r="I424" s="436"/>
      <c r="J424" s="394"/>
      <c r="K424" s="434"/>
      <c r="L424" s="435"/>
      <c r="M424" s="436"/>
      <c r="N424" s="394"/>
      <c r="O424" s="394"/>
      <c r="P424" s="436"/>
      <c r="Q424" s="394"/>
      <c r="R424" s="394"/>
      <c r="S424" s="394"/>
      <c r="T424" s="394"/>
      <c r="U424" s="394"/>
      <c r="V424" s="394"/>
    </row>
    <row r="425">
      <c r="A425" s="433"/>
      <c r="B425" s="394"/>
      <c r="C425" s="434"/>
      <c r="D425" s="435"/>
      <c r="E425" s="436"/>
      <c r="F425" s="394"/>
      <c r="G425" s="434"/>
      <c r="H425" s="437"/>
      <c r="I425" s="436"/>
      <c r="J425" s="394"/>
      <c r="K425" s="434"/>
      <c r="L425" s="435"/>
      <c r="M425" s="436"/>
      <c r="N425" s="394"/>
      <c r="O425" s="394"/>
      <c r="P425" s="436"/>
      <c r="Q425" s="394"/>
      <c r="R425" s="394"/>
      <c r="S425" s="394"/>
      <c r="T425" s="394"/>
      <c r="U425" s="394"/>
      <c r="V425" s="394"/>
    </row>
    <row r="426">
      <c r="A426" s="433"/>
      <c r="B426" s="394"/>
      <c r="C426" s="434"/>
      <c r="D426" s="435"/>
      <c r="E426" s="436"/>
      <c r="F426" s="394"/>
      <c r="G426" s="434"/>
      <c r="H426" s="437"/>
      <c r="I426" s="436"/>
      <c r="J426" s="394"/>
      <c r="K426" s="434"/>
      <c r="L426" s="435"/>
      <c r="M426" s="436"/>
      <c r="N426" s="394"/>
      <c r="O426" s="394"/>
      <c r="P426" s="436"/>
      <c r="Q426" s="394"/>
      <c r="R426" s="394"/>
      <c r="S426" s="394"/>
      <c r="T426" s="394"/>
      <c r="U426" s="394"/>
      <c r="V426" s="394"/>
    </row>
    <row r="427">
      <c r="A427" s="433"/>
      <c r="B427" s="394"/>
      <c r="C427" s="434"/>
      <c r="D427" s="435"/>
      <c r="E427" s="436"/>
      <c r="F427" s="394"/>
      <c r="G427" s="434"/>
      <c r="H427" s="437"/>
      <c r="I427" s="436"/>
      <c r="J427" s="394"/>
      <c r="K427" s="434"/>
      <c r="L427" s="435"/>
      <c r="M427" s="436"/>
      <c r="N427" s="394"/>
      <c r="O427" s="394"/>
      <c r="P427" s="436"/>
      <c r="Q427" s="394"/>
      <c r="R427" s="394"/>
      <c r="S427" s="394"/>
      <c r="T427" s="394"/>
      <c r="U427" s="394"/>
      <c r="V427" s="394"/>
    </row>
    <row r="428">
      <c r="A428" s="433"/>
      <c r="B428" s="394"/>
      <c r="C428" s="434"/>
      <c r="D428" s="435"/>
      <c r="E428" s="436"/>
      <c r="F428" s="394"/>
      <c r="G428" s="434"/>
      <c r="H428" s="437"/>
      <c r="I428" s="436"/>
      <c r="J428" s="394"/>
      <c r="K428" s="434"/>
      <c r="L428" s="435"/>
      <c r="M428" s="436"/>
      <c r="N428" s="394"/>
      <c r="O428" s="394"/>
      <c r="P428" s="436"/>
      <c r="Q428" s="394"/>
      <c r="R428" s="394"/>
      <c r="S428" s="394"/>
      <c r="T428" s="394"/>
      <c r="U428" s="394"/>
      <c r="V428" s="394"/>
    </row>
    <row r="429">
      <c r="A429" s="433"/>
      <c r="B429" s="394"/>
      <c r="C429" s="434"/>
      <c r="D429" s="435"/>
      <c r="E429" s="436"/>
      <c r="F429" s="394"/>
      <c r="G429" s="434"/>
      <c r="H429" s="437"/>
      <c r="I429" s="436"/>
      <c r="J429" s="394"/>
      <c r="K429" s="434"/>
      <c r="L429" s="435"/>
      <c r="M429" s="436"/>
      <c r="N429" s="394"/>
      <c r="O429" s="394"/>
      <c r="P429" s="436"/>
      <c r="Q429" s="394"/>
      <c r="R429" s="394"/>
      <c r="S429" s="394"/>
      <c r="T429" s="394"/>
      <c r="U429" s="394"/>
      <c r="V429" s="394"/>
    </row>
    <row r="430">
      <c r="A430" s="433"/>
      <c r="B430" s="394"/>
      <c r="C430" s="434"/>
      <c r="D430" s="435"/>
      <c r="E430" s="436"/>
      <c r="F430" s="394"/>
      <c r="G430" s="434"/>
      <c r="H430" s="437"/>
      <c r="I430" s="436"/>
      <c r="J430" s="394"/>
      <c r="K430" s="434"/>
      <c r="L430" s="435"/>
      <c r="M430" s="436"/>
      <c r="N430" s="394"/>
      <c r="O430" s="394"/>
      <c r="P430" s="436"/>
      <c r="Q430" s="394"/>
      <c r="R430" s="394"/>
      <c r="S430" s="394"/>
      <c r="T430" s="394"/>
      <c r="U430" s="394"/>
      <c r="V430" s="394"/>
    </row>
    <row r="431">
      <c r="A431" s="433"/>
      <c r="B431" s="394"/>
      <c r="C431" s="434"/>
      <c r="D431" s="435"/>
      <c r="E431" s="436"/>
      <c r="F431" s="394"/>
      <c r="G431" s="434"/>
      <c r="H431" s="437"/>
      <c r="I431" s="436"/>
      <c r="J431" s="394"/>
      <c r="K431" s="434"/>
      <c r="L431" s="435"/>
      <c r="M431" s="436"/>
      <c r="N431" s="394"/>
      <c r="O431" s="394"/>
      <c r="P431" s="436"/>
      <c r="Q431" s="394"/>
      <c r="R431" s="394"/>
      <c r="S431" s="394"/>
      <c r="T431" s="394"/>
      <c r="U431" s="394"/>
      <c r="V431" s="394"/>
    </row>
    <row r="432">
      <c r="A432" s="433"/>
      <c r="B432" s="394"/>
      <c r="C432" s="434"/>
      <c r="D432" s="435"/>
      <c r="E432" s="436"/>
      <c r="F432" s="394"/>
      <c r="G432" s="434"/>
      <c r="H432" s="437"/>
      <c r="I432" s="436"/>
      <c r="J432" s="394"/>
      <c r="K432" s="434"/>
      <c r="L432" s="435"/>
      <c r="M432" s="436"/>
      <c r="N432" s="394"/>
      <c r="O432" s="394"/>
      <c r="P432" s="436"/>
      <c r="Q432" s="394"/>
      <c r="R432" s="394"/>
      <c r="S432" s="394"/>
      <c r="T432" s="394"/>
      <c r="U432" s="394"/>
      <c r="V432" s="394"/>
    </row>
    <row r="433">
      <c r="A433" s="433"/>
      <c r="B433" s="394"/>
      <c r="C433" s="434"/>
      <c r="D433" s="435"/>
      <c r="E433" s="436"/>
      <c r="F433" s="394"/>
      <c r="G433" s="434"/>
      <c r="H433" s="437"/>
      <c r="I433" s="436"/>
      <c r="J433" s="394"/>
      <c r="K433" s="434"/>
      <c r="L433" s="435"/>
      <c r="M433" s="436"/>
      <c r="N433" s="394"/>
      <c r="O433" s="394"/>
      <c r="P433" s="436"/>
      <c r="Q433" s="394"/>
      <c r="R433" s="394"/>
      <c r="S433" s="394"/>
      <c r="T433" s="394"/>
      <c r="U433" s="394"/>
      <c r="V433" s="394"/>
    </row>
    <row r="434">
      <c r="A434" s="433"/>
      <c r="B434" s="394"/>
      <c r="C434" s="434"/>
      <c r="D434" s="435"/>
      <c r="E434" s="436"/>
      <c r="F434" s="394"/>
      <c r="G434" s="434"/>
      <c r="H434" s="437"/>
      <c r="I434" s="436"/>
      <c r="J434" s="394"/>
      <c r="K434" s="434"/>
      <c r="L434" s="435"/>
      <c r="M434" s="436"/>
      <c r="N434" s="394"/>
      <c r="O434" s="394"/>
      <c r="P434" s="436"/>
      <c r="Q434" s="394"/>
      <c r="R434" s="394"/>
      <c r="S434" s="394"/>
      <c r="T434" s="394"/>
      <c r="U434" s="394"/>
      <c r="V434" s="394"/>
    </row>
    <row r="435">
      <c r="A435" s="433"/>
      <c r="B435" s="394"/>
      <c r="C435" s="434"/>
      <c r="D435" s="435"/>
      <c r="E435" s="436"/>
      <c r="F435" s="394"/>
      <c r="G435" s="434"/>
      <c r="H435" s="437"/>
      <c r="I435" s="436"/>
      <c r="J435" s="394"/>
      <c r="K435" s="434"/>
      <c r="L435" s="435"/>
      <c r="M435" s="436"/>
      <c r="N435" s="394"/>
      <c r="O435" s="394"/>
      <c r="P435" s="436"/>
      <c r="Q435" s="394"/>
      <c r="R435" s="394"/>
      <c r="S435" s="394"/>
      <c r="T435" s="394"/>
      <c r="U435" s="394"/>
      <c r="V435" s="394"/>
    </row>
    <row r="436">
      <c r="A436" s="433"/>
      <c r="B436" s="394"/>
      <c r="C436" s="434"/>
      <c r="D436" s="435"/>
      <c r="E436" s="436"/>
      <c r="F436" s="394"/>
      <c r="G436" s="434"/>
      <c r="H436" s="437"/>
      <c r="I436" s="436"/>
      <c r="J436" s="394"/>
      <c r="K436" s="434"/>
      <c r="L436" s="435"/>
      <c r="M436" s="436"/>
      <c r="N436" s="394"/>
      <c r="O436" s="394"/>
      <c r="P436" s="436"/>
      <c r="Q436" s="394"/>
      <c r="R436" s="394"/>
      <c r="S436" s="394"/>
      <c r="T436" s="394"/>
      <c r="U436" s="394"/>
      <c r="V436" s="394"/>
    </row>
    <row r="437">
      <c r="A437" s="433"/>
      <c r="B437" s="394"/>
      <c r="C437" s="434"/>
      <c r="D437" s="435"/>
      <c r="E437" s="436"/>
      <c r="F437" s="394"/>
      <c r="G437" s="434"/>
      <c r="H437" s="437"/>
      <c r="I437" s="436"/>
      <c r="J437" s="394"/>
      <c r="K437" s="434"/>
      <c r="L437" s="435"/>
      <c r="M437" s="436"/>
      <c r="N437" s="394"/>
      <c r="O437" s="394"/>
      <c r="P437" s="436"/>
      <c r="Q437" s="394"/>
      <c r="R437" s="394"/>
      <c r="S437" s="394"/>
      <c r="T437" s="394"/>
      <c r="U437" s="394"/>
      <c r="V437" s="394"/>
    </row>
    <row r="438">
      <c r="A438" s="433"/>
      <c r="B438" s="394"/>
      <c r="C438" s="434"/>
      <c r="D438" s="435"/>
      <c r="E438" s="436"/>
      <c r="F438" s="394"/>
      <c r="G438" s="434"/>
      <c r="H438" s="437"/>
      <c r="I438" s="436"/>
      <c r="J438" s="394"/>
      <c r="K438" s="434"/>
      <c r="L438" s="435"/>
      <c r="M438" s="436"/>
      <c r="N438" s="394"/>
      <c r="O438" s="394"/>
      <c r="P438" s="436"/>
      <c r="Q438" s="394"/>
      <c r="R438" s="394"/>
      <c r="S438" s="394"/>
      <c r="T438" s="394"/>
      <c r="U438" s="394"/>
      <c r="V438" s="394"/>
    </row>
    <row r="439">
      <c r="A439" s="433"/>
      <c r="B439" s="394"/>
      <c r="C439" s="434"/>
      <c r="D439" s="435"/>
      <c r="E439" s="436"/>
      <c r="F439" s="394"/>
      <c r="G439" s="434"/>
      <c r="H439" s="437"/>
      <c r="I439" s="436"/>
      <c r="J439" s="394"/>
      <c r="K439" s="434"/>
      <c r="L439" s="435"/>
      <c r="M439" s="436"/>
      <c r="N439" s="394"/>
      <c r="O439" s="394"/>
      <c r="P439" s="436"/>
      <c r="Q439" s="394"/>
      <c r="R439" s="394"/>
      <c r="S439" s="394"/>
      <c r="T439" s="394"/>
      <c r="U439" s="394"/>
      <c r="V439" s="394"/>
    </row>
    <row r="440">
      <c r="A440" s="433"/>
      <c r="B440" s="394"/>
      <c r="C440" s="434"/>
      <c r="D440" s="435"/>
      <c r="E440" s="436"/>
      <c r="F440" s="394"/>
      <c r="G440" s="434"/>
      <c r="H440" s="437"/>
      <c r="I440" s="436"/>
      <c r="J440" s="394"/>
      <c r="K440" s="434"/>
      <c r="L440" s="435"/>
      <c r="M440" s="436"/>
      <c r="N440" s="394"/>
      <c r="O440" s="394"/>
      <c r="P440" s="436"/>
      <c r="Q440" s="394"/>
      <c r="R440" s="394"/>
      <c r="S440" s="394"/>
      <c r="T440" s="394"/>
      <c r="U440" s="394"/>
      <c r="V440" s="394"/>
    </row>
    <row r="441">
      <c r="A441" s="433"/>
      <c r="B441" s="394"/>
      <c r="C441" s="434"/>
      <c r="D441" s="435"/>
      <c r="E441" s="436"/>
      <c r="F441" s="394"/>
      <c r="G441" s="434"/>
      <c r="H441" s="437"/>
      <c r="I441" s="436"/>
      <c r="J441" s="394"/>
      <c r="K441" s="434"/>
      <c r="L441" s="435"/>
      <c r="M441" s="436"/>
      <c r="N441" s="394"/>
      <c r="O441" s="394"/>
      <c r="P441" s="436"/>
      <c r="Q441" s="394"/>
      <c r="R441" s="394"/>
      <c r="S441" s="394"/>
      <c r="T441" s="394"/>
      <c r="U441" s="394"/>
      <c r="V441" s="394"/>
    </row>
    <row r="442">
      <c r="A442" s="433"/>
      <c r="B442" s="394"/>
      <c r="C442" s="434"/>
      <c r="D442" s="435"/>
      <c r="E442" s="436"/>
      <c r="F442" s="394"/>
      <c r="G442" s="434"/>
      <c r="H442" s="437"/>
      <c r="I442" s="436"/>
      <c r="J442" s="394"/>
      <c r="K442" s="434"/>
      <c r="L442" s="435"/>
      <c r="M442" s="436"/>
      <c r="N442" s="394"/>
      <c r="O442" s="394"/>
      <c r="P442" s="436"/>
      <c r="Q442" s="394"/>
      <c r="R442" s="394"/>
      <c r="S442" s="394"/>
      <c r="T442" s="394"/>
      <c r="U442" s="394"/>
      <c r="V442" s="394"/>
    </row>
    <row r="443">
      <c r="A443" s="433"/>
      <c r="B443" s="394"/>
      <c r="C443" s="434"/>
      <c r="D443" s="435"/>
      <c r="E443" s="436"/>
      <c r="F443" s="394"/>
      <c r="G443" s="434"/>
      <c r="H443" s="437"/>
      <c r="I443" s="436"/>
      <c r="J443" s="394"/>
      <c r="K443" s="434"/>
      <c r="L443" s="435"/>
      <c r="M443" s="436"/>
      <c r="N443" s="394"/>
      <c r="O443" s="394"/>
      <c r="P443" s="436"/>
      <c r="Q443" s="394"/>
      <c r="R443" s="394"/>
      <c r="S443" s="394"/>
      <c r="T443" s="394"/>
      <c r="U443" s="394"/>
      <c r="V443" s="394"/>
    </row>
    <row r="444">
      <c r="A444" s="433"/>
      <c r="B444" s="394"/>
      <c r="C444" s="434"/>
      <c r="D444" s="435"/>
      <c r="E444" s="436"/>
      <c r="F444" s="394"/>
      <c r="G444" s="434"/>
      <c r="H444" s="437"/>
      <c r="I444" s="436"/>
      <c r="J444" s="394"/>
      <c r="K444" s="434"/>
      <c r="L444" s="435"/>
      <c r="M444" s="436"/>
      <c r="N444" s="394"/>
      <c r="O444" s="394"/>
      <c r="P444" s="436"/>
      <c r="Q444" s="394"/>
      <c r="R444" s="394"/>
      <c r="S444" s="394"/>
      <c r="T444" s="394"/>
      <c r="U444" s="394"/>
      <c r="V444" s="394"/>
    </row>
    <row r="445">
      <c r="A445" s="433"/>
      <c r="B445" s="394"/>
      <c r="C445" s="434"/>
      <c r="D445" s="435"/>
      <c r="E445" s="436"/>
      <c r="F445" s="394"/>
      <c r="G445" s="434"/>
      <c r="H445" s="437"/>
      <c r="I445" s="436"/>
      <c r="J445" s="394"/>
      <c r="K445" s="434"/>
      <c r="L445" s="435"/>
      <c r="M445" s="436"/>
      <c r="N445" s="394"/>
      <c r="O445" s="394"/>
      <c r="P445" s="436"/>
      <c r="Q445" s="394"/>
      <c r="R445" s="394"/>
      <c r="S445" s="394"/>
      <c r="T445" s="394"/>
      <c r="U445" s="394"/>
      <c r="V445" s="394"/>
    </row>
    <row r="446">
      <c r="A446" s="433"/>
      <c r="B446" s="394"/>
      <c r="C446" s="434"/>
      <c r="D446" s="435"/>
      <c r="E446" s="436"/>
      <c r="F446" s="394"/>
      <c r="G446" s="434"/>
      <c r="H446" s="437"/>
      <c r="I446" s="436"/>
      <c r="J446" s="394"/>
      <c r="K446" s="434"/>
      <c r="L446" s="435"/>
      <c r="M446" s="436"/>
      <c r="N446" s="394"/>
      <c r="O446" s="394"/>
      <c r="P446" s="436"/>
      <c r="Q446" s="394"/>
      <c r="R446" s="394"/>
      <c r="S446" s="394"/>
      <c r="T446" s="394"/>
      <c r="U446" s="394"/>
      <c r="V446" s="394"/>
    </row>
    <row r="447">
      <c r="A447" s="433"/>
      <c r="B447" s="394"/>
      <c r="C447" s="434"/>
      <c r="D447" s="435"/>
      <c r="E447" s="436"/>
      <c r="F447" s="394"/>
      <c r="G447" s="434"/>
      <c r="H447" s="437"/>
      <c r="I447" s="436"/>
      <c r="J447" s="394"/>
      <c r="K447" s="434"/>
      <c r="L447" s="435"/>
      <c r="M447" s="436"/>
      <c r="N447" s="394"/>
      <c r="O447" s="394"/>
      <c r="P447" s="436"/>
      <c r="Q447" s="394"/>
      <c r="R447" s="394"/>
      <c r="S447" s="394"/>
      <c r="T447" s="394"/>
      <c r="U447" s="394"/>
      <c r="V447" s="394"/>
    </row>
    <row r="448">
      <c r="A448" s="433"/>
      <c r="B448" s="394"/>
      <c r="C448" s="434"/>
      <c r="D448" s="435"/>
      <c r="E448" s="436"/>
      <c r="F448" s="394"/>
      <c r="G448" s="434"/>
      <c r="H448" s="437"/>
      <c r="I448" s="436"/>
      <c r="J448" s="394"/>
      <c r="K448" s="434"/>
      <c r="L448" s="435"/>
      <c r="M448" s="436"/>
      <c r="N448" s="394"/>
      <c r="O448" s="394"/>
      <c r="P448" s="436"/>
      <c r="Q448" s="394"/>
      <c r="R448" s="394"/>
      <c r="S448" s="394"/>
      <c r="T448" s="394"/>
      <c r="U448" s="394"/>
      <c r="V448" s="394"/>
    </row>
    <row r="449">
      <c r="A449" s="433"/>
      <c r="B449" s="394"/>
      <c r="C449" s="434"/>
      <c r="D449" s="435"/>
      <c r="E449" s="436"/>
      <c r="F449" s="394"/>
      <c r="G449" s="434"/>
      <c r="H449" s="437"/>
      <c r="I449" s="436"/>
      <c r="J449" s="394"/>
      <c r="K449" s="434"/>
      <c r="L449" s="435"/>
      <c r="M449" s="436"/>
      <c r="N449" s="394"/>
      <c r="O449" s="394"/>
      <c r="P449" s="436"/>
      <c r="Q449" s="394"/>
      <c r="R449" s="394"/>
      <c r="S449" s="394"/>
      <c r="T449" s="394"/>
      <c r="U449" s="394"/>
      <c r="V449" s="394"/>
    </row>
    <row r="450">
      <c r="A450" s="433"/>
      <c r="B450" s="394"/>
      <c r="C450" s="434"/>
      <c r="D450" s="435"/>
      <c r="E450" s="436"/>
      <c r="F450" s="394"/>
      <c r="G450" s="434"/>
      <c r="H450" s="437"/>
      <c r="I450" s="436"/>
      <c r="J450" s="394"/>
      <c r="K450" s="434"/>
      <c r="L450" s="435"/>
      <c r="M450" s="436"/>
      <c r="N450" s="394"/>
      <c r="O450" s="394"/>
      <c r="P450" s="436"/>
      <c r="Q450" s="394"/>
      <c r="R450" s="394"/>
      <c r="S450" s="394"/>
      <c r="T450" s="394"/>
      <c r="U450" s="394"/>
      <c r="V450" s="394"/>
    </row>
    <row r="451">
      <c r="A451" s="433"/>
      <c r="B451" s="394"/>
      <c r="C451" s="434"/>
      <c r="D451" s="435"/>
      <c r="E451" s="436"/>
      <c r="F451" s="394"/>
      <c r="G451" s="434"/>
      <c r="H451" s="437"/>
      <c r="I451" s="436"/>
      <c r="J451" s="394"/>
      <c r="K451" s="434"/>
      <c r="L451" s="435"/>
      <c r="M451" s="436"/>
      <c r="N451" s="394"/>
      <c r="O451" s="394"/>
      <c r="P451" s="436"/>
      <c r="Q451" s="394"/>
      <c r="R451" s="394"/>
      <c r="S451" s="394"/>
      <c r="T451" s="394"/>
      <c r="U451" s="394"/>
      <c r="V451" s="394"/>
    </row>
    <row r="452">
      <c r="A452" s="433"/>
      <c r="B452" s="394"/>
      <c r="C452" s="434"/>
      <c r="D452" s="435"/>
      <c r="E452" s="436"/>
      <c r="F452" s="394"/>
      <c r="G452" s="434"/>
      <c r="H452" s="437"/>
      <c r="I452" s="436"/>
      <c r="J452" s="394"/>
      <c r="K452" s="434"/>
      <c r="L452" s="435"/>
      <c r="M452" s="436"/>
      <c r="N452" s="394"/>
      <c r="O452" s="394"/>
      <c r="P452" s="436"/>
      <c r="Q452" s="394"/>
      <c r="R452" s="394"/>
      <c r="S452" s="394"/>
      <c r="T452" s="394"/>
      <c r="U452" s="394"/>
      <c r="V452" s="394"/>
    </row>
    <row r="453">
      <c r="A453" s="433"/>
      <c r="B453" s="394"/>
      <c r="C453" s="434"/>
      <c r="D453" s="435"/>
      <c r="E453" s="436"/>
      <c r="F453" s="394"/>
      <c r="G453" s="434"/>
      <c r="H453" s="437"/>
      <c r="I453" s="436"/>
      <c r="J453" s="394"/>
      <c r="K453" s="434"/>
      <c r="L453" s="435"/>
      <c r="M453" s="436"/>
      <c r="N453" s="394"/>
      <c r="O453" s="394"/>
      <c r="P453" s="436"/>
      <c r="Q453" s="394"/>
      <c r="R453" s="394"/>
      <c r="S453" s="394"/>
      <c r="T453" s="394"/>
      <c r="U453" s="394"/>
      <c r="V453" s="394"/>
    </row>
    <row r="454">
      <c r="A454" s="433"/>
      <c r="B454" s="394"/>
      <c r="C454" s="434"/>
      <c r="D454" s="435"/>
      <c r="E454" s="436"/>
      <c r="F454" s="394"/>
      <c r="G454" s="434"/>
      <c r="H454" s="437"/>
      <c r="I454" s="436"/>
      <c r="J454" s="394"/>
      <c r="K454" s="434"/>
      <c r="L454" s="435"/>
      <c r="M454" s="436"/>
      <c r="N454" s="394"/>
      <c r="O454" s="394"/>
      <c r="P454" s="436"/>
      <c r="Q454" s="394"/>
      <c r="R454" s="394"/>
      <c r="S454" s="394"/>
      <c r="T454" s="394"/>
      <c r="U454" s="394"/>
      <c r="V454" s="394"/>
    </row>
    <row r="455">
      <c r="A455" s="433"/>
      <c r="B455" s="394"/>
      <c r="C455" s="434"/>
      <c r="D455" s="435"/>
      <c r="E455" s="436"/>
      <c r="F455" s="394"/>
      <c r="G455" s="434"/>
      <c r="H455" s="437"/>
      <c r="I455" s="436"/>
      <c r="J455" s="394"/>
      <c r="K455" s="434"/>
      <c r="L455" s="435"/>
      <c r="M455" s="436"/>
      <c r="N455" s="394"/>
      <c r="O455" s="394"/>
      <c r="P455" s="436"/>
      <c r="Q455" s="394"/>
      <c r="R455" s="394"/>
      <c r="S455" s="394"/>
      <c r="T455" s="394"/>
      <c r="U455" s="394"/>
      <c r="V455" s="394"/>
    </row>
    <row r="456">
      <c r="A456" s="433"/>
      <c r="B456" s="394"/>
      <c r="C456" s="434"/>
      <c r="D456" s="435"/>
      <c r="E456" s="436"/>
      <c r="F456" s="394"/>
      <c r="G456" s="434"/>
      <c r="H456" s="437"/>
      <c r="I456" s="436"/>
      <c r="J456" s="394"/>
      <c r="K456" s="434"/>
      <c r="L456" s="435"/>
      <c r="M456" s="436"/>
      <c r="N456" s="394"/>
      <c r="O456" s="394"/>
      <c r="P456" s="436"/>
      <c r="Q456" s="394"/>
      <c r="R456" s="394"/>
      <c r="S456" s="394"/>
      <c r="T456" s="394"/>
      <c r="U456" s="394"/>
      <c r="V456" s="394"/>
    </row>
    <row r="457">
      <c r="A457" s="433"/>
      <c r="B457" s="394"/>
      <c r="C457" s="434"/>
      <c r="D457" s="435"/>
      <c r="E457" s="436"/>
      <c r="F457" s="394"/>
      <c r="G457" s="434"/>
      <c r="H457" s="437"/>
      <c r="I457" s="436"/>
      <c r="J457" s="394"/>
      <c r="K457" s="434"/>
      <c r="L457" s="435"/>
      <c r="M457" s="436"/>
      <c r="N457" s="394"/>
      <c r="O457" s="394"/>
      <c r="P457" s="436"/>
      <c r="Q457" s="394"/>
      <c r="R457" s="394"/>
      <c r="S457" s="394"/>
      <c r="T457" s="394"/>
      <c r="U457" s="394"/>
      <c r="V457" s="394"/>
    </row>
    <row r="458">
      <c r="A458" s="433"/>
      <c r="B458" s="394"/>
      <c r="C458" s="434"/>
      <c r="D458" s="435"/>
      <c r="E458" s="436"/>
      <c r="F458" s="394"/>
      <c r="G458" s="434"/>
      <c r="H458" s="437"/>
      <c r="I458" s="436"/>
      <c r="J458" s="394"/>
      <c r="K458" s="434"/>
      <c r="L458" s="435"/>
      <c r="M458" s="436"/>
      <c r="N458" s="394"/>
      <c r="O458" s="394"/>
      <c r="P458" s="436"/>
      <c r="Q458" s="394"/>
      <c r="R458" s="394"/>
      <c r="S458" s="394"/>
      <c r="T458" s="394"/>
      <c r="U458" s="394"/>
      <c r="V458" s="394"/>
    </row>
    <row r="459">
      <c r="A459" s="433"/>
      <c r="B459" s="394"/>
      <c r="C459" s="434"/>
      <c r="D459" s="435"/>
      <c r="E459" s="436"/>
      <c r="F459" s="394"/>
      <c r="G459" s="434"/>
      <c r="H459" s="437"/>
      <c r="I459" s="436"/>
      <c r="J459" s="394"/>
      <c r="K459" s="434"/>
      <c r="L459" s="435"/>
      <c r="M459" s="436"/>
      <c r="N459" s="394"/>
      <c r="O459" s="394"/>
      <c r="P459" s="436"/>
      <c r="Q459" s="394"/>
      <c r="R459" s="394"/>
      <c r="S459" s="394"/>
      <c r="T459" s="394"/>
      <c r="U459" s="394"/>
      <c r="V459" s="394"/>
    </row>
    <row r="460">
      <c r="A460" s="433"/>
      <c r="B460" s="394"/>
      <c r="C460" s="434"/>
      <c r="D460" s="435"/>
      <c r="E460" s="436"/>
      <c r="F460" s="394"/>
      <c r="G460" s="434"/>
      <c r="H460" s="437"/>
      <c r="I460" s="436"/>
      <c r="J460" s="394"/>
      <c r="K460" s="434"/>
      <c r="L460" s="435"/>
      <c r="M460" s="436"/>
      <c r="N460" s="394"/>
      <c r="O460" s="394"/>
      <c r="P460" s="436"/>
      <c r="Q460" s="394"/>
      <c r="R460" s="394"/>
      <c r="S460" s="394"/>
      <c r="T460" s="394"/>
      <c r="U460" s="394"/>
      <c r="V460" s="394"/>
    </row>
    <row r="461">
      <c r="A461" s="433"/>
      <c r="B461" s="394"/>
      <c r="C461" s="434"/>
      <c r="D461" s="435"/>
      <c r="E461" s="436"/>
      <c r="F461" s="394"/>
      <c r="G461" s="434"/>
      <c r="H461" s="437"/>
      <c r="I461" s="436"/>
      <c r="J461" s="394"/>
      <c r="K461" s="434"/>
      <c r="L461" s="435"/>
      <c r="M461" s="436"/>
      <c r="N461" s="394"/>
      <c r="O461" s="394"/>
      <c r="P461" s="436"/>
      <c r="Q461" s="394"/>
      <c r="R461" s="394"/>
      <c r="S461" s="394"/>
      <c r="T461" s="394"/>
      <c r="U461" s="394"/>
      <c r="V461" s="394"/>
    </row>
    <row r="462">
      <c r="A462" s="433"/>
      <c r="B462" s="394"/>
      <c r="C462" s="434"/>
      <c r="D462" s="435"/>
      <c r="E462" s="436"/>
      <c r="F462" s="394"/>
      <c r="G462" s="434"/>
      <c r="H462" s="437"/>
      <c r="I462" s="436"/>
      <c r="J462" s="394"/>
      <c r="K462" s="434"/>
      <c r="L462" s="435"/>
      <c r="M462" s="436"/>
      <c r="N462" s="394"/>
      <c r="O462" s="394"/>
      <c r="P462" s="436"/>
      <c r="Q462" s="394"/>
      <c r="R462" s="394"/>
      <c r="S462" s="394"/>
      <c r="T462" s="394"/>
      <c r="U462" s="394"/>
      <c r="V462" s="394"/>
    </row>
    <row r="463">
      <c r="A463" s="433"/>
      <c r="B463" s="394"/>
      <c r="C463" s="434"/>
      <c r="D463" s="435"/>
      <c r="E463" s="436"/>
      <c r="F463" s="394"/>
      <c r="G463" s="434"/>
      <c r="H463" s="437"/>
      <c r="I463" s="436"/>
      <c r="J463" s="394"/>
      <c r="K463" s="434"/>
      <c r="L463" s="435"/>
      <c r="M463" s="436"/>
      <c r="N463" s="394"/>
      <c r="O463" s="394"/>
      <c r="P463" s="436"/>
      <c r="Q463" s="394"/>
      <c r="R463" s="394"/>
      <c r="S463" s="394"/>
      <c r="T463" s="394"/>
      <c r="U463" s="394"/>
      <c r="V463" s="394"/>
    </row>
    <row r="464">
      <c r="A464" s="433"/>
      <c r="B464" s="394"/>
      <c r="C464" s="434"/>
      <c r="D464" s="435"/>
      <c r="E464" s="436"/>
      <c r="F464" s="394"/>
      <c r="G464" s="434"/>
      <c r="H464" s="437"/>
      <c r="I464" s="436"/>
      <c r="J464" s="394"/>
      <c r="K464" s="434"/>
      <c r="L464" s="435"/>
      <c r="M464" s="436"/>
      <c r="N464" s="394"/>
      <c r="O464" s="394"/>
      <c r="P464" s="436"/>
      <c r="Q464" s="394"/>
      <c r="R464" s="394"/>
      <c r="S464" s="394"/>
      <c r="T464" s="394"/>
      <c r="U464" s="394"/>
      <c r="V464" s="394"/>
    </row>
    <row r="465">
      <c r="A465" s="433"/>
      <c r="B465" s="394"/>
      <c r="C465" s="434"/>
      <c r="D465" s="435"/>
      <c r="E465" s="436"/>
      <c r="F465" s="394"/>
      <c r="G465" s="434"/>
      <c r="H465" s="437"/>
      <c r="I465" s="436"/>
      <c r="J465" s="394"/>
      <c r="K465" s="434"/>
      <c r="L465" s="435"/>
      <c r="M465" s="436"/>
      <c r="N465" s="394"/>
      <c r="O465" s="394"/>
      <c r="P465" s="436"/>
      <c r="Q465" s="394"/>
      <c r="R465" s="394"/>
      <c r="S465" s="394"/>
      <c r="T465" s="394"/>
      <c r="U465" s="394"/>
      <c r="V465" s="394"/>
    </row>
    <row r="466">
      <c r="A466" s="433"/>
      <c r="B466" s="394"/>
      <c r="C466" s="434"/>
      <c r="D466" s="435"/>
      <c r="E466" s="436"/>
      <c r="F466" s="394"/>
      <c r="G466" s="434"/>
      <c r="H466" s="437"/>
      <c r="I466" s="436"/>
      <c r="J466" s="394"/>
      <c r="K466" s="434"/>
      <c r="L466" s="435"/>
      <c r="M466" s="436"/>
      <c r="N466" s="394"/>
      <c r="O466" s="394"/>
      <c r="P466" s="436"/>
      <c r="Q466" s="394"/>
      <c r="R466" s="394"/>
      <c r="S466" s="394"/>
      <c r="T466" s="394"/>
      <c r="U466" s="394"/>
      <c r="V466" s="394"/>
    </row>
    <row r="467">
      <c r="A467" s="433"/>
      <c r="B467" s="394"/>
      <c r="C467" s="434"/>
      <c r="D467" s="435"/>
      <c r="E467" s="436"/>
      <c r="F467" s="394"/>
      <c r="G467" s="434"/>
      <c r="H467" s="437"/>
      <c r="I467" s="436"/>
      <c r="J467" s="394"/>
      <c r="K467" s="434"/>
      <c r="L467" s="435"/>
      <c r="M467" s="436"/>
      <c r="N467" s="394"/>
      <c r="O467" s="394"/>
      <c r="P467" s="436"/>
      <c r="Q467" s="394"/>
      <c r="R467" s="394"/>
      <c r="S467" s="394"/>
      <c r="T467" s="394"/>
      <c r="U467" s="394"/>
      <c r="V467" s="394"/>
    </row>
    <row r="468">
      <c r="A468" s="433"/>
      <c r="B468" s="394"/>
      <c r="C468" s="434"/>
      <c r="D468" s="435"/>
      <c r="E468" s="436"/>
      <c r="F468" s="394"/>
      <c r="G468" s="434"/>
      <c r="H468" s="437"/>
      <c r="I468" s="436"/>
      <c r="J468" s="394"/>
      <c r="K468" s="434"/>
      <c r="L468" s="435"/>
      <c r="M468" s="436"/>
      <c r="N468" s="394"/>
      <c r="O468" s="394"/>
      <c r="P468" s="436"/>
      <c r="Q468" s="394"/>
      <c r="R468" s="394"/>
      <c r="S468" s="394"/>
      <c r="T468" s="394"/>
      <c r="U468" s="394"/>
      <c r="V468" s="394"/>
    </row>
    <row r="469">
      <c r="A469" s="433"/>
      <c r="B469" s="394"/>
      <c r="C469" s="434"/>
      <c r="D469" s="435"/>
      <c r="E469" s="436"/>
      <c r="F469" s="394"/>
      <c r="G469" s="434"/>
      <c r="H469" s="437"/>
      <c r="I469" s="436"/>
      <c r="J469" s="394"/>
      <c r="K469" s="434"/>
      <c r="L469" s="435"/>
      <c r="M469" s="436"/>
      <c r="N469" s="394"/>
      <c r="O469" s="394"/>
      <c r="P469" s="436"/>
      <c r="Q469" s="394"/>
      <c r="R469" s="394"/>
      <c r="S469" s="394"/>
      <c r="T469" s="394"/>
      <c r="U469" s="394"/>
      <c r="V469" s="394"/>
    </row>
    <row r="470">
      <c r="A470" s="433"/>
      <c r="B470" s="394"/>
      <c r="C470" s="434"/>
      <c r="D470" s="435"/>
      <c r="E470" s="436"/>
      <c r="F470" s="394"/>
      <c r="G470" s="434"/>
      <c r="H470" s="437"/>
      <c r="I470" s="436"/>
      <c r="J470" s="394"/>
      <c r="K470" s="434"/>
      <c r="L470" s="435"/>
      <c r="M470" s="436"/>
      <c r="N470" s="394"/>
      <c r="O470" s="394"/>
      <c r="P470" s="436"/>
      <c r="Q470" s="394"/>
      <c r="R470" s="394"/>
      <c r="S470" s="394"/>
      <c r="T470" s="394"/>
      <c r="U470" s="394"/>
      <c r="V470" s="394"/>
    </row>
    <row r="471">
      <c r="A471" s="433"/>
      <c r="B471" s="394"/>
      <c r="C471" s="434"/>
      <c r="D471" s="435"/>
      <c r="E471" s="436"/>
      <c r="F471" s="394"/>
      <c r="G471" s="434"/>
      <c r="H471" s="437"/>
      <c r="I471" s="436"/>
      <c r="J471" s="394"/>
      <c r="K471" s="434"/>
      <c r="L471" s="435"/>
      <c r="M471" s="436"/>
      <c r="N471" s="394"/>
      <c r="O471" s="394"/>
      <c r="P471" s="436"/>
      <c r="Q471" s="394"/>
      <c r="R471" s="394"/>
      <c r="S471" s="394"/>
      <c r="T471" s="394"/>
      <c r="U471" s="394"/>
      <c r="V471" s="394"/>
    </row>
    <row r="472">
      <c r="A472" s="433"/>
      <c r="B472" s="394"/>
      <c r="C472" s="434"/>
      <c r="D472" s="435"/>
      <c r="E472" s="436"/>
      <c r="F472" s="394"/>
      <c r="G472" s="434"/>
      <c r="H472" s="437"/>
      <c r="I472" s="436"/>
      <c r="J472" s="394"/>
      <c r="K472" s="434"/>
      <c r="L472" s="435"/>
      <c r="M472" s="436"/>
      <c r="N472" s="394"/>
      <c r="O472" s="394"/>
      <c r="P472" s="436"/>
      <c r="Q472" s="394"/>
      <c r="R472" s="394"/>
      <c r="S472" s="394"/>
      <c r="T472" s="394"/>
      <c r="U472" s="394"/>
      <c r="V472" s="394"/>
    </row>
    <row r="473">
      <c r="A473" s="433"/>
      <c r="B473" s="394"/>
      <c r="C473" s="434"/>
      <c r="D473" s="435"/>
      <c r="E473" s="436"/>
      <c r="F473" s="394"/>
      <c r="G473" s="434"/>
      <c r="H473" s="437"/>
      <c r="I473" s="436"/>
      <c r="J473" s="394"/>
      <c r="K473" s="434"/>
      <c r="L473" s="435"/>
      <c r="M473" s="436"/>
      <c r="N473" s="394"/>
      <c r="O473" s="394"/>
      <c r="P473" s="436"/>
      <c r="Q473" s="394"/>
      <c r="R473" s="394"/>
      <c r="S473" s="394"/>
      <c r="T473" s="394"/>
      <c r="U473" s="394"/>
      <c r="V473" s="394"/>
    </row>
    <row r="474">
      <c r="A474" s="433"/>
      <c r="B474" s="394"/>
      <c r="C474" s="434"/>
      <c r="D474" s="435"/>
      <c r="E474" s="436"/>
      <c r="F474" s="394"/>
      <c r="G474" s="434"/>
      <c r="H474" s="437"/>
      <c r="I474" s="436"/>
      <c r="J474" s="394"/>
      <c r="K474" s="434"/>
      <c r="L474" s="435"/>
      <c r="M474" s="436"/>
      <c r="N474" s="394"/>
      <c r="O474" s="394"/>
      <c r="P474" s="436"/>
      <c r="Q474" s="394"/>
      <c r="R474" s="394"/>
      <c r="S474" s="394"/>
      <c r="T474" s="394"/>
      <c r="U474" s="394"/>
      <c r="V474" s="394"/>
    </row>
    <row r="475">
      <c r="A475" s="433"/>
      <c r="B475" s="394"/>
      <c r="C475" s="434"/>
      <c r="D475" s="435"/>
      <c r="E475" s="436"/>
      <c r="F475" s="394"/>
      <c r="G475" s="434"/>
      <c r="H475" s="437"/>
      <c r="I475" s="436"/>
      <c r="J475" s="394"/>
      <c r="K475" s="434"/>
      <c r="L475" s="435"/>
      <c r="M475" s="436"/>
      <c r="N475" s="394"/>
      <c r="O475" s="394"/>
      <c r="P475" s="436"/>
      <c r="Q475" s="394"/>
      <c r="R475" s="394"/>
      <c r="S475" s="394"/>
      <c r="T475" s="394"/>
      <c r="U475" s="394"/>
      <c r="V475" s="394"/>
    </row>
    <row r="476">
      <c r="A476" s="433"/>
      <c r="B476" s="394"/>
      <c r="C476" s="434"/>
      <c r="D476" s="435"/>
      <c r="E476" s="436"/>
      <c r="F476" s="394"/>
      <c r="G476" s="434"/>
      <c r="H476" s="437"/>
      <c r="I476" s="436"/>
      <c r="J476" s="394"/>
      <c r="K476" s="434"/>
      <c r="L476" s="435"/>
      <c r="M476" s="436"/>
      <c r="N476" s="394"/>
      <c r="O476" s="394"/>
      <c r="P476" s="436"/>
      <c r="Q476" s="394"/>
      <c r="R476" s="394"/>
      <c r="S476" s="394"/>
      <c r="T476" s="394"/>
      <c r="U476" s="394"/>
      <c r="V476" s="394"/>
    </row>
    <row r="477">
      <c r="A477" s="433"/>
      <c r="B477" s="394"/>
      <c r="C477" s="434"/>
      <c r="D477" s="435"/>
      <c r="E477" s="436"/>
      <c r="F477" s="394"/>
      <c r="G477" s="434"/>
      <c r="H477" s="437"/>
      <c r="I477" s="436"/>
      <c r="J477" s="394"/>
      <c r="K477" s="434"/>
      <c r="L477" s="435"/>
      <c r="M477" s="436"/>
      <c r="N477" s="394"/>
      <c r="O477" s="394"/>
      <c r="P477" s="436"/>
      <c r="Q477" s="394"/>
      <c r="R477" s="394"/>
      <c r="S477" s="394"/>
      <c r="T477" s="394"/>
      <c r="U477" s="394"/>
      <c r="V477" s="394"/>
    </row>
    <row r="478">
      <c r="A478" s="433"/>
      <c r="B478" s="394"/>
      <c r="C478" s="434"/>
      <c r="D478" s="435"/>
      <c r="E478" s="436"/>
      <c r="F478" s="394"/>
      <c r="G478" s="434"/>
      <c r="H478" s="437"/>
      <c r="I478" s="436"/>
      <c r="J478" s="394"/>
      <c r="K478" s="434"/>
      <c r="L478" s="435"/>
      <c r="M478" s="436"/>
      <c r="N478" s="394"/>
      <c r="O478" s="394"/>
      <c r="P478" s="436"/>
      <c r="Q478" s="394"/>
      <c r="R478" s="394"/>
      <c r="S478" s="394"/>
      <c r="T478" s="394"/>
      <c r="U478" s="394"/>
      <c r="V478" s="394"/>
    </row>
    <row r="479">
      <c r="A479" s="433"/>
      <c r="B479" s="394"/>
      <c r="C479" s="434"/>
      <c r="D479" s="435"/>
      <c r="E479" s="436"/>
      <c r="F479" s="394"/>
      <c r="G479" s="434"/>
      <c r="H479" s="437"/>
      <c r="I479" s="436"/>
      <c r="J479" s="394"/>
      <c r="K479" s="434"/>
      <c r="L479" s="435"/>
      <c r="M479" s="436"/>
      <c r="N479" s="394"/>
      <c r="O479" s="394"/>
      <c r="P479" s="436"/>
      <c r="Q479" s="394"/>
      <c r="R479" s="394"/>
      <c r="S479" s="394"/>
      <c r="T479" s="394"/>
      <c r="U479" s="394"/>
      <c r="V479" s="394"/>
    </row>
    <row r="480">
      <c r="A480" s="433"/>
      <c r="B480" s="394"/>
      <c r="C480" s="434"/>
      <c r="D480" s="435"/>
      <c r="E480" s="436"/>
      <c r="F480" s="394"/>
      <c r="G480" s="434"/>
      <c r="H480" s="437"/>
      <c r="I480" s="436"/>
      <c r="J480" s="394"/>
      <c r="K480" s="434"/>
      <c r="L480" s="435"/>
      <c r="M480" s="436"/>
      <c r="N480" s="394"/>
      <c r="O480" s="394"/>
      <c r="P480" s="436"/>
      <c r="Q480" s="394"/>
      <c r="R480" s="394"/>
      <c r="S480" s="394"/>
      <c r="T480" s="394"/>
      <c r="U480" s="394"/>
      <c r="V480" s="394"/>
    </row>
    <row r="481">
      <c r="A481" s="433"/>
      <c r="B481" s="394"/>
      <c r="C481" s="434"/>
      <c r="D481" s="435"/>
      <c r="E481" s="436"/>
      <c r="F481" s="394"/>
      <c r="G481" s="434"/>
      <c r="H481" s="437"/>
      <c r="I481" s="436"/>
      <c r="J481" s="394"/>
      <c r="K481" s="434"/>
      <c r="L481" s="435"/>
      <c r="M481" s="436"/>
      <c r="N481" s="394"/>
      <c r="O481" s="394"/>
      <c r="P481" s="436"/>
      <c r="Q481" s="394"/>
      <c r="R481" s="394"/>
      <c r="S481" s="394"/>
      <c r="T481" s="394"/>
      <c r="U481" s="394"/>
      <c r="V481" s="394"/>
    </row>
    <row r="482">
      <c r="A482" s="433"/>
      <c r="B482" s="394"/>
      <c r="C482" s="434"/>
      <c r="D482" s="435"/>
      <c r="E482" s="436"/>
      <c r="F482" s="394"/>
      <c r="G482" s="434"/>
      <c r="H482" s="437"/>
      <c r="I482" s="436"/>
      <c r="J482" s="394"/>
      <c r="K482" s="434"/>
      <c r="L482" s="435"/>
      <c r="M482" s="436"/>
      <c r="N482" s="394"/>
      <c r="O482" s="394"/>
      <c r="P482" s="436"/>
      <c r="Q482" s="394"/>
      <c r="R482" s="394"/>
      <c r="S482" s="394"/>
      <c r="T482" s="394"/>
      <c r="U482" s="394"/>
      <c r="V482" s="394"/>
    </row>
    <row r="483">
      <c r="A483" s="433"/>
      <c r="B483" s="394"/>
      <c r="C483" s="434"/>
      <c r="D483" s="435"/>
      <c r="E483" s="436"/>
      <c r="F483" s="394"/>
      <c r="G483" s="434"/>
      <c r="H483" s="437"/>
      <c r="I483" s="436"/>
      <c r="J483" s="394"/>
      <c r="K483" s="434"/>
      <c r="L483" s="435"/>
      <c r="M483" s="436"/>
      <c r="N483" s="394"/>
      <c r="O483" s="394"/>
      <c r="P483" s="436"/>
      <c r="Q483" s="394"/>
      <c r="R483" s="394"/>
      <c r="S483" s="394"/>
      <c r="T483" s="394"/>
      <c r="U483" s="394"/>
      <c r="V483" s="394"/>
    </row>
    <row r="484">
      <c r="A484" s="433"/>
      <c r="B484" s="394"/>
      <c r="C484" s="434"/>
      <c r="D484" s="435"/>
      <c r="E484" s="436"/>
      <c r="F484" s="394"/>
      <c r="G484" s="434"/>
      <c r="H484" s="437"/>
      <c r="I484" s="436"/>
      <c r="J484" s="394"/>
      <c r="K484" s="434"/>
      <c r="L484" s="435"/>
      <c r="M484" s="436"/>
      <c r="N484" s="394"/>
      <c r="O484" s="394"/>
      <c r="P484" s="436"/>
      <c r="Q484" s="394"/>
      <c r="R484" s="394"/>
      <c r="S484" s="394"/>
      <c r="T484" s="394"/>
      <c r="U484" s="394"/>
      <c r="V484" s="394"/>
    </row>
    <row r="485">
      <c r="A485" s="433"/>
      <c r="B485" s="394"/>
      <c r="C485" s="434"/>
      <c r="D485" s="435"/>
      <c r="E485" s="436"/>
      <c r="F485" s="394"/>
      <c r="G485" s="434"/>
      <c r="H485" s="437"/>
      <c r="I485" s="436"/>
      <c r="J485" s="394"/>
      <c r="K485" s="434"/>
      <c r="L485" s="435"/>
      <c r="M485" s="436"/>
      <c r="N485" s="394"/>
      <c r="O485" s="394"/>
      <c r="P485" s="436"/>
      <c r="Q485" s="394"/>
      <c r="R485" s="394"/>
      <c r="S485" s="394"/>
      <c r="T485" s="394"/>
      <c r="U485" s="394"/>
      <c r="V485" s="394"/>
    </row>
    <row r="486">
      <c r="A486" s="433"/>
      <c r="B486" s="394"/>
      <c r="C486" s="434"/>
      <c r="D486" s="435"/>
      <c r="E486" s="436"/>
      <c r="F486" s="394"/>
      <c r="G486" s="434"/>
      <c r="H486" s="437"/>
      <c r="I486" s="436"/>
      <c r="J486" s="394"/>
      <c r="K486" s="434"/>
      <c r="L486" s="435"/>
      <c r="M486" s="436"/>
      <c r="N486" s="394"/>
      <c r="O486" s="394"/>
      <c r="P486" s="436"/>
      <c r="Q486" s="394"/>
      <c r="R486" s="394"/>
      <c r="S486" s="394"/>
      <c r="T486" s="394"/>
      <c r="U486" s="394"/>
      <c r="V486" s="394"/>
    </row>
    <row r="487">
      <c r="A487" s="433"/>
      <c r="B487" s="394"/>
      <c r="C487" s="434"/>
      <c r="D487" s="435"/>
      <c r="E487" s="436"/>
      <c r="F487" s="394"/>
      <c r="G487" s="434"/>
      <c r="H487" s="437"/>
      <c r="I487" s="436"/>
      <c r="J487" s="394"/>
      <c r="K487" s="434"/>
      <c r="L487" s="435"/>
      <c r="M487" s="436"/>
      <c r="N487" s="394"/>
      <c r="O487" s="394"/>
      <c r="P487" s="436"/>
      <c r="Q487" s="394"/>
      <c r="R487" s="394"/>
      <c r="S487" s="394"/>
      <c r="T487" s="394"/>
      <c r="U487" s="394"/>
      <c r="V487" s="394"/>
    </row>
    <row r="488">
      <c r="A488" s="433"/>
      <c r="B488" s="394"/>
      <c r="C488" s="434"/>
      <c r="D488" s="435"/>
      <c r="E488" s="436"/>
      <c r="F488" s="394"/>
      <c r="G488" s="434"/>
      <c r="H488" s="437"/>
      <c r="I488" s="436"/>
      <c r="J488" s="394"/>
      <c r="K488" s="434"/>
      <c r="L488" s="435"/>
      <c r="M488" s="436"/>
      <c r="N488" s="394"/>
      <c r="O488" s="394"/>
      <c r="P488" s="436"/>
      <c r="Q488" s="394"/>
      <c r="R488" s="394"/>
      <c r="S488" s="394"/>
      <c r="T488" s="394"/>
      <c r="U488" s="394"/>
      <c r="V488" s="394"/>
    </row>
    <row r="489">
      <c r="A489" s="433"/>
      <c r="B489" s="394"/>
      <c r="C489" s="434"/>
      <c r="D489" s="435"/>
      <c r="E489" s="436"/>
      <c r="F489" s="394"/>
      <c r="G489" s="434"/>
      <c r="H489" s="437"/>
      <c r="I489" s="436"/>
      <c r="J489" s="394"/>
      <c r="K489" s="434"/>
      <c r="L489" s="435"/>
      <c r="M489" s="436"/>
      <c r="N489" s="394"/>
      <c r="O489" s="394"/>
      <c r="P489" s="436"/>
      <c r="Q489" s="394"/>
      <c r="R489" s="394"/>
      <c r="S489" s="394"/>
      <c r="T489" s="394"/>
      <c r="U489" s="394"/>
      <c r="V489" s="394"/>
    </row>
    <row r="490">
      <c r="A490" s="433"/>
      <c r="B490" s="394"/>
      <c r="C490" s="434"/>
      <c r="D490" s="435"/>
      <c r="E490" s="436"/>
      <c r="F490" s="394"/>
      <c r="G490" s="434"/>
      <c r="H490" s="437"/>
      <c r="I490" s="436"/>
      <c r="J490" s="394"/>
      <c r="K490" s="434"/>
      <c r="L490" s="435"/>
      <c r="M490" s="436"/>
      <c r="N490" s="394"/>
      <c r="O490" s="394"/>
      <c r="P490" s="436"/>
      <c r="Q490" s="394"/>
      <c r="R490" s="394"/>
      <c r="S490" s="394"/>
      <c r="T490" s="394"/>
      <c r="U490" s="394"/>
      <c r="V490" s="394"/>
    </row>
    <row r="491">
      <c r="A491" s="433"/>
      <c r="B491" s="394"/>
      <c r="C491" s="434"/>
      <c r="D491" s="435"/>
      <c r="E491" s="436"/>
      <c r="F491" s="394"/>
      <c r="G491" s="434"/>
      <c r="H491" s="437"/>
      <c r="I491" s="436"/>
      <c r="J491" s="394"/>
      <c r="K491" s="434"/>
      <c r="L491" s="435"/>
      <c r="M491" s="436"/>
      <c r="N491" s="394"/>
      <c r="O491" s="394"/>
      <c r="P491" s="436"/>
      <c r="Q491" s="394"/>
      <c r="R491" s="394"/>
      <c r="S491" s="394"/>
      <c r="T491" s="394"/>
      <c r="U491" s="394"/>
      <c r="V491" s="394"/>
    </row>
    <row r="492">
      <c r="A492" s="433"/>
      <c r="B492" s="394"/>
      <c r="C492" s="434"/>
      <c r="D492" s="435"/>
      <c r="E492" s="436"/>
      <c r="F492" s="394"/>
      <c r="G492" s="434"/>
      <c r="H492" s="437"/>
      <c r="I492" s="436"/>
      <c r="J492" s="394"/>
      <c r="K492" s="434"/>
      <c r="L492" s="435"/>
      <c r="M492" s="436"/>
      <c r="N492" s="394"/>
      <c r="O492" s="394"/>
      <c r="P492" s="436"/>
      <c r="Q492" s="394"/>
      <c r="R492" s="394"/>
      <c r="S492" s="394"/>
      <c r="T492" s="394"/>
      <c r="U492" s="394"/>
      <c r="V492" s="394"/>
    </row>
    <row r="493">
      <c r="A493" s="433"/>
      <c r="B493" s="394"/>
      <c r="C493" s="434"/>
      <c r="D493" s="435"/>
      <c r="E493" s="436"/>
      <c r="F493" s="394"/>
      <c r="G493" s="434"/>
      <c r="H493" s="437"/>
      <c r="I493" s="436"/>
      <c r="J493" s="394"/>
      <c r="K493" s="434"/>
      <c r="L493" s="435"/>
      <c r="M493" s="436"/>
      <c r="N493" s="394"/>
      <c r="O493" s="394"/>
      <c r="P493" s="436"/>
      <c r="Q493" s="394"/>
      <c r="R493" s="394"/>
      <c r="S493" s="394"/>
      <c r="T493" s="394"/>
      <c r="U493" s="394"/>
      <c r="V493" s="394"/>
    </row>
    <row r="494">
      <c r="A494" s="433"/>
      <c r="B494" s="394"/>
      <c r="C494" s="434"/>
      <c r="D494" s="435"/>
      <c r="E494" s="436"/>
      <c r="F494" s="394"/>
      <c r="G494" s="434"/>
      <c r="H494" s="437"/>
      <c r="I494" s="436"/>
      <c r="J494" s="394"/>
      <c r="K494" s="434"/>
      <c r="L494" s="435"/>
      <c r="M494" s="436"/>
      <c r="N494" s="394"/>
      <c r="O494" s="394"/>
      <c r="P494" s="436"/>
      <c r="Q494" s="394"/>
      <c r="R494" s="394"/>
      <c r="S494" s="394"/>
      <c r="T494" s="394"/>
      <c r="U494" s="394"/>
      <c r="V494" s="394"/>
    </row>
    <row r="495">
      <c r="A495" s="433"/>
      <c r="B495" s="394"/>
      <c r="C495" s="434"/>
      <c r="D495" s="435"/>
      <c r="E495" s="436"/>
      <c r="F495" s="394"/>
      <c r="G495" s="434"/>
      <c r="H495" s="437"/>
      <c r="I495" s="436"/>
      <c r="J495" s="394"/>
      <c r="K495" s="434"/>
      <c r="L495" s="435"/>
      <c r="M495" s="436"/>
      <c r="N495" s="394"/>
      <c r="O495" s="394"/>
      <c r="P495" s="436"/>
      <c r="Q495" s="394"/>
      <c r="R495" s="394"/>
      <c r="S495" s="394"/>
      <c r="T495" s="394"/>
      <c r="U495" s="394"/>
      <c r="V495" s="394"/>
    </row>
    <row r="496">
      <c r="A496" s="433"/>
      <c r="B496" s="394"/>
      <c r="C496" s="434"/>
      <c r="D496" s="435"/>
      <c r="E496" s="436"/>
      <c r="F496" s="394"/>
      <c r="G496" s="434"/>
      <c r="H496" s="437"/>
      <c r="I496" s="436"/>
      <c r="J496" s="394"/>
      <c r="K496" s="434"/>
      <c r="L496" s="435"/>
      <c r="M496" s="436"/>
      <c r="N496" s="394"/>
      <c r="O496" s="394"/>
      <c r="P496" s="436"/>
      <c r="Q496" s="394"/>
      <c r="R496" s="394"/>
      <c r="S496" s="394"/>
      <c r="T496" s="394"/>
      <c r="U496" s="394"/>
      <c r="V496" s="394"/>
    </row>
    <row r="497">
      <c r="A497" s="433"/>
      <c r="B497" s="394"/>
      <c r="C497" s="434"/>
      <c r="D497" s="435"/>
      <c r="E497" s="436"/>
      <c r="F497" s="394"/>
      <c r="G497" s="434"/>
      <c r="H497" s="437"/>
      <c r="I497" s="436"/>
      <c r="J497" s="394"/>
      <c r="K497" s="434"/>
      <c r="L497" s="435"/>
      <c r="M497" s="436"/>
      <c r="N497" s="394"/>
      <c r="O497" s="394"/>
      <c r="P497" s="436"/>
      <c r="Q497" s="394"/>
      <c r="R497" s="394"/>
      <c r="S497" s="394"/>
      <c r="T497" s="394"/>
      <c r="U497" s="394"/>
      <c r="V497" s="394"/>
    </row>
    <row r="498">
      <c r="A498" s="433"/>
      <c r="B498" s="394"/>
      <c r="C498" s="434"/>
      <c r="D498" s="435"/>
      <c r="E498" s="436"/>
      <c r="F498" s="394"/>
      <c r="G498" s="434"/>
      <c r="H498" s="437"/>
      <c r="I498" s="436"/>
      <c r="J498" s="394"/>
      <c r="K498" s="434"/>
      <c r="L498" s="435"/>
      <c r="M498" s="436"/>
      <c r="N498" s="394"/>
      <c r="O498" s="394"/>
      <c r="P498" s="436"/>
      <c r="Q498" s="394"/>
      <c r="R498" s="394"/>
      <c r="S498" s="394"/>
      <c r="T498" s="394"/>
      <c r="U498" s="394"/>
      <c r="V498" s="394"/>
    </row>
    <row r="499">
      <c r="A499" s="433"/>
      <c r="B499" s="394"/>
      <c r="C499" s="434"/>
      <c r="D499" s="435"/>
      <c r="E499" s="436"/>
      <c r="F499" s="394"/>
      <c r="G499" s="434"/>
      <c r="H499" s="437"/>
      <c r="I499" s="436"/>
      <c r="J499" s="394"/>
      <c r="K499" s="434"/>
      <c r="L499" s="435"/>
      <c r="M499" s="436"/>
      <c r="N499" s="394"/>
      <c r="O499" s="394"/>
      <c r="P499" s="436"/>
      <c r="Q499" s="394"/>
      <c r="R499" s="394"/>
      <c r="S499" s="394"/>
      <c r="T499" s="394"/>
      <c r="U499" s="394"/>
      <c r="V499" s="394"/>
    </row>
    <row r="500">
      <c r="A500" s="433"/>
      <c r="B500" s="394"/>
      <c r="C500" s="434"/>
      <c r="D500" s="435"/>
      <c r="E500" s="436"/>
      <c r="F500" s="394"/>
      <c r="G500" s="434"/>
      <c r="H500" s="437"/>
      <c r="I500" s="436"/>
      <c r="J500" s="394"/>
      <c r="K500" s="434"/>
      <c r="L500" s="435"/>
      <c r="M500" s="436"/>
      <c r="N500" s="394"/>
      <c r="O500" s="394"/>
      <c r="P500" s="436"/>
      <c r="Q500" s="394"/>
      <c r="R500" s="394"/>
      <c r="S500" s="394"/>
      <c r="T500" s="394"/>
      <c r="U500" s="394"/>
      <c r="V500" s="394"/>
    </row>
    <row r="501">
      <c r="A501" s="433"/>
      <c r="B501" s="394"/>
      <c r="C501" s="434"/>
      <c r="D501" s="435"/>
      <c r="E501" s="436"/>
      <c r="F501" s="394"/>
      <c r="G501" s="434"/>
      <c r="H501" s="437"/>
      <c r="I501" s="436"/>
      <c r="J501" s="394"/>
      <c r="K501" s="434"/>
      <c r="L501" s="435"/>
      <c r="M501" s="436"/>
      <c r="N501" s="394"/>
      <c r="O501" s="394"/>
      <c r="P501" s="436"/>
      <c r="Q501" s="394"/>
      <c r="R501" s="394"/>
      <c r="S501" s="394"/>
      <c r="T501" s="394"/>
      <c r="U501" s="394"/>
      <c r="V501" s="394"/>
    </row>
    <row r="502">
      <c r="A502" s="433"/>
      <c r="B502" s="394"/>
      <c r="C502" s="434"/>
      <c r="D502" s="435"/>
      <c r="E502" s="436"/>
      <c r="F502" s="394"/>
      <c r="G502" s="434"/>
      <c r="H502" s="437"/>
      <c r="I502" s="436"/>
      <c r="J502" s="394"/>
      <c r="K502" s="434"/>
      <c r="L502" s="435"/>
      <c r="M502" s="436"/>
      <c r="N502" s="394"/>
      <c r="O502" s="394"/>
      <c r="P502" s="436"/>
      <c r="Q502" s="394"/>
      <c r="R502" s="394"/>
      <c r="S502" s="394"/>
      <c r="T502" s="394"/>
      <c r="U502" s="394"/>
      <c r="V502" s="394"/>
    </row>
    <row r="503">
      <c r="A503" s="433"/>
      <c r="B503" s="394"/>
      <c r="C503" s="434"/>
      <c r="D503" s="435"/>
      <c r="E503" s="436"/>
      <c r="F503" s="394"/>
      <c r="G503" s="434"/>
      <c r="H503" s="437"/>
      <c r="I503" s="436"/>
      <c r="J503" s="394"/>
      <c r="K503" s="434"/>
      <c r="L503" s="435"/>
      <c r="M503" s="436"/>
      <c r="N503" s="394"/>
      <c r="O503" s="394"/>
      <c r="P503" s="436"/>
      <c r="Q503" s="394"/>
      <c r="R503" s="394"/>
      <c r="S503" s="394"/>
      <c r="T503" s="394"/>
      <c r="U503" s="394"/>
      <c r="V503" s="394"/>
    </row>
    <row r="504">
      <c r="A504" s="433"/>
      <c r="B504" s="394"/>
      <c r="C504" s="434"/>
      <c r="D504" s="435"/>
      <c r="E504" s="436"/>
      <c r="F504" s="394"/>
      <c r="G504" s="434"/>
      <c r="H504" s="437"/>
      <c r="I504" s="436"/>
      <c r="J504" s="394"/>
      <c r="K504" s="434"/>
      <c r="L504" s="435"/>
      <c r="M504" s="436"/>
      <c r="N504" s="394"/>
      <c r="O504" s="394"/>
      <c r="P504" s="436"/>
      <c r="Q504" s="394"/>
      <c r="R504" s="394"/>
      <c r="S504" s="394"/>
      <c r="T504" s="394"/>
      <c r="U504" s="394"/>
      <c r="V504" s="394"/>
    </row>
    <row r="505">
      <c r="A505" s="433"/>
      <c r="B505" s="394"/>
      <c r="C505" s="434"/>
      <c r="D505" s="435"/>
      <c r="E505" s="436"/>
      <c r="F505" s="394"/>
      <c r="G505" s="434"/>
      <c r="H505" s="437"/>
      <c r="I505" s="436"/>
      <c r="J505" s="394"/>
      <c r="K505" s="434"/>
      <c r="L505" s="435"/>
      <c r="M505" s="436"/>
      <c r="N505" s="394"/>
      <c r="O505" s="394"/>
      <c r="P505" s="436"/>
      <c r="Q505" s="394"/>
      <c r="R505" s="394"/>
      <c r="S505" s="394"/>
      <c r="T505" s="394"/>
      <c r="U505" s="394"/>
      <c r="V505" s="394"/>
    </row>
    <row r="506">
      <c r="A506" s="433"/>
      <c r="B506" s="394"/>
      <c r="C506" s="434"/>
      <c r="D506" s="435"/>
      <c r="E506" s="436"/>
      <c r="F506" s="394"/>
      <c r="G506" s="434"/>
      <c r="H506" s="437"/>
      <c r="I506" s="436"/>
      <c r="J506" s="394"/>
      <c r="K506" s="434"/>
      <c r="L506" s="435"/>
      <c r="M506" s="436"/>
      <c r="N506" s="394"/>
      <c r="O506" s="394"/>
      <c r="P506" s="436"/>
      <c r="Q506" s="394"/>
      <c r="R506" s="394"/>
      <c r="S506" s="394"/>
      <c r="T506" s="394"/>
      <c r="U506" s="394"/>
      <c r="V506" s="394"/>
    </row>
    <row r="507">
      <c r="A507" s="433"/>
      <c r="B507" s="394"/>
      <c r="C507" s="434"/>
      <c r="D507" s="435"/>
      <c r="E507" s="436"/>
      <c r="F507" s="394"/>
      <c r="G507" s="434"/>
      <c r="H507" s="437"/>
      <c r="I507" s="436"/>
      <c r="J507" s="394"/>
      <c r="K507" s="434"/>
      <c r="L507" s="435"/>
      <c r="M507" s="436"/>
      <c r="N507" s="394"/>
      <c r="O507" s="394"/>
      <c r="P507" s="436"/>
      <c r="Q507" s="394"/>
      <c r="R507" s="394"/>
      <c r="S507" s="394"/>
      <c r="T507" s="394"/>
      <c r="U507" s="394"/>
      <c r="V507" s="394"/>
    </row>
    <row r="508">
      <c r="A508" s="433"/>
      <c r="B508" s="394"/>
      <c r="C508" s="434"/>
      <c r="D508" s="435"/>
      <c r="E508" s="436"/>
      <c r="F508" s="394"/>
      <c r="G508" s="434"/>
      <c r="H508" s="437"/>
      <c r="I508" s="436"/>
      <c r="J508" s="394"/>
      <c r="K508" s="434"/>
      <c r="L508" s="435"/>
      <c r="M508" s="436"/>
      <c r="N508" s="394"/>
      <c r="O508" s="394"/>
      <c r="P508" s="436"/>
      <c r="Q508" s="394"/>
      <c r="R508" s="394"/>
      <c r="S508" s="394"/>
      <c r="T508" s="394"/>
      <c r="U508" s="394"/>
      <c r="V508" s="394"/>
    </row>
    <row r="509">
      <c r="A509" s="433"/>
      <c r="B509" s="394"/>
      <c r="C509" s="434"/>
      <c r="D509" s="435"/>
      <c r="E509" s="436"/>
      <c r="F509" s="394"/>
      <c r="G509" s="434"/>
      <c r="H509" s="437"/>
      <c r="I509" s="436"/>
      <c r="J509" s="394"/>
      <c r="K509" s="434"/>
      <c r="L509" s="435"/>
      <c r="M509" s="436"/>
      <c r="N509" s="394"/>
      <c r="O509" s="394"/>
      <c r="P509" s="436"/>
      <c r="Q509" s="394"/>
      <c r="R509" s="394"/>
      <c r="S509" s="394"/>
      <c r="T509" s="394"/>
      <c r="U509" s="394"/>
      <c r="V509" s="394"/>
    </row>
    <row r="510">
      <c r="A510" s="433"/>
      <c r="B510" s="394"/>
      <c r="C510" s="434"/>
      <c r="D510" s="435"/>
      <c r="E510" s="436"/>
      <c r="F510" s="394"/>
      <c r="G510" s="434"/>
      <c r="H510" s="437"/>
      <c r="I510" s="436"/>
      <c r="J510" s="394"/>
      <c r="K510" s="434"/>
      <c r="L510" s="435"/>
      <c r="M510" s="436"/>
      <c r="N510" s="394"/>
      <c r="O510" s="394"/>
      <c r="P510" s="436"/>
      <c r="Q510" s="394"/>
      <c r="R510" s="394"/>
      <c r="S510" s="394"/>
      <c r="T510" s="394"/>
      <c r="U510" s="394"/>
      <c r="V510" s="394"/>
    </row>
    <row r="511">
      <c r="A511" s="433"/>
      <c r="B511" s="394"/>
      <c r="C511" s="434"/>
      <c r="D511" s="435"/>
      <c r="E511" s="436"/>
      <c r="F511" s="394"/>
      <c r="G511" s="434"/>
      <c r="H511" s="437"/>
      <c r="I511" s="436"/>
      <c r="J511" s="394"/>
      <c r="K511" s="434"/>
      <c r="L511" s="435"/>
      <c r="M511" s="436"/>
      <c r="N511" s="394"/>
      <c r="O511" s="394"/>
      <c r="P511" s="436"/>
      <c r="Q511" s="394"/>
      <c r="R511" s="394"/>
      <c r="S511" s="394"/>
      <c r="T511" s="394"/>
      <c r="U511" s="394"/>
      <c r="V511" s="394"/>
    </row>
    <row r="512">
      <c r="A512" s="433"/>
      <c r="B512" s="394"/>
      <c r="C512" s="434"/>
      <c r="D512" s="435"/>
      <c r="E512" s="436"/>
      <c r="F512" s="394"/>
      <c r="G512" s="434"/>
      <c r="H512" s="437"/>
      <c r="I512" s="436"/>
      <c r="J512" s="394"/>
      <c r="K512" s="434"/>
      <c r="L512" s="435"/>
      <c r="M512" s="436"/>
      <c r="N512" s="394"/>
      <c r="O512" s="394"/>
      <c r="P512" s="436"/>
      <c r="Q512" s="394"/>
      <c r="R512" s="394"/>
      <c r="S512" s="394"/>
      <c r="T512" s="394"/>
      <c r="U512" s="394"/>
      <c r="V512" s="394"/>
    </row>
    <row r="513">
      <c r="A513" s="433"/>
      <c r="B513" s="394"/>
      <c r="C513" s="434"/>
      <c r="D513" s="435"/>
      <c r="E513" s="436"/>
      <c r="F513" s="394"/>
      <c r="G513" s="434"/>
      <c r="H513" s="437"/>
      <c r="I513" s="436"/>
      <c r="J513" s="394"/>
      <c r="K513" s="434"/>
      <c r="L513" s="435"/>
      <c r="M513" s="436"/>
      <c r="N513" s="394"/>
      <c r="O513" s="394"/>
      <c r="P513" s="436"/>
      <c r="Q513" s="394"/>
      <c r="R513" s="394"/>
      <c r="S513" s="394"/>
      <c r="T513" s="394"/>
      <c r="U513" s="394"/>
      <c r="V513" s="394"/>
    </row>
    <row r="514">
      <c r="A514" s="433"/>
      <c r="B514" s="394"/>
      <c r="C514" s="434"/>
      <c r="D514" s="435"/>
      <c r="E514" s="436"/>
      <c r="F514" s="394"/>
      <c r="G514" s="434"/>
      <c r="H514" s="437"/>
      <c r="I514" s="436"/>
      <c r="J514" s="394"/>
      <c r="K514" s="434"/>
      <c r="L514" s="435"/>
      <c r="M514" s="436"/>
      <c r="N514" s="394"/>
      <c r="O514" s="394"/>
      <c r="P514" s="436"/>
      <c r="Q514" s="394"/>
      <c r="R514" s="394"/>
      <c r="S514" s="394"/>
      <c r="T514" s="394"/>
      <c r="U514" s="394"/>
      <c r="V514" s="394"/>
    </row>
    <row r="515">
      <c r="A515" s="433"/>
      <c r="B515" s="394"/>
      <c r="C515" s="434"/>
      <c r="D515" s="435"/>
      <c r="E515" s="436"/>
      <c r="F515" s="394"/>
      <c r="G515" s="434"/>
      <c r="H515" s="437"/>
      <c r="I515" s="436"/>
      <c r="J515" s="394"/>
      <c r="K515" s="434"/>
      <c r="L515" s="435"/>
      <c r="M515" s="436"/>
      <c r="N515" s="394"/>
      <c r="O515" s="394"/>
      <c r="P515" s="436"/>
      <c r="Q515" s="394"/>
      <c r="R515" s="394"/>
      <c r="S515" s="394"/>
      <c r="T515" s="394"/>
      <c r="U515" s="394"/>
      <c r="V515" s="394"/>
    </row>
    <row r="516">
      <c r="A516" s="433"/>
      <c r="B516" s="394"/>
      <c r="C516" s="434"/>
      <c r="D516" s="435"/>
      <c r="E516" s="436"/>
      <c r="F516" s="394"/>
      <c r="G516" s="434"/>
      <c r="H516" s="437"/>
      <c r="I516" s="436"/>
      <c r="J516" s="394"/>
      <c r="K516" s="434"/>
      <c r="L516" s="435"/>
      <c r="M516" s="436"/>
      <c r="N516" s="394"/>
      <c r="O516" s="394"/>
      <c r="P516" s="436"/>
      <c r="Q516" s="394"/>
      <c r="R516" s="394"/>
      <c r="S516" s="394"/>
      <c r="T516" s="394"/>
      <c r="U516" s="394"/>
      <c r="V516" s="394"/>
    </row>
    <row r="517">
      <c r="A517" s="433"/>
      <c r="B517" s="394"/>
      <c r="C517" s="434"/>
      <c r="D517" s="435"/>
      <c r="E517" s="436"/>
      <c r="F517" s="394"/>
      <c r="G517" s="434"/>
      <c r="H517" s="437"/>
      <c r="I517" s="436"/>
      <c r="J517" s="394"/>
      <c r="K517" s="434"/>
      <c r="L517" s="435"/>
      <c r="M517" s="436"/>
      <c r="N517" s="394"/>
      <c r="O517" s="394"/>
      <c r="P517" s="436"/>
      <c r="Q517" s="394"/>
      <c r="R517" s="394"/>
      <c r="S517" s="394"/>
      <c r="T517" s="394"/>
      <c r="U517" s="394"/>
      <c r="V517" s="394"/>
    </row>
    <row r="518">
      <c r="A518" s="433"/>
      <c r="B518" s="394"/>
      <c r="C518" s="434"/>
      <c r="D518" s="435"/>
      <c r="E518" s="436"/>
      <c r="F518" s="394"/>
      <c r="G518" s="434"/>
      <c r="H518" s="437"/>
      <c r="I518" s="436"/>
      <c r="J518" s="394"/>
      <c r="K518" s="434"/>
      <c r="L518" s="435"/>
      <c r="M518" s="436"/>
      <c r="N518" s="394"/>
      <c r="O518" s="394"/>
      <c r="P518" s="436"/>
      <c r="Q518" s="394"/>
      <c r="R518" s="394"/>
      <c r="S518" s="394"/>
      <c r="T518" s="394"/>
      <c r="U518" s="394"/>
      <c r="V518" s="394"/>
    </row>
    <row r="519">
      <c r="A519" s="433"/>
      <c r="B519" s="394"/>
      <c r="C519" s="434"/>
      <c r="D519" s="435"/>
      <c r="E519" s="436"/>
      <c r="F519" s="394"/>
      <c r="G519" s="434"/>
      <c r="H519" s="437"/>
      <c r="I519" s="436"/>
      <c r="J519" s="394"/>
      <c r="K519" s="434"/>
      <c r="L519" s="435"/>
      <c r="M519" s="436"/>
      <c r="N519" s="394"/>
      <c r="O519" s="394"/>
      <c r="P519" s="436"/>
      <c r="Q519" s="394"/>
      <c r="R519" s="394"/>
      <c r="S519" s="394"/>
      <c r="T519" s="394"/>
      <c r="U519" s="394"/>
      <c r="V519" s="394"/>
    </row>
    <row r="520">
      <c r="A520" s="433"/>
      <c r="B520" s="394"/>
      <c r="C520" s="434"/>
      <c r="D520" s="435"/>
      <c r="E520" s="436"/>
      <c r="F520" s="394"/>
      <c r="G520" s="434"/>
      <c r="H520" s="437"/>
      <c r="I520" s="436"/>
      <c r="J520" s="394"/>
      <c r="K520" s="434"/>
      <c r="L520" s="435"/>
      <c r="M520" s="436"/>
      <c r="N520" s="394"/>
      <c r="O520" s="394"/>
      <c r="P520" s="436"/>
      <c r="Q520" s="394"/>
      <c r="R520" s="394"/>
      <c r="S520" s="394"/>
      <c r="T520" s="394"/>
      <c r="U520" s="394"/>
      <c r="V520" s="394"/>
    </row>
    <row r="521">
      <c r="A521" s="433"/>
      <c r="B521" s="394"/>
      <c r="C521" s="434"/>
      <c r="D521" s="435"/>
      <c r="E521" s="436"/>
      <c r="F521" s="394"/>
      <c r="G521" s="434"/>
      <c r="H521" s="437"/>
      <c r="I521" s="436"/>
      <c r="J521" s="394"/>
      <c r="K521" s="434"/>
      <c r="L521" s="435"/>
      <c r="M521" s="436"/>
      <c r="N521" s="394"/>
      <c r="O521" s="394"/>
      <c r="P521" s="436"/>
      <c r="Q521" s="394"/>
      <c r="R521" s="394"/>
      <c r="S521" s="394"/>
      <c r="T521" s="394"/>
      <c r="U521" s="394"/>
      <c r="V521" s="394"/>
    </row>
    <row r="522">
      <c r="A522" s="433"/>
      <c r="B522" s="394"/>
      <c r="C522" s="434"/>
      <c r="D522" s="435"/>
      <c r="E522" s="436"/>
      <c r="F522" s="394"/>
      <c r="G522" s="434"/>
      <c r="H522" s="437"/>
      <c r="I522" s="436"/>
      <c r="J522" s="394"/>
      <c r="K522" s="434"/>
      <c r="L522" s="435"/>
      <c r="M522" s="436"/>
      <c r="N522" s="394"/>
      <c r="O522" s="394"/>
      <c r="P522" s="436"/>
      <c r="Q522" s="394"/>
      <c r="R522" s="394"/>
      <c r="S522" s="394"/>
      <c r="T522" s="394"/>
      <c r="U522" s="394"/>
      <c r="V522" s="394"/>
    </row>
    <row r="523">
      <c r="A523" s="433"/>
      <c r="B523" s="394"/>
      <c r="C523" s="434"/>
      <c r="D523" s="435"/>
      <c r="E523" s="436"/>
      <c r="F523" s="394"/>
      <c r="G523" s="434"/>
      <c r="H523" s="437"/>
      <c r="I523" s="436"/>
      <c r="J523" s="394"/>
      <c r="K523" s="434"/>
      <c r="L523" s="435"/>
      <c r="M523" s="436"/>
      <c r="N523" s="394"/>
      <c r="O523" s="394"/>
      <c r="P523" s="436"/>
      <c r="Q523" s="394"/>
      <c r="R523" s="394"/>
      <c r="S523" s="394"/>
      <c r="T523" s="394"/>
      <c r="U523" s="394"/>
      <c r="V523" s="394"/>
    </row>
    <row r="524">
      <c r="A524" s="433"/>
      <c r="B524" s="394"/>
      <c r="C524" s="434"/>
      <c r="D524" s="435"/>
      <c r="E524" s="436"/>
      <c r="F524" s="394"/>
      <c r="G524" s="434"/>
      <c r="H524" s="437"/>
      <c r="I524" s="436"/>
      <c r="J524" s="394"/>
      <c r="K524" s="434"/>
      <c r="L524" s="435"/>
      <c r="M524" s="436"/>
      <c r="N524" s="394"/>
      <c r="O524" s="394"/>
      <c r="P524" s="436"/>
      <c r="Q524" s="394"/>
      <c r="R524" s="394"/>
      <c r="S524" s="394"/>
      <c r="T524" s="394"/>
      <c r="U524" s="394"/>
      <c r="V524" s="394"/>
    </row>
    <row r="525">
      <c r="A525" s="433"/>
      <c r="B525" s="394"/>
      <c r="C525" s="434"/>
      <c r="D525" s="435"/>
      <c r="E525" s="436"/>
      <c r="F525" s="394"/>
      <c r="G525" s="434"/>
      <c r="H525" s="437"/>
      <c r="I525" s="436"/>
      <c r="J525" s="394"/>
      <c r="K525" s="434"/>
      <c r="L525" s="435"/>
      <c r="M525" s="436"/>
      <c r="N525" s="394"/>
      <c r="O525" s="394"/>
      <c r="P525" s="436"/>
      <c r="Q525" s="394"/>
      <c r="R525" s="394"/>
      <c r="S525" s="394"/>
      <c r="T525" s="394"/>
      <c r="U525" s="394"/>
      <c r="V525" s="394"/>
    </row>
    <row r="526">
      <c r="A526" s="433"/>
      <c r="B526" s="394"/>
      <c r="C526" s="434"/>
      <c r="D526" s="435"/>
      <c r="E526" s="436"/>
      <c r="F526" s="394"/>
      <c r="G526" s="434"/>
      <c r="H526" s="437"/>
      <c r="I526" s="436"/>
      <c r="J526" s="394"/>
      <c r="K526" s="434"/>
      <c r="L526" s="435"/>
      <c r="M526" s="436"/>
      <c r="N526" s="394"/>
      <c r="O526" s="394"/>
      <c r="P526" s="436"/>
      <c r="Q526" s="394"/>
      <c r="R526" s="394"/>
      <c r="S526" s="394"/>
      <c r="T526" s="394"/>
      <c r="U526" s="394"/>
      <c r="V526" s="394"/>
    </row>
    <row r="527">
      <c r="A527" s="433"/>
      <c r="B527" s="394"/>
      <c r="C527" s="434"/>
      <c r="D527" s="435"/>
      <c r="E527" s="436"/>
      <c r="F527" s="394"/>
      <c r="G527" s="434"/>
      <c r="H527" s="437"/>
      <c r="I527" s="436"/>
      <c r="J527" s="394"/>
      <c r="K527" s="434"/>
      <c r="L527" s="435"/>
      <c r="M527" s="436"/>
      <c r="N527" s="394"/>
      <c r="O527" s="394"/>
      <c r="P527" s="436"/>
      <c r="Q527" s="394"/>
      <c r="R527" s="394"/>
      <c r="S527" s="394"/>
      <c r="T527" s="394"/>
      <c r="U527" s="394"/>
      <c r="V527" s="394"/>
    </row>
    <row r="528">
      <c r="A528" s="433"/>
      <c r="B528" s="394"/>
      <c r="C528" s="434"/>
      <c r="D528" s="435"/>
      <c r="E528" s="436"/>
      <c r="F528" s="394"/>
      <c r="G528" s="434"/>
      <c r="H528" s="437"/>
      <c r="I528" s="436"/>
      <c r="J528" s="394"/>
      <c r="K528" s="434"/>
      <c r="L528" s="435"/>
      <c r="M528" s="436"/>
      <c r="N528" s="394"/>
      <c r="O528" s="394"/>
      <c r="P528" s="436"/>
      <c r="Q528" s="394"/>
      <c r="R528" s="394"/>
      <c r="S528" s="394"/>
      <c r="T528" s="394"/>
      <c r="U528" s="394"/>
      <c r="V528" s="394"/>
    </row>
    <row r="529">
      <c r="A529" s="433"/>
      <c r="B529" s="394"/>
      <c r="C529" s="434"/>
      <c r="D529" s="435"/>
      <c r="E529" s="436"/>
      <c r="F529" s="394"/>
      <c r="G529" s="434"/>
      <c r="H529" s="437"/>
      <c r="I529" s="436"/>
      <c r="J529" s="394"/>
      <c r="K529" s="434"/>
      <c r="L529" s="435"/>
      <c r="M529" s="436"/>
      <c r="N529" s="394"/>
      <c r="O529" s="394"/>
      <c r="P529" s="436"/>
      <c r="Q529" s="394"/>
      <c r="R529" s="394"/>
      <c r="S529" s="394"/>
      <c r="T529" s="394"/>
      <c r="U529" s="394"/>
      <c r="V529" s="394"/>
    </row>
    <row r="530">
      <c r="A530" s="433"/>
      <c r="B530" s="394"/>
      <c r="C530" s="434"/>
      <c r="D530" s="435"/>
      <c r="E530" s="436"/>
      <c r="F530" s="394"/>
      <c r="G530" s="434"/>
      <c r="H530" s="437"/>
      <c r="I530" s="436"/>
      <c r="J530" s="394"/>
      <c r="K530" s="434"/>
      <c r="L530" s="435"/>
      <c r="M530" s="436"/>
      <c r="N530" s="394"/>
      <c r="O530" s="394"/>
      <c r="P530" s="436"/>
      <c r="Q530" s="394"/>
      <c r="R530" s="394"/>
      <c r="S530" s="394"/>
      <c r="T530" s="394"/>
      <c r="U530" s="394"/>
      <c r="V530" s="394"/>
    </row>
    <row r="531">
      <c r="A531" s="433"/>
      <c r="B531" s="394"/>
      <c r="C531" s="434"/>
      <c r="D531" s="435"/>
      <c r="E531" s="436"/>
      <c r="F531" s="394"/>
      <c r="G531" s="434"/>
      <c r="H531" s="437"/>
      <c r="I531" s="436"/>
      <c r="J531" s="394"/>
      <c r="K531" s="434"/>
      <c r="L531" s="435"/>
      <c r="M531" s="436"/>
      <c r="N531" s="394"/>
      <c r="O531" s="394"/>
      <c r="P531" s="436"/>
      <c r="Q531" s="394"/>
      <c r="R531" s="394"/>
      <c r="S531" s="394"/>
      <c r="T531" s="394"/>
      <c r="U531" s="394"/>
      <c r="V531" s="394"/>
    </row>
    <row r="532">
      <c r="A532" s="433"/>
      <c r="B532" s="394"/>
      <c r="C532" s="434"/>
      <c r="D532" s="435"/>
      <c r="E532" s="436"/>
      <c r="F532" s="394"/>
      <c r="G532" s="434"/>
      <c r="H532" s="437"/>
      <c r="I532" s="436"/>
      <c r="J532" s="394"/>
      <c r="K532" s="434"/>
      <c r="L532" s="435"/>
      <c r="M532" s="436"/>
      <c r="N532" s="394"/>
      <c r="O532" s="394"/>
      <c r="P532" s="436"/>
      <c r="Q532" s="394"/>
      <c r="R532" s="394"/>
      <c r="S532" s="394"/>
      <c r="T532" s="394"/>
      <c r="U532" s="394"/>
      <c r="V532" s="394"/>
    </row>
    <row r="533">
      <c r="A533" s="433"/>
      <c r="B533" s="394"/>
      <c r="C533" s="434"/>
      <c r="D533" s="435"/>
      <c r="E533" s="436"/>
      <c r="F533" s="394"/>
      <c r="G533" s="434"/>
      <c r="H533" s="437"/>
      <c r="I533" s="436"/>
      <c r="J533" s="394"/>
      <c r="K533" s="434"/>
      <c r="L533" s="435"/>
      <c r="M533" s="436"/>
      <c r="N533" s="394"/>
      <c r="O533" s="394"/>
      <c r="P533" s="436"/>
      <c r="Q533" s="394"/>
      <c r="R533" s="394"/>
      <c r="S533" s="394"/>
      <c r="T533" s="394"/>
      <c r="U533" s="394"/>
      <c r="V533" s="394"/>
    </row>
    <row r="534">
      <c r="A534" s="433"/>
      <c r="B534" s="394"/>
      <c r="C534" s="434"/>
      <c r="D534" s="435"/>
      <c r="E534" s="436"/>
      <c r="F534" s="394"/>
      <c r="G534" s="434"/>
      <c r="H534" s="437"/>
      <c r="I534" s="436"/>
      <c r="J534" s="394"/>
      <c r="K534" s="434"/>
      <c r="L534" s="435"/>
      <c r="M534" s="436"/>
      <c r="N534" s="394"/>
      <c r="O534" s="394"/>
      <c r="P534" s="436"/>
      <c r="Q534" s="394"/>
      <c r="R534" s="394"/>
      <c r="S534" s="394"/>
      <c r="T534" s="394"/>
      <c r="U534" s="394"/>
      <c r="V534" s="394"/>
    </row>
    <row r="535">
      <c r="A535" s="433"/>
      <c r="B535" s="394"/>
      <c r="C535" s="434"/>
      <c r="D535" s="435"/>
      <c r="E535" s="436"/>
      <c r="F535" s="394"/>
      <c r="G535" s="434"/>
      <c r="H535" s="437"/>
      <c r="I535" s="436"/>
      <c r="J535" s="394"/>
      <c r="K535" s="434"/>
      <c r="L535" s="435"/>
      <c r="M535" s="436"/>
      <c r="N535" s="394"/>
      <c r="O535" s="394"/>
      <c r="P535" s="436"/>
      <c r="Q535" s="394"/>
      <c r="R535" s="394"/>
      <c r="S535" s="394"/>
      <c r="T535" s="394"/>
      <c r="U535" s="394"/>
      <c r="V535" s="394"/>
    </row>
    <row r="536">
      <c r="A536" s="433"/>
      <c r="B536" s="394"/>
      <c r="C536" s="434"/>
      <c r="D536" s="435"/>
      <c r="E536" s="436"/>
      <c r="F536" s="394"/>
      <c r="G536" s="434"/>
      <c r="H536" s="437"/>
      <c r="I536" s="436"/>
      <c r="J536" s="394"/>
      <c r="K536" s="434"/>
      <c r="L536" s="435"/>
      <c r="M536" s="436"/>
      <c r="N536" s="394"/>
      <c r="O536" s="394"/>
      <c r="P536" s="436"/>
      <c r="Q536" s="394"/>
      <c r="R536" s="394"/>
      <c r="S536" s="394"/>
      <c r="T536" s="394"/>
      <c r="U536" s="394"/>
      <c r="V536" s="394"/>
    </row>
    <row r="537">
      <c r="A537" s="433"/>
      <c r="B537" s="394"/>
      <c r="C537" s="434"/>
      <c r="D537" s="435"/>
      <c r="E537" s="436"/>
      <c r="F537" s="394"/>
      <c r="G537" s="434"/>
      <c r="H537" s="437"/>
      <c r="I537" s="436"/>
      <c r="J537" s="394"/>
      <c r="K537" s="434"/>
      <c r="L537" s="435"/>
      <c r="M537" s="436"/>
      <c r="N537" s="394"/>
      <c r="O537" s="394"/>
      <c r="P537" s="436"/>
      <c r="Q537" s="394"/>
      <c r="R537" s="394"/>
      <c r="S537" s="394"/>
      <c r="T537" s="394"/>
      <c r="U537" s="394"/>
      <c r="V537" s="394"/>
    </row>
    <row r="538">
      <c r="A538" s="433"/>
      <c r="B538" s="394"/>
      <c r="C538" s="434"/>
      <c r="D538" s="435"/>
      <c r="E538" s="436"/>
      <c r="F538" s="394"/>
      <c r="G538" s="434"/>
      <c r="H538" s="437"/>
      <c r="I538" s="436"/>
      <c r="J538" s="394"/>
      <c r="K538" s="434"/>
      <c r="L538" s="435"/>
      <c r="M538" s="436"/>
      <c r="N538" s="394"/>
      <c r="O538" s="394"/>
      <c r="P538" s="436"/>
      <c r="Q538" s="394"/>
      <c r="R538" s="394"/>
      <c r="S538" s="394"/>
      <c r="T538" s="394"/>
      <c r="U538" s="394"/>
      <c r="V538" s="394"/>
    </row>
    <row r="539">
      <c r="A539" s="433"/>
      <c r="B539" s="394"/>
      <c r="C539" s="434"/>
      <c r="D539" s="435"/>
      <c r="E539" s="436"/>
      <c r="F539" s="394"/>
      <c r="G539" s="434"/>
      <c r="H539" s="437"/>
      <c r="I539" s="436"/>
      <c r="J539" s="394"/>
      <c r="K539" s="434"/>
      <c r="L539" s="435"/>
      <c r="M539" s="436"/>
      <c r="N539" s="394"/>
      <c r="O539" s="394"/>
      <c r="P539" s="436"/>
      <c r="Q539" s="394"/>
      <c r="R539" s="394"/>
      <c r="S539" s="394"/>
      <c r="T539" s="394"/>
      <c r="U539" s="394"/>
      <c r="V539" s="394"/>
    </row>
    <row r="540">
      <c r="A540" s="433"/>
      <c r="B540" s="394"/>
      <c r="C540" s="434"/>
      <c r="D540" s="435"/>
      <c r="E540" s="436"/>
      <c r="F540" s="394"/>
      <c r="G540" s="434"/>
      <c r="H540" s="437"/>
      <c r="I540" s="436"/>
      <c r="J540" s="394"/>
      <c r="K540" s="434"/>
      <c r="L540" s="435"/>
      <c r="M540" s="436"/>
      <c r="N540" s="394"/>
      <c r="O540" s="394"/>
      <c r="P540" s="436"/>
      <c r="Q540" s="394"/>
      <c r="R540" s="394"/>
      <c r="S540" s="394"/>
      <c r="T540" s="394"/>
      <c r="U540" s="394"/>
      <c r="V540" s="394"/>
    </row>
    <row r="541">
      <c r="A541" s="433"/>
      <c r="B541" s="394"/>
      <c r="C541" s="434"/>
      <c r="D541" s="435"/>
      <c r="E541" s="436"/>
      <c r="F541" s="394"/>
      <c r="G541" s="434"/>
      <c r="H541" s="437"/>
      <c r="I541" s="436"/>
      <c r="J541" s="394"/>
      <c r="K541" s="434"/>
      <c r="L541" s="435"/>
      <c r="M541" s="436"/>
      <c r="N541" s="394"/>
      <c r="O541" s="394"/>
      <c r="P541" s="436"/>
      <c r="Q541" s="394"/>
      <c r="R541" s="394"/>
      <c r="S541" s="394"/>
      <c r="T541" s="394"/>
      <c r="U541" s="394"/>
      <c r="V541" s="394"/>
    </row>
    <row r="542">
      <c r="A542" s="433"/>
      <c r="B542" s="394"/>
      <c r="C542" s="434"/>
      <c r="D542" s="435"/>
      <c r="E542" s="436"/>
      <c r="F542" s="394"/>
      <c r="G542" s="434"/>
      <c r="H542" s="437"/>
      <c r="I542" s="436"/>
      <c r="J542" s="394"/>
      <c r="K542" s="434"/>
      <c r="L542" s="435"/>
      <c r="M542" s="436"/>
      <c r="N542" s="394"/>
      <c r="O542" s="394"/>
      <c r="P542" s="436"/>
      <c r="Q542" s="394"/>
      <c r="R542" s="394"/>
      <c r="S542" s="394"/>
      <c r="T542" s="394"/>
      <c r="U542" s="394"/>
      <c r="V542" s="394"/>
    </row>
    <row r="543">
      <c r="A543" s="433"/>
      <c r="B543" s="394"/>
      <c r="C543" s="434"/>
      <c r="D543" s="435"/>
      <c r="E543" s="436"/>
      <c r="F543" s="394"/>
      <c r="G543" s="434"/>
      <c r="H543" s="437"/>
      <c r="I543" s="436"/>
      <c r="J543" s="394"/>
      <c r="K543" s="434"/>
      <c r="L543" s="435"/>
      <c r="M543" s="436"/>
      <c r="N543" s="394"/>
      <c r="O543" s="394"/>
      <c r="P543" s="436"/>
      <c r="Q543" s="394"/>
      <c r="R543" s="394"/>
      <c r="S543" s="394"/>
      <c r="T543" s="394"/>
      <c r="U543" s="394"/>
      <c r="V543" s="394"/>
    </row>
    <row r="544">
      <c r="A544" s="433"/>
      <c r="B544" s="394"/>
      <c r="C544" s="434"/>
      <c r="D544" s="435"/>
      <c r="E544" s="436"/>
      <c r="F544" s="394"/>
      <c r="G544" s="434"/>
      <c r="H544" s="437"/>
      <c r="I544" s="436"/>
      <c r="J544" s="394"/>
      <c r="K544" s="434"/>
      <c r="L544" s="435"/>
      <c r="M544" s="436"/>
      <c r="N544" s="394"/>
      <c r="O544" s="394"/>
      <c r="P544" s="436"/>
      <c r="Q544" s="394"/>
      <c r="R544" s="394"/>
      <c r="S544" s="394"/>
      <c r="T544" s="394"/>
      <c r="U544" s="394"/>
      <c r="V544" s="394"/>
    </row>
    <row r="545">
      <c r="A545" s="433"/>
      <c r="B545" s="394"/>
      <c r="C545" s="434"/>
      <c r="D545" s="435"/>
      <c r="E545" s="436"/>
      <c r="F545" s="394"/>
      <c r="G545" s="434"/>
      <c r="H545" s="437"/>
      <c r="I545" s="436"/>
      <c r="J545" s="394"/>
      <c r="K545" s="434"/>
      <c r="L545" s="435"/>
      <c r="M545" s="436"/>
      <c r="N545" s="394"/>
      <c r="O545" s="394"/>
      <c r="P545" s="436"/>
      <c r="Q545" s="394"/>
      <c r="R545" s="394"/>
      <c r="S545" s="394"/>
      <c r="T545" s="394"/>
      <c r="U545" s="394"/>
      <c r="V545" s="394"/>
    </row>
    <row r="546">
      <c r="A546" s="433"/>
      <c r="B546" s="394"/>
      <c r="C546" s="434"/>
      <c r="D546" s="435"/>
      <c r="E546" s="436"/>
      <c r="F546" s="394"/>
      <c r="G546" s="434"/>
      <c r="H546" s="437"/>
      <c r="I546" s="436"/>
      <c r="J546" s="394"/>
      <c r="K546" s="434"/>
      <c r="L546" s="435"/>
      <c r="M546" s="436"/>
      <c r="N546" s="394"/>
      <c r="O546" s="394"/>
      <c r="P546" s="436"/>
      <c r="Q546" s="394"/>
      <c r="R546" s="394"/>
      <c r="S546" s="394"/>
      <c r="T546" s="394"/>
      <c r="U546" s="394"/>
      <c r="V546" s="394"/>
    </row>
    <row r="547">
      <c r="A547" s="433"/>
      <c r="B547" s="394"/>
      <c r="C547" s="434"/>
      <c r="D547" s="435"/>
      <c r="E547" s="436"/>
      <c r="F547" s="394"/>
      <c r="G547" s="434"/>
      <c r="H547" s="437"/>
      <c r="I547" s="436"/>
      <c r="J547" s="394"/>
      <c r="K547" s="434"/>
      <c r="L547" s="435"/>
      <c r="M547" s="436"/>
      <c r="N547" s="394"/>
      <c r="O547" s="394"/>
      <c r="P547" s="436"/>
      <c r="Q547" s="394"/>
      <c r="R547" s="394"/>
      <c r="S547" s="394"/>
      <c r="T547" s="394"/>
      <c r="U547" s="394"/>
      <c r="V547" s="394"/>
    </row>
    <row r="548">
      <c r="A548" s="433"/>
      <c r="B548" s="394"/>
      <c r="C548" s="434"/>
      <c r="D548" s="435"/>
      <c r="E548" s="436"/>
      <c r="F548" s="394"/>
      <c r="G548" s="434"/>
      <c r="H548" s="437"/>
      <c r="I548" s="436"/>
      <c r="J548" s="394"/>
      <c r="K548" s="434"/>
      <c r="L548" s="435"/>
      <c r="M548" s="436"/>
      <c r="N548" s="394"/>
      <c r="O548" s="394"/>
      <c r="P548" s="436"/>
      <c r="Q548" s="394"/>
      <c r="R548" s="394"/>
      <c r="S548" s="394"/>
      <c r="T548" s="394"/>
      <c r="U548" s="394"/>
      <c r="V548" s="394"/>
    </row>
    <row r="549">
      <c r="A549" s="433"/>
      <c r="B549" s="394"/>
      <c r="C549" s="434"/>
      <c r="D549" s="435"/>
      <c r="E549" s="436"/>
      <c r="F549" s="394"/>
      <c r="G549" s="434"/>
      <c r="H549" s="437"/>
      <c r="I549" s="436"/>
      <c r="J549" s="394"/>
      <c r="K549" s="434"/>
      <c r="L549" s="435"/>
      <c r="M549" s="436"/>
      <c r="N549" s="394"/>
      <c r="O549" s="394"/>
      <c r="P549" s="436"/>
      <c r="Q549" s="394"/>
      <c r="R549" s="394"/>
      <c r="S549" s="394"/>
      <c r="T549" s="394"/>
      <c r="U549" s="394"/>
      <c r="V549" s="394"/>
    </row>
    <row r="550">
      <c r="A550" s="433"/>
      <c r="B550" s="394"/>
      <c r="C550" s="434"/>
      <c r="D550" s="435"/>
      <c r="E550" s="436"/>
      <c r="F550" s="394"/>
      <c r="G550" s="434"/>
      <c r="H550" s="437"/>
      <c r="I550" s="436"/>
      <c r="J550" s="394"/>
      <c r="K550" s="434"/>
      <c r="L550" s="435"/>
      <c r="M550" s="436"/>
      <c r="N550" s="394"/>
      <c r="O550" s="394"/>
      <c r="P550" s="436"/>
      <c r="Q550" s="394"/>
      <c r="R550" s="394"/>
      <c r="S550" s="394"/>
      <c r="T550" s="394"/>
      <c r="U550" s="394"/>
      <c r="V550" s="394"/>
    </row>
    <row r="551">
      <c r="A551" s="433"/>
      <c r="B551" s="394"/>
      <c r="C551" s="434"/>
      <c r="D551" s="435"/>
      <c r="E551" s="436"/>
      <c r="F551" s="394"/>
      <c r="G551" s="434"/>
      <c r="H551" s="437"/>
      <c r="I551" s="436"/>
      <c r="J551" s="394"/>
      <c r="K551" s="434"/>
      <c r="L551" s="435"/>
      <c r="M551" s="436"/>
      <c r="N551" s="394"/>
      <c r="O551" s="394"/>
      <c r="P551" s="436"/>
      <c r="Q551" s="394"/>
      <c r="R551" s="394"/>
      <c r="S551" s="394"/>
      <c r="T551" s="394"/>
      <c r="U551" s="394"/>
      <c r="V551" s="394"/>
    </row>
    <row r="552">
      <c r="A552" s="433"/>
      <c r="B552" s="394"/>
      <c r="C552" s="434"/>
      <c r="D552" s="435"/>
      <c r="E552" s="436"/>
      <c r="F552" s="394"/>
      <c r="G552" s="434"/>
      <c r="H552" s="437"/>
      <c r="I552" s="436"/>
      <c r="J552" s="394"/>
      <c r="K552" s="434"/>
      <c r="L552" s="435"/>
      <c r="M552" s="436"/>
      <c r="N552" s="394"/>
      <c r="O552" s="394"/>
      <c r="P552" s="436"/>
      <c r="Q552" s="394"/>
      <c r="R552" s="394"/>
      <c r="S552" s="394"/>
      <c r="T552" s="394"/>
      <c r="U552" s="394"/>
      <c r="V552" s="394"/>
    </row>
    <row r="553">
      <c r="A553" s="433"/>
      <c r="B553" s="394"/>
      <c r="C553" s="434"/>
      <c r="D553" s="435"/>
      <c r="E553" s="436"/>
      <c r="F553" s="394"/>
      <c r="G553" s="434"/>
      <c r="H553" s="437"/>
      <c r="I553" s="436"/>
      <c r="J553" s="394"/>
      <c r="K553" s="434"/>
      <c r="L553" s="435"/>
      <c r="M553" s="436"/>
      <c r="N553" s="394"/>
      <c r="O553" s="394"/>
      <c r="P553" s="436"/>
      <c r="Q553" s="394"/>
      <c r="R553" s="394"/>
      <c r="S553" s="394"/>
      <c r="T553" s="394"/>
      <c r="U553" s="394"/>
      <c r="V553" s="394"/>
    </row>
    <row r="554">
      <c r="A554" s="433"/>
      <c r="B554" s="394"/>
      <c r="C554" s="434"/>
      <c r="D554" s="435"/>
      <c r="E554" s="436"/>
      <c r="F554" s="394"/>
      <c r="G554" s="434"/>
      <c r="H554" s="437"/>
      <c r="I554" s="436"/>
      <c r="J554" s="394"/>
      <c r="K554" s="434"/>
      <c r="L554" s="435"/>
      <c r="M554" s="436"/>
      <c r="N554" s="394"/>
      <c r="O554" s="394"/>
      <c r="P554" s="436"/>
      <c r="Q554" s="394"/>
      <c r="R554" s="394"/>
      <c r="S554" s="394"/>
      <c r="T554" s="394"/>
      <c r="U554" s="394"/>
      <c r="V554" s="394"/>
    </row>
    <row r="555">
      <c r="A555" s="433"/>
      <c r="B555" s="394"/>
      <c r="C555" s="434"/>
      <c r="D555" s="435"/>
      <c r="E555" s="436"/>
      <c r="F555" s="394"/>
      <c r="G555" s="434"/>
      <c r="H555" s="437"/>
      <c r="I555" s="436"/>
      <c r="J555" s="394"/>
      <c r="K555" s="434"/>
      <c r="L555" s="435"/>
      <c r="M555" s="436"/>
      <c r="N555" s="394"/>
      <c r="O555" s="394"/>
      <c r="P555" s="436"/>
      <c r="Q555" s="394"/>
      <c r="R555" s="394"/>
      <c r="S555" s="394"/>
      <c r="T555" s="394"/>
      <c r="U555" s="394"/>
      <c r="V555" s="394"/>
    </row>
    <row r="556">
      <c r="A556" s="433"/>
      <c r="B556" s="394"/>
      <c r="C556" s="434"/>
      <c r="D556" s="435"/>
      <c r="E556" s="436"/>
      <c r="F556" s="394"/>
      <c r="G556" s="434"/>
      <c r="H556" s="437"/>
      <c r="I556" s="436"/>
      <c r="J556" s="394"/>
      <c r="K556" s="434"/>
      <c r="L556" s="435"/>
      <c r="M556" s="436"/>
      <c r="N556" s="394"/>
      <c r="O556" s="394"/>
      <c r="P556" s="436"/>
      <c r="Q556" s="394"/>
      <c r="R556" s="394"/>
      <c r="S556" s="394"/>
      <c r="T556" s="394"/>
      <c r="U556" s="394"/>
      <c r="V556" s="394"/>
    </row>
    <row r="557">
      <c r="A557" s="433"/>
      <c r="B557" s="394"/>
      <c r="C557" s="434"/>
      <c r="D557" s="435"/>
      <c r="E557" s="436"/>
      <c r="F557" s="394"/>
      <c r="G557" s="434"/>
      <c r="H557" s="437"/>
      <c r="I557" s="436"/>
      <c r="J557" s="394"/>
      <c r="K557" s="434"/>
      <c r="L557" s="435"/>
      <c r="M557" s="436"/>
      <c r="N557" s="394"/>
      <c r="O557" s="394"/>
      <c r="P557" s="436"/>
      <c r="Q557" s="394"/>
      <c r="R557" s="394"/>
      <c r="S557" s="394"/>
      <c r="T557" s="394"/>
      <c r="U557" s="394"/>
      <c r="V557" s="394"/>
    </row>
    <row r="558">
      <c r="A558" s="433"/>
      <c r="B558" s="394"/>
      <c r="C558" s="434"/>
      <c r="D558" s="435"/>
      <c r="E558" s="436"/>
      <c r="F558" s="394"/>
      <c r="G558" s="434"/>
      <c r="H558" s="437"/>
      <c r="I558" s="436"/>
      <c r="J558" s="394"/>
      <c r="K558" s="434"/>
      <c r="L558" s="435"/>
      <c r="M558" s="436"/>
      <c r="N558" s="394"/>
      <c r="O558" s="394"/>
      <c r="P558" s="436"/>
      <c r="Q558" s="394"/>
      <c r="R558" s="394"/>
      <c r="S558" s="394"/>
      <c r="T558" s="394"/>
      <c r="U558" s="394"/>
      <c r="V558" s="394"/>
    </row>
    <row r="559">
      <c r="A559" s="433"/>
      <c r="B559" s="394"/>
      <c r="C559" s="434"/>
      <c r="D559" s="435"/>
      <c r="E559" s="436"/>
      <c r="F559" s="394"/>
      <c r="G559" s="434"/>
      <c r="H559" s="437"/>
      <c r="I559" s="436"/>
      <c r="J559" s="394"/>
      <c r="K559" s="434"/>
      <c r="L559" s="435"/>
      <c r="M559" s="436"/>
      <c r="N559" s="394"/>
      <c r="O559" s="394"/>
      <c r="P559" s="436"/>
      <c r="Q559" s="394"/>
      <c r="R559" s="394"/>
      <c r="S559" s="394"/>
      <c r="T559" s="394"/>
      <c r="U559" s="394"/>
      <c r="V559" s="394"/>
    </row>
    <row r="560">
      <c r="A560" s="433"/>
      <c r="B560" s="394"/>
      <c r="C560" s="434"/>
      <c r="D560" s="435"/>
      <c r="E560" s="436"/>
      <c r="F560" s="394"/>
      <c r="G560" s="434"/>
      <c r="H560" s="437"/>
      <c r="I560" s="436"/>
      <c r="J560" s="394"/>
      <c r="K560" s="434"/>
      <c r="L560" s="435"/>
      <c r="M560" s="436"/>
      <c r="N560" s="394"/>
      <c r="O560" s="394"/>
      <c r="P560" s="436"/>
      <c r="Q560" s="394"/>
      <c r="R560" s="394"/>
      <c r="S560" s="394"/>
      <c r="T560" s="394"/>
      <c r="U560" s="394"/>
      <c r="V560" s="394"/>
    </row>
    <row r="561">
      <c r="A561" s="433"/>
      <c r="B561" s="394"/>
      <c r="C561" s="434"/>
      <c r="D561" s="435"/>
      <c r="E561" s="436"/>
      <c r="F561" s="394"/>
      <c r="G561" s="434"/>
      <c r="H561" s="437"/>
      <c r="I561" s="436"/>
      <c r="J561" s="394"/>
      <c r="K561" s="434"/>
      <c r="L561" s="435"/>
      <c r="M561" s="436"/>
      <c r="N561" s="394"/>
      <c r="O561" s="394"/>
      <c r="P561" s="436"/>
      <c r="Q561" s="394"/>
      <c r="R561" s="394"/>
      <c r="S561" s="394"/>
      <c r="T561" s="394"/>
      <c r="U561" s="394"/>
      <c r="V561" s="394"/>
    </row>
    <row r="562">
      <c r="A562" s="433"/>
      <c r="B562" s="394"/>
      <c r="C562" s="434"/>
      <c r="D562" s="435"/>
      <c r="E562" s="436"/>
      <c r="F562" s="394"/>
      <c r="G562" s="434"/>
      <c r="H562" s="437"/>
      <c r="I562" s="436"/>
      <c r="J562" s="394"/>
      <c r="K562" s="434"/>
      <c r="L562" s="435"/>
      <c r="M562" s="436"/>
      <c r="N562" s="394"/>
      <c r="O562" s="394"/>
      <c r="P562" s="436"/>
      <c r="Q562" s="394"/>
      <c r="R562" s="394"/>
      <c r="S562" s="394"/>
      <c r="T562" s="394"/>
      <c r="U562" s="394"/>
      <c r="V562" s="394"/>
    </row>
    <row r="563">
      <c r="A563" s="433"/>
      <c r="B563" s="394"/>
      <c r="C563" s="434"/>
      <c r="D563" s="435"/>
      <c r="E563" s="436"/>
      <c r="F563" s="394"/>
      <c r="G563" s="434"/>
      <c r="H563" s="437"/>
      <c r="I563" s="436"/>
      <c r="J563" s="394"/>
      <c r="K563" s="434"/>
      <c r="L563" s="435"/>
      <c r="M563" s="436"/>
      <c r="N563" s="394"/>
      <c r="O563" s="394"/>
      <c r="P563" s="436"/>
      <c r="Q563" s="394"/>
      <c r="R563" s="394"/>
      <c r="S563" s="394"/>
      <c r="T563" s="394"/>
      <c r="U563" s="394"/>
      <c r="V563" s="394"/>
    </row>
    <row r="564">
      <c r="A564" s="433"/>
      <c r="B564" s="394"/>
      <c r="C564" s="434"/>
      <c r="D564" s="435"/>
      <c r="E564" s="436"/>
      <c r="F564" s="394"/>
      <c r="G564" s="434"/>
      <c r="H564" s="437"/>
      <c r="I564" s="436"/>
      <c r="J564" s="394"/>
      <c r="K564" s="434"/>
      <c r="L564" s="435"/>
      <c r="M564" s="436"/>
      <c r="N564" s="394"/>
      <c r="O564" s="394"/>
      <c r="P564" s="436"/>
      <c r="Q564" s="394"/>
      <c r="R564" s="394"/>
      <c r="S564" s="394"/>
      <c r="T564" s="394"/>
      <c r="U564" s="394"/>
      <c r="V564" s="394"/>
    </row>
    <row r="565">
      <c r="A565" s="433"/>
      <c r="B565" s="394"/>
      <c r="C565" s="434"/>
      <c r="D565" s="435"/>
      <c r="E565" s="436"/>
      <c r="F565" s="394"/>
      <c r="G565" s="434"/>
      <c r="H565" s="437"/>
      <c r="I565" s="436"/>
      <c r="J565" s="394"/>
      <c r="K565" s="434"/>
      <c r="L565" s="435"/>
      <c r="M565" s="436"/>
      <c r="N565" s="394"/>
      <c r="O565" s="394"/>
      <c r="P565" s="436"/>
      <c r="Q565" s="394"/>
      <c r="R565" s="394"/>
      <c r="S565" s="394"/>
      <c r="T565" s="394"/>
      <c r="U565" s="394"/>
      <c r="V565" s="394"/>
    </row>
    <row r="566">
      <c r="A566" s="433"/>
      <c r="B566" s="394"/>
      <c r="C566" s="434"/>
      <c r="D566" s="435"/>
      <c r="E566" s="436"/>
      <c r="F566" s="394"/>
      <c r="G566" s="434"/>
      <c r="H566" s="437"/>
      <c r="I566" s="436"/>
      <c r="J566" s="394"/>
      <c r="K566" s="434"/>
      <c r="L566" s="435"/>
      <c r="M566" s="436"/>
      <c r="N566" s="394"/>
      <c r="O566" s="394"/>
      <c r="P566" s="436"/>
      <c r="Q566" s="394"/>
      <c r="R566" s="394"/>
      <c r="S566" s="394"/>
      <c r="T566" s="394"/>
      <c r="U566" s="394"/>
      <c r="V566" s="394"/>
    </row>
    <row r="567">
      <c r="A567" s="433"/>
      <c r="B567" s="394"/>
      <c r="C567" s="434"/>
      <c r="D567" s="435"/>
      <c r="E567" s="436"/>
      <c r="F567" s="394"/>
      <c r="G567" s="434"/>
      <c r="H567" s="437"/>
      <c r="I567" s="436"/>
      <c r="J567" s="394"/>
      <c r="K567" s="434"/>
      <c r="L567" s="435"/>
      <c r="M567" s="436"/>
      <c r="N567" s="394"/>
      <c r="O567" s="394"/>
      <c r="P567" s="436"/>
      <c r="Q567" s="394"/>
      <c r="R567" s="394"/>
      <c r="S567" s="394"/>
      <c r="T567" s="394"/>
      <c r="U567" s="394"/>
      <c r="V567" s="394"/>
    </row>
    <row r="568">
      <c r="A568" s="433"/>
      <c r="B568" s="394"/>
      <c r="C568" s="434"/>
      <c r="D568" s="435"/>
      <c r="E568" s="436"/>
      <c r="F568" s="394"/>
      <c r="G568" s="434"/>
      <c r="H568" s="437"/>
      <c r="I568" s="436"/>
      <c r="J568" s="394"/>
      <c r="K568" s="434"/>
      <c r="L568" s="435"/>
      <c r="M568" s="436"/>
      <c r="N568" s="394"/>
      <c r="O568" s="394"/>
      <c r="P568" s="436"/>
      <c r="Q568" s="394"/>
      <c r="R568" s="394"/>
      <c r="S568" s="394"/>
      <c r="T568" s="394"/>
      <c r="U568" s="394"/>
      <c r="V568" s="394"/>
    </row>
    <row r="569">
      <c r="A569" s="433"/>
      <c r="B569" s="394"/>
      <c r="C569" s="434"/>
      <c r="D569" s="435"/>
      <c r="E569" s="436"/>
      <c r="F569" s="394"/>
      <c r="G569" s="434"/>
      <c r="H569" s="437"/>
      <c r="I569" s="436"/>
      <c r="J569" s="394"/>
      <c r="K569" s="434"/>
      <c r="L569" s="435"/>
      <c r="M569" s="436"/>
      <c r="N569" s="394"/>
      <c r="O569" s="394"/>
      <c r="P569" s="436"/>
      <c r="Q569" s="394"/>
      <c r="R569" s="394"/>
      <c r="S569" s="394"/>
      <c r="T569" s="394"/>
      <c r="U569" s="394"/>
      <c r="V569" s="394"/>
    </row>
    <row r="570">
      <c r="A570" s="433"/>
      <c r="B570" s="394"/>
      <c r="C570" s="434"/>
      <c r="D570" s="435"/>
      <c r="E570" s="436"/>
      <c r="F570" s="394"/>
      <c r="G570" s="434"/>
      <c r="H570" s="437"/>
      <c r="I570" s="436"/>
      <c r="J570" s="394"/>
      <c r="K570" s="434"/>
      <c r="L570" s="435"/>
      <c r="M570" s="436"/>
      <c r="N570" s="394"/>
      <c r="O570" s="394"/>
      <c r="P570" s="436"/>
      <c r="Q570" s="394"/>
      <c r="R570" s="394"/>
      <c r="S570" s="394"/>
      <c r="T570" s="394"/>
      <c r="U570" s="394"/>
      <c r="V570" s="394"/>
    </row>
    <row r="571">
      <c r="A571" s="433"/>
      <c r="B571" s="394"/>
      <c r="C571" s="434"/>
      <c r="D571" s="435"/>
      <c r="E571" s="436"/>
      <c r="F571" s="394"/>
      <c r="G571" s="434"/>
      <c r="H571" s="437"/>
      <c r="I571" s="436"/>
      <c r="J571" s="394"/>
      <c r="K571" s="434"/>
      <c r="L571" s="435"/>
      <c r="M571" s="436"/>
      <c r="N571" s="394"/>
      <c r="O571" s="394"/>
      <c r="P571" s="436"/>
      <c r="Q571" s="394"/>
      <c r="R571" s="394"/>
      <c r="S571" s="394"/>
      <c r="T571" s="394"/>
      <c r="U571" s="394"/>
      <c r="V571" s="394"/>
    </row>
    <row r="572">
      <c r="A572" s="433"/>
      <c r="B572" s="394"/>
      <c r="C572" s="434"/>
      <c r="D572" s="435"/>
      <c r="E572" s="436"/>
      <c r="F572" s="394"/>
      <c r="G572" s="434"/>
      <c r="H572" s="437"/>
      <c r="I572" s="436"/>
      <c r="J572" s="394"/>
      <c r="K572" s="434"/>
      <c r="L572" s="435"/>
      <c r="M572" s="436"/>
      <c r="N572" s="394"/>
      <c r="O572" s="394"/>
      <c r="P572" s="436"/>
      <c r="Q572" s="394"/>
      <c r="R572" s="394"/>
      <c r="S572" s="394"/>
      <c r="T572" s="394"/>
      <c r="U572" s="394"/>
      <c r="V572" s="394"/>
    </row>
    <row r="573">
      <c r="A573" s="433"/>
      <c r="B573" s="394"/>
      <c r="C573" s="434"/>
      <c r="D573" s="435"/>
      <c r="E573" s="436"/>
      <c r="F573" s="394"/>
      <c r="G573" s="434"/>
      <c r="H573" s="437"/>
      <c r="I573" s="436"/>
      <c r="J573" s="394"/>
      <c r="K573" s="434"/>
      <c r="L573" s="435"/>
      <c r="M573" s="436"/>
      <c r="N573" s="394"/>
      <c r="O573" s="394"/>
      <c r="P573" s="436"/>
      <c r="Q573" s="394"/>
      <c r="R573" s="394"/>
      <c r="S573" s="394"/>
      <c r="T573" s="394"/>
      <c r="U573" s="394"/>
      <c r="V573" s="394"/>
    </row>
    <row r="574">
      <c r="A574" s="433"/>
      <c r="B574" s="394"/>
      <c r="C574" s="434"/>
      <c r="D574" s="435"/>
      <c r="E574" s="436"/>
      <c r="F574" s="394"/>
      <c r="G574" s="434"/>
      <c r="H574" s="437"/>
      <c r="I574" s="436"/>
      <c r="J574" s="394"/>
      <c r="K574" s="434"/>
      <c r="L574" s="435"/>
      <c r="M574" s="436"/>
      <c r="N574" s="394"/>
      <c r="O574" s="394"/>
      <c r="P574" s="436"/>
      <c r="Q574" s="394"/>
      <c r="R574" s="394"/>
      <c r="S574" s="394"/>
      <c r="T574" s="394"/>
      <c r="U574" s="394"/>
      <c r="V574" s="394"/>
    </row>
    <row r="575">
      <c r="A575" s="433"/>
      <c r="B575" s="394"/>
      <c r="C575" s="434"/>
      <c r="D575" s="435"/>
      <c r="E575" s="436"/>
      <c r="F575" s="394"/>
      <c r="G575" s="434"/>
      <c r="H575" s="437"/>
      <c r="I575" s="436"/>
      <c r="J575" s="394"/>
      <c r="K575" s="434"/>
      <c r="L575" s="435"/>
      <c r="M575" s="436"/>
      <c r="N575" s="394"/>
      <c r="O575" s="394"/>
      <c r="P575" s="436"/>
      <c r="Q575" s="394"/>
      <c r="R575" s="394"/>
      <c r="S575" s="394"/>
      <c r="T575" s="394"/>
      <c r="U575" s="394"/>
      <c r="V575" s="394"/>
    </row>
    <row r="576">
      <c r="A576" s="433"/>
      <c r="B576" s="394"/>
      <c r="C576" s="434"/>
      <c r="D576" s="435"/>
      <c r="E576" s="436"/>
      <c r="F576" s="394"/>
      <c r="G576" s="434"/>
      <c r="H576" s="437"/>
      <c r="I576" s="436"/>
      <c r="J576" s="394"/>
      <c r="K576" s="434"/>
      <c r="L576" s="435"/>
      <c r="M576" s="436"/>
      <c r="N576" s="394"/>
      <c r="O576" s="394"/>
      <c r="P576" s="436"/>
      <c r="Q576" s="394"/>
      <c r="R576" s="394"/>
      <c r="S576" s="394"/>
      <c r="T576" s="394"/>
      <c r="U576" s="394"/>
      <c r="V576" s="394"/>
    </row>
    <row r="577">
      <c r="A577" s="433"/>
      <c r="B577" s="394"/>
      <c r="C577" s="434"/>
      <c r="D577" s="435"/>
      <c r="E577" s="436"/>
      <c r="F577" s="394"/>
      <c r="G577" s="434"/>
      <c r="H577" s="437"/>
      <c r="I577" s="436"/>
      <c r="J577" s="394"/>
      <c r="K577" s="434"/>
      <c r="L577" s="435"/>
      <c r="M577" s="436"/>
      <c r="N577" s="394"/>
      <c r="O577" s="394"/>
      <c r="P577" s="436"/>
      <c r="Q577" s="394"/>
      <c r="R577" s="394"/>
      <c r="S577" s="394"/>
      <c r="T577" s="394"/>
      <c r="U577" s="394"/>
      <c r="V577" s="394"/>
    </row>
    <row r="578">
      <c r="A578" s="433"/>
      <c r="B578" s="394"/>
      <c r="C578" s="434"/>
      <c r="D578" s="435"/>
      <c r="E578" s="436"/>
      <c r="F578" s="394"/>
      <c r="G578" s="434"/>
      <c r="H578" s="437"/>
      <c r="I578" s="436"/>
      <c r="J578" s="394"/>
      <c r="K578" s="434"/>
      <c r="L578" s="435"/>
      <c r="M578" s="436"/>
      <c r="N578" s="394"/>
      <c r="O578" s="394"/>
      <c r="P578" s="436"/>
      <c r="Q578" s="394"/>
      <c r="R578" s="394"/>
      <c r="S578" s="394"/>
      <c r="T578" s="394"/>
      <c r="U578" s="394"/>
      <c r="V578" s="394"/>
    </row>
    <row r="579">
      <c r="A579" s="433"/>
      <c r="B579" s="394"/>
      <c r="C579" s="434"/>
      <c r="D579" s="435"/>
      <c r="E579" s="436"/>
      <c r="F579" s="394"/>
      <c r="G579" s="434"/>
      <c r="H579" s="437"/>
      <c r="I579" s="436"/>
      <c r="J579" s="394"/>
      <c r="K579" s="434"/>
      <c r="L579" s="435"/>
      <c r="M579" s="436"/>
      <c r="N579" s="394"/>
      <c r="O579" s="394"/>
      <c r="P579" s="436"/>
      <c r="Q579" s="394"/>
      <c r="R579" s="394"/>
      <c r="S579" s="394"/>
      <c r="T579" s="394"/>
      <c r="U579" s="394"/>
      <c r="V579" s="394"/>
    </row>
    <row r="580">
      <c r="A580" s="433"/>
      <c r="B580" s="394"/>
      <c r="C580" s="434"/>
      <c r="D580" s="435"/>
      <c r="E580" s="436"/>
      <c r="F580" s="394"/>
      <c r="G580" s="434"/>
      <c r="H580" s="437"/>
      <c r="I580" s="436"/>
      <c r="J580" s="394"/>
      <c r="K580" s="434"/>
      <c r="L580" s="435"/>
      <c r="M580" s="436"/>
      <c r="N580" s="394"/>
      <c r="O580" s="394"/>
      <c r="P580" s="436"/>
      <c r="Q580" s="394"/>
      <c r="R580" s="394"/>
      <c r="S580" s="394"/>
      <c r="T580" s="394"/>
      <c r="U580" s="394"/>
      <c r="V580" s="394"/>
    </row>
    <row r="581">
      <c r="A581" s="433"/>
      <c r="B581" s="394"/>
      <c r="C581" s="434"/>
      <c r="D581" s="435"/>
      <c r="E581" s="436"/>
      <c r="F581" s="394"/>
      <c r="G581" s="434"/>
      <c r="H581" s="437"/>
      <c r="I581" s="436"/>
      <c r="J581" s="394"/>
      <c r="K581" s="434"/>
      <c r="L581" s="435"/>
      <c r="M581" s="436"/>
      <c r="N581" s="394"/>
      <c r="O581" s="394"/>
      <c r="P581" s="436"/>
      <c r="Q581" s="394"/>
      <c r="R581" s="394"/>
      <c r="S581" s="394"/>
      <c r="T581" s="394"/>
      <c r="U581" s="394"/>
      <c r="V581" s="394"/>
    </row>
    <row r="582">
      <c r="A582" s="433"/>
      <c r="B582" s="394"/>
      <c r="C582" s="434"/>
      <c r="D582" s="435"/>
      <c r="E582" s="436"/>
      <c r="F582" s="394"/>
      <c r="G582" s="434"/>
      <c r="H582" s="437"/>
      <c r="I582" s="436"/>
      <c r="J582" s="394"/>
      <c r="K582" s="434"/>
      <c r="L582" s="435"/>
      <c r="M582" s="436"/>
      <c r="N582" s="394"/>
      <c r="O582" s="394"/>
      <c r="P582" s="436"/>
      <c r="Q582" s="394"/>
      <c r="R582" s="394"/>
      <c r="S582" s="394"/>
      <c r="T582" s="394"/>
      <c r="U582" s="394"/>
      <c r="V582" s="394"/>
    </row>
    <row r="583">
      <c r="A583" s="433"/>
      <c r="B583" s="394"/>
      <c r="C583" s="434"/>
      <c r="D583" s="435"/>
      <c r="E583" s="436"/>
      <c r="F583" s="394"/>
      <c r="G583" s="434"/>
      <c r="H583" s="437"/>
      <c r="I583" s="436"/>
      <c r="J583" s="394"/>
      <c r="K583" s="434"/>
      <c r="L583" s="435"/>
      <c r="M583" s="436"/>
      <c r="N583" s="394"/>
      <c r="O583" s="394"/>
      <c r="P583" s="436"/>
      <c r="Q583" s="394"/>
      <c r="R583" s="394"/>
      <c r="S583" s="394"/>
      <c r="T583" s="394"/>
      <c r="U583" s="394"/>
      <c r="V583" s="394"/>
    </row>
    <row r="584">
      <c r="A584" s="433"/>
      <c r="B584" s="394"/>
      <c r="C584" s="434"/>
      <c r="D584" s="435"/>
      <c r="E584" s="436"/>
      <c r="F584" s="394"/>
      <c r="G584" s="434"/>
      <c r="H584" s="437"/>
      <c r="I584" s="436"/>
      <c r="J584" s="394"/>
      <c r="K584" s="434"/>
      <c r="L584" s="435"/>
      <c r="M584" s="436"/>
      <c r="N584" s="394"/>
      <c r="O584" s="394"/>
      <c r="P584" s="436"/>
      <c r="Q584" s="394"/>
      <c r="R584" s="394"/>
      <c r="S584" s="394"/>
      <c r="T584" s="394"/>
      <c r="U584" s="394"/>
      <c r="V584" s="394"/>
    </row>
    <row r="585">
      <c r="A585" s="433"/>
      <c r="B585" s="394"/>
      <c r="C585" s="434"/>
      <c r="D585" s="435"/>
      <c r="E585" s="436"/>
      <c r="F585" s="394"/>
      <c r="G585" s="434"/>
      <c r="H585" s="437"/>
      <c r="I585" s="436"/>
      <c r="J585" s="394"/>
      <c r="K585" s="434"/>
      <c r="L585" s="435"/>
      <c r="M585" s="436"/>
      <c r="N585" s="394"/>
      <c r="O585" s="394"/>
      <c r="P585" s="436"/>
      <c r="Q585" s="394"/>
      <c r="R585" s="394"/>
      <c r="S585" s="394"/>
      <c r="T585" s="394"/>
      <c r="U585" s="394"/>
      <c r="V585" s="394"/>
    </row>
    <row r="586">
      <c r="A586" s="433"/>
      <c r="B586" s="394"/>
      <c r="C586" s="434"/>
      <c r="D586" s="435"/>
      <c r="E586" s="436"/>
      <c r="F586" s="394"/>
      <c r="G586" s="434"/>
      <c r="H586" s="437"/>
      <c r="I586" s="436"/>
      <c r="J586" s="394"/>
      <c r="K586" s="434"/>
      <c r="L586" s="435"/>
      <c r="M586" s="436"/>
      <c r="N586" s="394"/>
      <c r="O586" s="394"/>
      <c r="P586" s="436"/>
      <c r="Q586" s="394"/>
      <c r="R586" s="394"/>
      <c r="S586" s="394"/>
      <c r="T586" s="394"/>
      <c r="U586" s="394"/>
      <c r="V586" s="394"/>
    </row>
    <row r="587">
      <c r="A587" s="433"/>
      <c r="B587" s="394"/>
      <c r="C587" s="434"/>
      <c r="D587" s="435"/>
      <c r="E587" s="436"/>
      <c r="F587" s="394"/>
      <c r="G587" s="434"/>
      <c r="H587" s="437"/>
      <c r="I587" s="436"/>
      <c r="J587" s="394"/>
      <c r="K587" s="434"/>
      <c r="L587" s="435"/>
      <c r="M587" s="436"/>
      <c r="N587" s="394"/>
      <c r="O587" s="394"/>
      <c r="P587" s="436"/>
      <c r="Q587" s="394"/>
      <c r="R587" s="394"/>
      <c r="S587" s="394"/>
      <c r="T587" s="394"/>
      <c r="U587" s="394"/>
      <c r="V587" s="394"/>
    </row>
    <row r="588">
      <c r="A588" s="433"/>
      <c r="B588" s="394"/>
      <c r="C588" s="434"/>
      <c r="D588" s="435"/>
      <c r="E588" s="436"/>
      <c r="F588" s="394"/>
      <c r="G588" s="434"/>
      <c r="H588" s="437"/>
      <c r="I588" s="436"/>
      <c r="J588" s="394"/>
      <c r="K588" s="434"/>
      <c r="L588" s="435"/>
      <c r="M588" s="436"/>
      <c r="N588" s="394"/>
      <c r="O588" s="394"/>
      <c r="P588" s="436"/>
      <c r="Q588" s="394"/>
      <c r="R588" s="394"/>
      <c r="S588" s="394"/>
      <c r="T588" s="394"/>
      <c r="U588" s="394"/>
      <c r="V588" s="394"/>
    </row>
    <row r="589">
      <c r="A589" s="433"/>
      <c r="B589" s="394"/>
      <c r="C589" s="434"/>
      <c r="D589" s="435"/>
      <c r="E589" s="436"/>
      <c r="F589" s="394"/>
      <c r="G589" s="434"/>
      <c r="H589" s="437"/>
      <c r="I589" s="436"/>
      <c r="J589" s="394"/>
      <c r="K589" s="434"/>
      <c r="L589" s="435"/>
      <c r="M589" s="436"/>
      <c r="N589" s="394"/>
      <c r="O589" s="394"/>
      <c r="P589" s="436"/>
      <c r="Q589" s="394"/>
      <c r="R589" s="394"/>
      <c r="S589" s="394"/>
      <c r="T589" s="394"/>
      <c r="U589" s="394"/>
      <c r="V589" s="394"/>
    </row>
    <row r="590">
      <c r="A590" s="433"/>
      <c r="B590" s="394"/>
      <c r="C590" s="434"/>
      <c r="D590" s="435"/>
      <c r="E590" s="436"/>
      <c r="F590" s="394"/>
      <c r="G590" s="434"/>
      <c r="H590" s="437"/>
      <c r="I590" s="436"/>
      <c r="J590" s="394"/>
      <c r="K590" s="434"/>
      <c r="L590" s="435"/>
      <c r="M590" s="436"/>
      <c r="N590" s="394"/>
      <c r="O590" s="394"/>
      <c r="P590" s="436"/>
      <c r="Q590" s="394"/>
      <c r="R590" s="394"/>
      <c r="S590" s="394"/>
      <c r="T590" s="394"/>
      <c r="U590" s="394"/>
      <c r="V590" s="394"/>
    </row>
    <row r="591">
      <c r="A591" s="433"/>
      <c r="B591" s="394"/>
      <c r="C591" s="434"/>
      <c r="D591" s="435"/>
      <c r="E591" s="436"/>
      <c r="F591" s="394"/>
      <c r="G591" s="434"/>
      <c r="H591" s="437"/>
      <c r="I591" s="436"/>
      <c r="J591" s="394"/>
      <c r="K591" s="434"/>
      <c r="L591" s="435"/>
      <c r="M591" s="436"/>
      <c r="N591" s="394"/>
      <c r="O591" s="394"/>
      <c r="P591" s="436"/>
      <c r="Q591" s="394"/>
      <c r="R591" s="394"/>
      <c r="S591" s="394"/>
      <c r="T591" s="394"/>
      <c r="U591" s="394"/>
      <c r="V591" s="394"/>
    </row>
    <row r="592">
      <c r="A592" s="433"/>
      <c r="B592" s="394"/>
      <c r="C592" s="434"/>
      <c r="D592" s="435"/>
      <c r="E592" s="436"/>
      <c r="F592" s="394"/>
      <c r="G592" s="434"/>
      <c r="H592" s="437"/>
      <c r="I592" s="436"/>
      <c r="J592" s="394"/>
      <c r="K592" s="434"/>
      <c r="L592" s="435"/>
      <c r="M592" s="436"/>
      <c r="N592" s="394"/>
      <c r="O592" s="394"/>
      <c r="P592" s="436"/>
      <c r="Q592" s="394"/>
      <c r="R592" s="394"/>
      <c r="S592" s="394"/>
      <c r="T592" s="394"/>
      <c r="U592" s="394"/>
      <c r="V592" s="394"/>
    </row>
    <row r="593">
      <c r="A593" s="433"/>
      <c r="B593" s="394"/>
      <c r="C593" s="434"/>
      <c r="D593" s="435"/>
      <c r="E593" s="436"/>
      <c r="F593" s="394"/>
      <c r="G593" s="434"/>
      <c r="H593" s="437"/>
      <c r="I593" s="436"/>
      <c r="J593" s="394"/>
      <c r="K593" s="434"/>
      <c r="L593" s="435"/>
      <c r="M593" s="436"/>
      <c r="N593" s="394"/>
      <c r="O593" s="394"/>
      <c r="P593" s="436"/>
      <c r="Q593" s="394"/>
      <c r="R593" s="394"/>
      <c r="S593" s="394"/>
      <c r="T593" s="394"/>
      <c r="U593" s="394"/>
      <c r="V593" s="394"/>
    </row>
    <row r="594">
      <c r="A594" s="433"/>
      <c r="B594" s="394"/>
      <c r="C594" s="434"/>
      <c r="D594" s="435"/>
      <c r="E594" s="436"/>
      <c r="F594" s="394"/>
      <c r="G594" s="434"/>
      <c r="H594" s="437"/>
      <c r="I594" s="436"/>
      <c r="J594" s="394"/>
      <c r="K594" s="434"/>
      <c r="L594" s="435"/>
      <c r="M594" s="436"/>
      <c r="N594" s="394"/>
      <c r="O594" s="394"/>
      <c r="P594" s="436"/>
      <c r="Q594" s="394"/>
      <c r="R594" s="394"/>
      <c r="S594" s="394"/>
      <c r="T594" s="394"/>
      <c r="U594" s="394"/>
      <c r="V594" s="394"/>
    </row>
    <row r="595">
      <c r="A595" s="433"/>
      <c r="B595" s="394"/>
      <c r="C595" s="434"/>
      <c r="D595" s="435"/>
      <c r="E595" s="436"/>
      <c r="F595" s="394"/>
      <c r="G595" s="434"/>
      <c r="H595" s="437"/>
      <c r="I595" s="436"/>
      <c r="J595" s="394"/>
      <c r="K595" s="434"/>
      <c r="L595" s="435"/>
      <c r="M595" s="436"/>
      <c r="N595" s="394"/>
      <c r="O595" s="394"/>
      <c r="P595" s="436"/>
      <c r="Q595" s="394"/>
      <c r="R595" s="394"/>
      <c r="S595" s="394"/>
      <c r="T595" s="394"/>
      <c r="U595" s="394"/>
      <c r="V595" s="394"/>
    </row>
    <row r="596">
      <c r="A596" s="433"/>
      <c r="B596" s="394"/>
      <c r="C596" s="434"/>
      <c r="D596" s="435"/>
      <c r="E596" s="436"/>
      <c r="F596" s="394"/>
      <c r="G596" s="434"/>
      <c r="H596" s="437"/>
      <c r="I596" s="436"/>
      <c r="J596" s="394"/>
      <c r="K596" s="434"/>
      <c r="L596" s="435"/>
      <c r="M596" s="436"/>
      <c r="N596" s="394"/>
      <c r="O596" s="394"/>
      <c r="P596" s="436"/>
      <c r="Q596" s="394"/>
      <c r="R596" s="394"/>
      <c r="S596" s="394"/>
      <c r="T596" s="394"/>
      <c r="U596" s="394"/>
      <c r="V596" s="394"/>
    </row>
    <row r="597">
      <c r="A597" s="433"/>
      <c r="B597" s="394"/>
      <c r="C597" s="434"/>
      <c r="D597" s="435"/>
      <c r="E597" s="436"/>
      <c r="F597" s="394"/>
      <c r="G597" s="434"/>
      <c r="H597" s="437"/>
      <c r="I597" s="436"/>
      <c r="J597" s="394"/>
      <c r="K597" s="434"/>
      <c r="L597" s="435"/>
      <c r="M597" s="436"/>
      <c r="N597" s="394"/>
      <c r="O597" s="394"/>
      <c r="P597" s="436"/>
      <c r="Q597" s="394"/>
      <c r="R597" s="394"/>
      <c r="S597" s="394"/>
      <c r="T597" s="394"/>
      <c r="U597" s="394"/>
      <c r="V597" s="394"/>
    </row>
    <row r="598">
      <c r="A598" s="433"/>
      <c r="B598" s="394"/>
      <c r="C598" s="434"/>
      <c r="D598" s="435"/>
      <c r="E598" s="436"/>
      <c r="F598" s="394"/>
      <c r="G598" s="434"/>
      <c r="H598" s="437"/>
      <c r="I598" s="436"/>
      <c r="J598" s="394"/>
      <c r="K598" s="434"/>
      <c r="L598" s="435"/>
      <c r="M598" s="436"/>
      <c r="N598" s="394"/>
      <c r="O598" s="394"/>
      <c r="P598" s="436"/>
      <c r="Q598" s="394"/>
      <c r="R598" s="394"/>
      <c r="S598" s="394"/>
      <c r="T598" s="394"/>
      <c r="U598" s="394"/>
      <c r="V598" s="394"/>
    </row>
    <row r="599">
      <c r="A599" s="433"/>
      <c r="B599" s="394"/>
      <c r="C599" s="434"/>
      <c r="D599" s="435"/>
      <c r="E599" s="436"/>
      <c r="F599" s="394"/>
      <c r="G599" s="434"/>
      <c r="H599" s="437"/>
      <c r="I599" s="436"/>
      <c r="J599" s="394"/>
      <c r="K599" s="434"/>
      <c r="L599" s="435"/>
      <c r="M599" s="436"/>
      <c r="N599" s="394"/>
      <c r="O599" s="394"/>
      <c r="P599" s="436"/>
      <c r="Q599" s="394"/>
      <c r="R599" s="394"/>
      <c r="S599" s="394"/>
      <c r="T599" s="394"/>
      <c r="U599" s="394"/>
      <c r="V599" s="394"/>
    </row>
    <row r="600">
      <c r="A600" s="433"/>
      <c r="B600" s="394"/>
      <c r="C600" s="434"/>
      <c r="D600" s="435"/>
      <c r="E600" s="436"/>
      <c r="F600" s="394"/>
      <c r="G600" s="434"/>
      <c r="H600" s="437"/>
      <c r="I600" s="436"/>
      <c r="J600" s="394"/>
      <c r="K600" s="434"/>
      <c r="L600" s="435"/>
      <c r="M600" s="436"/>
      <c r="N600" s="394"/>
      <c r="O600" s="394"/>
      <c r="P600" s="436"/>
      <c r="Q600" s="394"/>
      <c r="R600" s="394"/>
      <c r="S600" s="394"/>
      <c r="T600" s="394"/>
      <c r="U600" s="394"/>
      <c r="V600" s="394"/>
    </row>
    <row r="601">
      <c r="A601" s="433"/>
      <c r="B601" s="394"/>
      <c r="C601" s="434"/>
      <c r="D601" s="435"/>
      <c r="E601" s="436"/>
      <c r="F601" s="394"/>
      <c r="G601" s="434"/>
      <c r="H601" s="437"/>
      <c r="I601" s="436"/>
      <c r="J601" s="394"/>
      <c r="K601" s="434"/>
      <c r="L601" s="435"/>
      <c r="M601" s="436"/>
      <c r="N601" s="394"/>
      <c r="O601" s="394"/>
      <c r="P601" s="436"/>
      <c r="Q601" s="394"/>
      <c r="R601" s="394"/>
      <c r="S601" s="394"/>
      <c r="T601" s="394"/>
      <c r="U601" s="394"/>
      <c r="V601" s="394"/>
    </row>
    <row r="602">
      <c r="A602" s="433"/>
      <c r="B602" s="394"/>
      <c r="C602" s="434"/>
      <c r="D602" s="435"/>
      <c r="E602" s="436"/>
      <c r="F602" s="394"/>
      <c r="G602" s="434"/>
      <c r="H602" s="437"/>
      <c r="I602" s="436"/>
      <c r="J602" s="394"/>
      <c r="K602" s="434"/>
      <c r="L602" s="435"/>
      <c r="M602" s="436"/>
      <c r="N602" s="394"/>
      <c r="O602" s="394"/>
      <c r="P602" s="436"/>
      <c r="Q602" s="394"/>
      <c r="R602" s="394"/>
      <c r="S602" s="394"/>
      <c r="T602" s="394"/>
      <c r="U602" s="394"/>
      <c r="V602" s="394"/>
    </row>
    <row r="603">
      <c r="A603" s="433"/>
      <c r="B603" s="394"/>
      <c r="C603" s="434"/>
      <c r="D603" s="435"/>
      <c r="E603" s="436"/>
      <c r="F603" s="394"/>
      <c r="G603" s="434"/>
      <c r="H603" s="437"/>
      <c r="I603" s="436"/>
      <c r="J603" s="394"/>
      <c r="K603" s="434"/>
      <c r="L603" s="435"/>
      <c r="M603" s="436"/>
      <c r="N603" s="394"/>
      <c r="O603" s="394"/>
      <c r="P603" s="436"/>
      <c r="Q603" s="394"/>
      <c r="R603" s="394"/>
      <c r="S603" s="394"/>
      <c r="T603" s="394"/>
      <c r="U603" s="394"/>
      <c r="V603" s="394"/>
    </row>
    <row r="604">
      <c r="A604" s="433"/>
      <c r="B604" s="394"/>
      <c r="C604" s="434"/>
      <c r="D604" s="435"/>
      <c r="E604" s="436"/>
      <c r="F604" s="394"/>
      <c r="G604" s="434"/>
      <c r="H604" s="437"/>
      <c r="I604" s="436"/>
      <c r="J604" s="394"/>
      <c r="K604" s="434"/>
      <c r="L604" s="435"/>
      <c r="M604" s="436"/>
      <c r="N604" s="394"/>
      <c r="O604" s="394"/>
      <c r="P604" s="436"/>
      <c r="Q604" s="394"/>
      <c r="R604" s="394"/>
      <c r="S604" s="394"/>
      <c r="T604" s="394"/>
      <c r="U604" s="394"/>
      <c r="V604" s="394"/>
    </row>
    <row r="605">
      <c r="A605" s="433"/>
      <c r="B605" s="394"/>
      <c r="C605" s="434"/>
      <c r="D605" s="435"/>
      <c r="E605" s="436"/>
      <c r="F605" s="394"/>
      <c r="G605" s="434"/>
      <c r="H605" s="437"/>
      <c r="I605" s="436"/>
      <c r="J605" s="394"/>
      <c r="K605" s="434"/>
      <c r="L605" s="435"/>
      <c r="M605" s="436"/>
      <c r="N605" s="394"/>
      <c r="O605" s="394"/>
      <c r="P605" s="436"/>
      <c r="Q605" s="394"/>
      <c r="R605" s="394"/>
      <c r="S605" s="394"/>
      <c r="T605" s="394"/>
      <c r="U605" s="394"/>
      <c r="V605" s="394"/>
    </row>
    <row r="606">
      <c r="A606" s="433"/>
      <c r="B606" s="394"/>
      <c r="C606" s="434"/>
      <c r="D606" s="435"/>
      <c r="E606" s="436"/>
      <c r="F606" s="394"/>
      <c r="G606" s="434"/>
      <c r="H606" s="437"/>
      <c r="I606" s="436"/>
      <c r="J606" s="394"/>
      <c r="K606" s="434"/>
      <c r="L606" s="435"/>
      <c r="M606" s="436"/>
      <c r="N606" s="394"/>
      <c r="O606" s="394"/>
      <c r="P606" s="436"/>
      <c r="Q606" s="394"/>
      <c r="R606" s="394"/>
      <c r="S606" s="394"/>
      <c r="T606" s="394"/>
      <c r="U606" s="394"/>
      <c r="V606" s="394"/>
    </row>
    <row r="607">
      <c r="A607" s="433"/>
      <c r="B607" s="394"/>
      <c r="C607" s="434"/>
      <c r="D607" s="435"/>
      <c r="E607" s="436"/>
      <c r="F607" s="394"/>
      <c r="G607" s="434"/>
      <c r="H607" s="437"/>
      <c r="I607" s="436"/>
      <c r="J607" s="394"/>
      <c r="K607" s="434"/>
      <c r="L607" s="435"/>
      <c r="M607" s="436"/>
      <c r="N607" s="394"/>
      <c r="O607" s="394"/>
      <c r="P607" s="436"/>
      <c r="Q607" s="394"/>
      <c r="R607" s="394"/>
      <c r="S607" s="394"/>
      <c r="T607" s="394"/>
      <c r="U607" s="394"/>
      <c r="V607" s="394"/>
    </row>
    <row r="608">
      <c r="A608" s="433"/>
      <c r="B608" s="394"/>
      <c r="C608" s="434"/>
      <c r="D608" s="435"/>
      <c r="E608" s="436"/>
      <c r="F608" s="394"/>
      <c r="G608" s="434"/>
      <c r="H608" s="437"/>
      <c r="I608" s="436"/>
      <c r="J608" s="394"/>
      <c r="K608" s="434"/>
      <c r="L608" s="435"/>
      <c r="M608" s="436"/>
      <c r="N608" s="394"/>
      <c r="O608" s="394"/>
      <c r="P608" s="436"/>
      <c r="Q608" s="394"/>
      <c r="R608" s="394"/>
      <c r="S608" s="394"/>
      <c r="T608" s="394"/>
      <c r="U608" s="394"/>
      <c r="V608" s="394"/>
    </row>
    <row r="609">
      <c r="A609" s="433"/>
      <c r="B609" s="394"/>
      <c r="C609" s="434"/>
      <c r="D609" s="435"/>
      <c r="E609" s="436"/>
      <c r="F609" s="394"/>
      <c r="G609" s="434"/>
      <c r="H609" s="437"/>
      <c r="I609" s="436"/>
      <c r="J609" s="394"/>
      <c r="K609" s="434"/>
      <c r="L609" s="435"/>
      <c r="M609" s="436"/>
      <c r="N609" s="394"/>
      <c r="O609" s="394"/>
      <c r="P609" s="436"/>
      <c r="Q609" s="394"/>
      <c r="R609" s="394"/>
      <c r="S609" s="394"/>
      <c r="T609" s="394"/>
      <c r="U609" s="394"/>
      <c r="V609" s="394"/>
    </row>
    <row r="610">
      <c r="A610" s="433"/>
      <c r="B610" s="394"/>
      <c r="C610" s="434"/>
      <c r="D610" s="435"/>
      <c r="E610" s="436"/>
      <c r="F610" s="394"/>
      <c r="G610" s="434"/>
      <c r="H610" s="437"/>
      <c r="I610" s="436"/>
      <c r="J610" s="394"/>
      <c r="K610" s="434"/>
      <c r="L610" s="435"/>
      <c r="M610" s="436"/>
      <c r="N610" s="394"/>
      <c r="O610" s="394"/>
      <c r="P610" s="436"/>
      <c r="Q610" s="394"/>
      <c r="R610" s="394"/>
      <c r="S610" s="394"/>
      <c r="T610" s="394"/>
      <c r="U610" s="394"/>
      <c r="V610" s="394"/>
    </row>
    <row r="611">
      <c r="A611" s="433"/>
      <c r="B611" s="394"/>
      <c r="C611" s="434"/>
      <c r="D611" s="435"/>
      <c r="E611" s="436"/>
      <c r="F611" s="394"/>
      <c r="G611" s="434"/>
      <c r="H611" s="437"/>
      <c r="I611" s="436"/>
      <c r="J611" s="394"/>
      <c r="K611" s="434"/>
      <c r="L611" s="435"/>
      <c r="M611" s="436"/>
      <c r="N611" s="394"/>
      <c r="O611" s="394"/>
      <c r="P611" s="436"/>
      <c r="Q611" s="394"/>
      <c r="R611" s="394"/>
      <c r="S611" s="394"/>
      <c r="T611" s="394"/>
      <c r="U611" s="394"/>
      <c r="V611" s="394"/>
    </row>
    <row r="612">
      <c r="A612" s="433"/>
      <c r="B612" s="394"/>
      <c r="C612" s="434"/>
      <c r="D612" s="435"/>
      <c r="E612" s="436"/>
      <c r="F612" s="394"/>
      <c r="G612" s="434"/>
      <c r="H612" s="437"/>
      <c r="I612" s="436"/>
      <c r="J612" s="394"/>
      <c r="K612" s="434"/>
      <c r="L612" s="435"/>
      <c r="M612" s="436"/>
      <c r="N612" s="394"/>
      <c r="O612" s="394"/>
      <c r="P612" s="436"/>
      <c r="Q612" s="394"/>
      <c r="R612" s="394"/>
      <c r="S612" s="394"/>
      <c r="T612" s="394"/>
      <c r="U612" s="394"/>
      <c r="V612" s="394"/>
    </row>
    <row r="613">
      <c r="A613" s="433"/>
      <c r="B613" s="394"/>
      <c r="C613" s="434"/>
      <c r="D613" s="435"/>
      <c r="E613" s="436"/>
      <c r="F613" s="394"/>
      <c r="G613" s="434"/>
      <c r="H613" s="437"/>
      <c r="I613" s="436"/>
      <c r="J613" s="394"/>
      <c r="K613" s="434"/>
      <c r="L613" s="435"/>
      <c r="M613" s="436"/>
      <c r="N613" s="394"/>
      <c r="O613" s="394"/>
      <c r="P613" s="436"/>
      <c r="Q613" s="394"/>
      <c r="R613" s="394"/>
      <c r="S613" s="394"/>
      <c r="T613" s="394"/>
      <c r="U613" s="394"/>
      <c r="V613" s="394"/>
    </row>
    <row r="614">
      <c r="A614" s="433"/>
      <c r="B614" s="394"/>
      <c r="C614" s="434"/>
      <c r="D614" s="435"/>
      <c r="E614" s="436"/>
      <c r="F614" s="394"/>
      <c r="G614" s="434"/>
      <c r="H614" s="437"/>
      <c r="I614" s="436"/>
      <c r="J614" s="394"/>
      <c r="K614" s="434"/>
      <c r="L614" s="435"/>
      <c r="M614" s="436"/>
      <c r="N614" s="394"/>
      <c r="O614" s="394"/>
      <c r="P614" s="436"/>
      <c r="Q614" s="394"/>
      <c r="R614" s="394"/>
      <c r="S614" s="394"/>
      <c r="T614" s="394"/>
      <c r="U614" s="394"/>
      <c r="V614" s="394"/>
    </row>
    <row r="615">
      <c r="A615" s="433"/>
      <c r="B615" s="394"/>
      <c r="C615" s="434"/>
      <c r="D615" s="435"/>
      <c r="E615" s="436"/>
      <c r="F615" s="394"/>
      <c r="G615" s="434"/>
      <c r="H615" s="437"/>
      <c r="I615" s="436"/>
      <c r="J615" s="394"/>
      <c r="K615" s="434"/>
      <c r="L615" s="435"/>
      <c r="M615" s="436"/>
      <c r="N615" s="394"/>
      <c r="O615" s="394"/>
      <c r="P615" s="436"/>
      <c r="Q615" s="394"/>
      <c r="R615" s="394"/>
      <c r="S615" s="394"/>
      <c r="T615" s="394"/>
      <c r="U615" s="394"/>
      <c r="V615" s="394"/>
    </row>
    <row r="616">
      <c r="A616" s="433"/>
      <c r="B616" s="394"/>
      <c r="C616" s="434"/>
      <c r="D616" s="435"/>
      <c r="E616" s="436"/>
      <c r="F616" s="394"/>
      <c r="G616" s="434"/>
      <c r="H616" s="437"/>
      <c r="I616" s="436"/>
      <c r="J616" s="394"/>
      <c r="K616" s="434"/>
      <c r="L616" s="435"/>
      <c r="M616" s="436"/>
      <c r="N616" s="394"/>
      <c r="O616" s="394"/>
      <c r="P616" s="436"/>
      <c r="Q616" s="394"/>
      <c r="R616" s="394"/>
      <c r="S616" s="394"/>
      <c r="T616" s="394"/>
      <c r="U616" s="394"/>
      <c r="V616" s="394"/>
    </row>
    <row r="617">
      <c r="A617" s="433"/>
      <c r="B617" s="394"/>
      <c r="C617" s="434"/>
      <c r="D617" s="435"/>
      <c r="E617" s="436"/>
      <c r="F617" s="394"/>
      <c r="G617" s="434"/>
      <c r="H617" s="437"/>
      <c r="I617" s="436"/>
      <c r="J617" s="394"/>
      <c r="K617" s="434"/>
      <c r="L617" s="435"/>
      <c r="M617" s="436"/>
      <c r="N617" s="394"/>
      <c r="O617" s="394"/>
      <c r="P617" s="436"/>
      <c r="Q617" s="394"/>
      <c r="R617" s="394"/>
      <c r="S617" s="394"/>
      <c r="T617" s="394"/>
      <c r="U617" s="394"/>
      <c r="V617" s="394"/>
    </row>
    <row r="618">
      <c r="A618" s="433"/>
      <c r="B618" s="394"/>
      <c r="C618" s="434"/>
      <c r="D618" s="435"/>
      <c r="E618" s="436"/>
      <c r="F618" s="394"/>
      <c r="G618" s="434"/>
      <c r="H618" s="437"/>
      <c r="I618" s="436"/>
      <c r="J618" s="394"/>
      <c r="K618" s="434"/>
      <c r="L618" s="435"/>
      <c r="M618" s="436"/>
      <c r="N618" s="394"/>
      <c r="O618" s="394"/>
      <c r="P618" s="436"/>
      <c r="Q618" s="394"/>
      <c r="R618" s="394"/>
      <c r="S618" s="394"/>
      <c r="T618" s="394"/>
      <c r="U618" s="394"/>
      <c r="V618" s="394"/>
    </row>
    <row r="619">
      <c r="A619" s="433"/>
      <c r="B619" s="394"/>
      <c r="C619" s="434"/>
      <c r="D619" s="435"/>
      <c r="E619" s="436"/>
      <c r="F619" s="394"/>
      <c r="G619" s="434"/>
      <c r="H619" s="437"/>
      <c r="I619" s="436"/>
      <c r="J619" s="394"/>
      <c r="K619" s="434"/>
      <c r="L619" s="435"/>
      <c r="M619" s="436"/>
      <c r="N619" s="394"/>
      <c r="O619" s="394"/>
      <c r="P619" s="436"/>
      <c r="Q619" s="394"/>
      <c r="R619" s="394"/>
      <c r="S619" s="394"/>
      <c r="T619" s="394"/>
      <c r="U619" s="394"/>
      <c r="V619" s="394"/>
    </row>
    <row r="620">
      <c r="A620" s="433"/>
      <c r="B620" s="394"/>
      <c r="C620" s="434"/>
      <c r="D620" s="435"/>
      <c r="E620" s="436"/>
      <c r="F620" s="394"/>
      <c r="G620" s="434"/>
      <c r="H620" s="437"/>
      <c r="I620" s="436"/>
      <c r="J620" s="394"/>
      <c r="K620" s="434"/>
      <c r="L620" s="435"/>
      <c r="M620" s="436"/>
      <c r="N620" s="394"/>
      <c r="O620" s="394"/>
      <c r="P620" s="436"/>
      <c r="Q620" s="394"/>
      <c r="R620" s="394"/>
      <c r="S620" s="394"/>
      <c r="T620" s="394"/>
      <c r="U620" s="394"/>
      <c r="V620" s="394"/>
    </row>
    <row r="621">
      <c r="A621" s="433"/>
      <c r="B621" s="394"/>
      <c r="C621" s="434"/>
      <c r="D621" s="435"/>
      <c r="E621" s="436"/>
      <c r="F621" s="394"/>
      <c r="G621" s="434"/>
      <c r="H621" s="437"/>
      <c r="I621" s="436"/>
      <c r="J621" s="394"/>
      <c r="K621" s="434"/>
      <c r="L621" s="435"/>
      <c r="M621" s="436"/>
      <c r="N621" s="394"/>
      <c r="O621" s="394"/>
      <c r="P621" s="436"/>
      <c r="Q621" s="394"/>
      <c r="R621" s="394"/>
      <c r="S621" s="394"/>
      <c r="T621" s="394"/>
      <c r="U621" s="394"/>
      <c r="V621" s="394"/>
    </row>
    <row r="622">
      <c r="A622" s="433"/>
      <c r="B622" s="394"/>
      <c r="C622" s="434"/>
      <c r="D622" s="435"/>
      <c r="E622" s="436"/>
      <c r="F622" s="394"/>
      <c r="G622" s="434"/>
      <c r="H622" s="437"/>
      <c r="I622" s="436"/>
      <c r="J622" s="394"/>
      <c r="K622" s="434"/>
      <c r="L622" s="435"/>
      <c r="M622" s="436"/>
      <c r="N622" s="394"/>
      <c r="O622" s="394"/>
      <c r="P622" s="436"/>
      <c r="Q622" s="394"/>
      <c r="R622" s="394"/>
      <c r="S622" s="394"/>
      <c r="T622" s="394"/>
      <c r="U622" s="394"/>
      <c r="V622" s="394"/>
    </row>
    <row r="623">
      <c r="A623" s="433"/>
      <c r="B623" s="394"/>
      <c r="C623" s="434"/>
      <c r="D623" s="435"/>
      <c r="E623" s="436"/>
      <c r="F623" s="394"/>
      <c r="G623" s="434"/>
      <c r="H623" s="437"/>
      <c r="I623" s="436"/>
      <c r="J623" s="394"/>
      <c r="K623" s="434"/>
      <c r="L623" s="435"/>
      <c r="M623" s="436"/>
      <c r="N623" s="394"/>
      <c r="O623" s="394"/>
      <c r="P623" s="436"/>
      <c r="Q623" s="394"/>
      <c r="R623" s="394"/>
      <c r="S623" s="394"/>
      <c r="T623" s="394"/>
      <c r="U623" s="394"/>
      <c r="V623" s="394"/>
    </row>
    <row r="624">
      <c r="A624" s="433"/>
      <c r="B624" s="394"/>
      <c r="C624" s="434"/>
      <c r="D624" s="435"/>
      <c r="E624" s="436"/>
      <c r="F624" s="394"/>
      <c r="G624" s="434"/>
      <c r="H624" s="437"/>
      <c r="I624" s="436"/>
      <c r="J624" s="394"/>
      <c r="K624" s="434"/>
      <c r="L624" s="435"/>
      <c r="M624" s="436"/>
      <c r="N624" s="394"/>
      <c r="O624" s="394"/>
      <c r="P624" s="436"/>
      <c r="Q624" s="394"/>
      <c r="R624" s="394"/>
      <c r="S624" s="394"/>
      <c r="T624" s="394"/>
      <c r="U624" s="394"/>
      <c r="V624" s="394"/>
    </row>
    <row r="625">
      <c r="A625" s="433"/>
      <c r="B625" s="394"/>
      <c r="C625" s="434"/>
      <c r="D625" s="435"/>
      <c r="E625" s="436"/>
      <c r="F625" s="394"/>
      <c r="G625" s="434"/>
      <c r="H625" s="437"/>
      <c r="I625" s="436"/>
      <c r="J625" s="394"/>
      <c r="K625" s="434"/>
      <c r="L625" s="435"/>
      <c r="M625" s="436"/>
      <c r="N625" s="394"/>
      <c r="O625" s="394"/>
      <c r="P625" s="436"/>
      <c r="Q625" s="394"/>
      <c r="R625" s="394"/>
      <c r="S625" s="394"/>
      <c r="T625" s="394"/>
      <c r="U625" s="394"/>
      <c r="V625" s="394"/>
    </row>
    <row r="626">
      <c r="A626" s="433"/>
      <c r="B626" s="394"/>
      <c r="C626" s="434"/>
      <c r="D626" s="435"/>
      <c r="E626" s="436"/>
      <c r="F626" s="394"/>
      <c r="G626" s="434"/>
      <c r="H626" s="437"/>
      <c r="I626" s="436"/>
      <c r="J626" s="394"/>
      <c r="K626" s="434"/>
      <c r="L626" s="435"/>
      <c r="M626" s="436"/>
      <c r="N626" s="394"/>
      <c r="O626" s="394"/>
      <c r="P626" s="436"/>
      <c r="Q626" s="394"/>
      <c r="R626" s="394"/>
      <c r="S626" s="394"/>
      <c r="T626" s="394"/>
      <c r="U626" s="394"/>
      <c r="V626" s="394"/>
    </row>
    <row r="627">
      <c r="A627" s="433"/>
      <c r="B627" s="394"/>
      <c r="C627" s="434"/>
      <c r="D627" s="435"/>
      <c r="E627" s="436"/>
      <c r="F627" s="394"/>
      <c r="G627" s="434"/>
      <c r="H627" s="437"/>
      <c r="I627" s="436"/>
      <c r="J627" s="394"/>
      <c r="K627" s="434"/>
      <c r="L627" s="435"/>
      <c r="M627" s="436"/>
      <c r="N627" s="394"/>
      <c r="O627" s="394"/>
      <c r="P627" s="436"/>
      <c r="Q627" s="394"/>
      <c r="R627" s="394"/>
      <c r="S627" s="394"/>
      <c r="T627" s="394"/>
      <c r="U627" s="394"/>
      <c r="V627" s="394"/>
    </row>
    <row r="628">
      <c r="A628" s="433"/>
      <c r="B628" s="394"/>
      <c r="C628" s="434"/>
      <c r="D628" s="435"/>
      <c r="E628" s="436"/>
      <c r="F628" s="394"/>
      <c r="G628" s="434"/>
      <c r="H628" s="437"/>
      <c r="I628" s="436"/>
      <c r="J628" s="394"/>
      <c r="K628" s="434"/>
      <c r="L628" s="435"/>
      <c r="M628" s="436"/>
      <c r="N628" s="394"/>
      <c r="O628" s="394"/>
      <c r="P628" s="436"/>
      <c r="Q628" s="394"/>
      <c r="R628" s="394"/>
      <c r="S628" s="394"/>
      <c r="T628" s="394"/>
      <c r="U628" s="394"/>
      <c r="V628" s="394"/>
    </row>
    <row r="629">
      <c r="A629" s="433"/>
      <c r="B629" s="394"/>
      <c r="C629" s="434"/>
      <c r="D629" s="435"/>
      <c r="E629" s="436"/>
      <c r="F629" s="394"/>
      <c r="G629" s="434"/>
      <c r="H629" s="437"/>
      <c r="I629" s="436"/>
      <c r="J629" s="394"/>
      <c r="K629" s="434"/>
      <c r="L629" s="435"/>
      <c r="M629" s="436"/>
      <c r="N629" s="394"/>
      <c r="O629" s="394"/>
      <c r="P629" s="436"/>
      <c r="Q629" s="394"/>
      <c r="R629" s="394"/>
      <c r="S629" s="394"/>
      <c r="T629" s="394"/>
      <c r="U629" s="394"/>
      <c r="V629" s="394"/>
    </row>
    <row r="630">
      <c r="A630" s="433"/>
      <c r="B630" s="394"/>
      <c r="C630" s="434"/>
      <c r="D630" s="435"/>
      <c r="E630" s="436"/>
      <c r="F630" s="394"/>
      <c r="G630" s="434"/>
      <c r="H630" s="437"/>
      <c r="I630" s="436"/>
      <c r="J630" s="394"/>
      <c r="K630" s="434"/>
      <c r="L630" s="435"/>
      <c r="M630" s="436"/>
      <c r="N630" s="394"/>
      <c r="O630" s="394"/>
      <c r="P630" s="436"/>
      <c r="Q630" s="394"/>
      <c r="R630" s="394"/>
      <c r="S630" s="394"/>
      <c r="T630" s="394"/>
      <c r="U630" s="394"/>
      <c r="V630" s="394"/>
    </row>
    <row r="631">
      <c r="A631" s="433"/>
      <c r="B631" s="394"/>
      <c r="C631" s="434"/>
      <c r="D631" s="435"/>
      <c r="E631" s="436"/>
      <c r="F631" s="394"/>
      <c r="G631" s="434"/>
      <c r="H631" s="437"/>
      <c r="I631" s="436"/>
      <c r="J631" s="394"/>
      <c r="K631" s="434"/>
      <c r="L631" s="435"/>
      <c r="M631" s="436"/>
      <c r="N631" s="394"/>
      <c r="O631" s="394"/>
      <c r="P631" s="436"/>
      <c r="Q631" s="394"/>
      <c r="R631" s="394"/>
      <c r="S631" s="394"/>
      <c r="T631" s="394"/>
      <c r="U631" s="394"/>
      <c r="V631" s="394"/>
    </row>
    <row r="632">
      <c r="A632" s="433"/>
      <c r="B632" s="394"/>
      <c r="C632" s="434"/>
      <c r="D632" s="435"/>
      <c r="E632" s="436"/>
      <c r="F632" s="394"/>
      <c r="G632" s="434"/>
      <c r="H632" s="437"/>
      <c r="I632" s="436"/>
      <c r="J632" s="394"/>
      <c r="K632" s="434"/>
      <c r="L632" s="435"/>
      <c r="M632" s="436"/>
      <c r="N632" s="394"/>
      <c r="O632" s="394"/>
      <c r="P632" s="436"/>
      <c r="Q632" s="394"/>
      <c r="R632" s="394"/>
      <c r="S632" s="394"/>
      <c r="T632" s="394"/>
      <c r="U632" s="394"/>
      <c r="V632" s="394"/>
    </row>
    <row r="633">
      <c r="A633" s="433"/>
      <c r="B633" s="394"/>
      <c r="C633" s="434"/>
      <c r="D633" s="435"/>
      <c r="E633" s="436"/>
      <c r="F633" s="394"/>
      <c r="G633" s="434"/>
      <c r="H633" s="437"/>
      <c r="I633" s="436"/>
      <c r="J633" s="394"/>
      <c r="K633" s="434"/>
      <c r="L633" s="435"/>
      <c r="M633" s="436"/>
      <c r="N633" s="394"/>
      <c r="O633" s="394"/>
      <c r="P633" s="436"/>
      <c r="Q633" s="394"/>
      <c r="R633" s="394"/>
      <c r="S633" s="394"/>
      <c r="T633" s="394"/>
      <c r="U633" s="394"/>
      <c r="V633" s="394"/>
    </row>
    <row r="634">
      <c r="A634" s="433"/>
      <c r="B634" s="394"/>
      <c r="C634" s="434"/>
      <c r="D634" s="435"/>
      <c r="E634" s="436"/>
      <c r="F634" s="394"/>
      <c r="G634" s="434"/>
      <c r="H634" s="437"/>
      <c r="I634" s="436"/>
      <c r="J634" s="394"/>
      <c r="K634" s="434"/>
      <c r="L634" s="435"/>
      <c r="M634" s="436"/>
      <c r="N634" s="394"/>
      <c r="O634" s="394"/>
      <c r="P634" s="436"/>
      <c r="Q634" s="394"/>
      <c r="R634" s="394"/>
      <c r="S634" s="394"/>
      <c r="T634" s="394"/>
      <c r="U634" s="394"/>
      <c r="V634" s="394"/>
    </row>
    <row r="635">
      <c r="A635" s="433"/>
      <c r="B635" s="394"/>
      <c r="C635" s="434"/>
      <c r="D635" s="435"/>
      <c r="E635" s="436"/>
      <c r="F635" s="394"/>
      <c r="G635" s="434"/>
      <c r="H635" s="437"/>
      <c r="I635" s="436"/>
      <c r="J635" s="394"/>
      <c r="K635" s="434"/>
      <c r="L635" s="435"/>
      <c r="M635" s="436"/>
      <c r="N635" s="394"/>
      <c r="O635" s="394"/>
      <c r="P635" s="436"/>
      <c r="Q635" s="394"/>
      <c r="R635" s="394"/>
      <c r="S635" s="394"/>
      <c r="T635" s="394"/>
      <c r="U635" s="394"/>
      <c r="V635" s="394"/>
    </row>
    <row r="636">
      <c r="A636" s="433"/>
      <c r="B636" s="394"/>
      <c r="C636" s="434"/>
      <c r="D636" s="435"/>
      <c r="E636" s="436"/>
      <c r="F636" s="394"/>
      <c r="G636" s="434"/>
      <c r="H636" s="437"/>
      <c r="I636" s="436"/>
      <c r="J636" s="394"/>
      <c r="K636" s="434"/>
      <c r="L636" s="435"/>
      <c r="M636" s="436"/>
      <c r="N636" s="394"/>
      <c r="O636" s="394"/>
      <c r="P636" s="436"/>
      <c r="Q636" s="394"/>
      <c r="R636" s="394"/>
      <c r="S636" s="394"/>
      <c r="T636" s="394"/>
      <c r="U636" s="394"/>
      <c r="V636" s="394"/>
    </row>
    <row r="637">
      <c r="A637" s="433"/>
      <c r="B637" s="394"/>
      <c r="C637" s="434"/>
      <c r="D637" s="435"/>
      <c r="E637" s="436"/>
      <c r="F637" s="394"/>
      <c r="G637" s="434"/>
      <c r="H637" s="437"/>
      <c r="I637" s="436"/>
      <c r="J637" s="394"/>
      <c r="K637" s="434"/>
      <c r="L637" s="435"/>
      <c r="M637" s="436"/>
      <c r="N637" s="394"/>
      <c r="O637" s="394"/>
      <c r="P637" s="436"/>
      <c r="Q637" s="394"/>
      <c r="R637" s="394"/>
      <c r="S637" s="394"/>
      <c r="T637" s="394"/>
      <c r="U637" s="394"/>
      <c r="V637" s="394"/>
    </row>
    <row r="638">
      <c r="A638" s="433"/>
      <c r="B638" s="394"/>
      <c r="C638" s="434"/>
      <c r="D638" s="435"/>
      <c r="E638" s="436"/>
      <c r="F638" s="394"/>
      <c r="G638" s="434"/>
      <c r="H638" s="437"/>
      <c r="I638" s="436"/>
      <c r="J638" s="394"/>
      <c r="K638" s="434"/>
      <c r="L638" s="435"/>
      <c r="M638" s="436"/>
      <c r="N638" s="394"/>
      <c r="O638" s="394"/>
      <c r="P638" s="436"/>
      <c r="Q638" s="394"/>
      <c r="R638" s="394"/>
      <c r="S638" s="394"/>
      <c r="T638" s="394"/>
      <c r="U638" s="394"/>
      <c r="V638" s="394"/>
    </row>
    <row r="639">
      <c r="A639" s="433"/>
      <c r="B639" s="394"/>
      <c r="C639" s="434"/>
      <c r="D639" s="435"/>
      <c r="E639" s="436"/>
      <c r="F639" s="394"/>
      <c r="G639" s="434"/>
      <c r="H639" s="437"/>
      <c r="I639" s="436"/>
      <c r="J639" s="394"/>
      <c r="K639" s="434"/>
      <c r="L639" s="435"/>
      <c r="M639" s="436"/>
      <c r="N639" s="394"/>
      <c r="O639" s="394"/>
      <c r="P639" s="436"/>
      <c r="Q639" s="394"/>
      <c r="R639" s="394"/>
      <c r="S639" s="394"/>
      <c r="T639" s="394"/>
      <c r="U639" s="394"/>
      <c r="V639" s="394"/>
    </row>
    <row r="640">
      <c r="A640" s="433"/>
      <c r="B640" s="394"/>
      <c r="C640" s="434"/>
      <c r="D640" s="435"/>
      <c r="E640" s="436"/>
      <c r="F640" s="394"/>
      <c r="G640" s="434"/>
      <c r="H640" s="437"/>
      <c r="I640" s="436"/>
      <c r="J640" s="394"/>
      <c r="K640" s="434"/>
      <c r="L640" s="435"/>
      <c r="M640" s="436"/>
      <c r="N640" s="394"/>
      <c r="O640" s="394"/>
      <c r="P640" s="436"/>
      <c r="Q640" s="394"/>
      <c r="R640" s="394"/>
      <c r="S640" s="394"/>
      <c r="T640" s="394"/>
      <c r="U640" s="394"/>
      <c r="V640" s="394"/>
    </row>
    <row r="641">
      <c r="A641" s="433"/>
      <c r="B641" s="394"/>
      <c r="C641" s="434"/>
      <c r="D641" s="435"/>
      <c r="E641" s="436"/>
      <c r="F641" s="394"/>
      <c r="G641" s="434"/>
      <c r="H641" s="437"/>
      <c r="I641" s="436"/>
      <c r="J641" s="394"/>
      <c r="K641" s="434"/>
      <c r="L641" s="435"/>
      <c r="M641" s="436"/>
      <c r="N641" s="394"/>
      <c r="O641" s="394"/>
      <c r="P641" s="436"/>
      <c r="Q641" s="394"/>
      <c r="R641" s="394"/>
      <c r="S641" s="394"/>
      <c r="T641" s="394"/>
      <c r="U641" s="394"/>
      <c r="V641" s="394"/>
    </row>
    <row r="642">
      <c r="A642" s="433"/>
      <c r="B642" s="394"/>
      <c r="C642" s="434"/>
      <c r="D642" s="435"/>
      <c r="E642" s="436"/>
      <c r="F642" s="394"/>
      <c r="G642" s="434"/>
      <c r="H642" s="437"/>
      <c r="I642" s="436"/>
      <c r="J642" s="394"/>
      <c r="K642" s="434"/>
      <c r="L642" s="435"/>
      <c r="M642" s="436"/>
      <c r="N642" s="394"/>
      <c r="O642" s="394"/>
      <c r="P642" s="436"/>
      <c r="Q642" s="394"/>
      <c r="R642" s="394"/>
      <c r="S642" s="394"/>
      <c r="T642" s="394"/>
      <c r="U642" s="394"/>
      <c r="V642" s="394"/>
    </row>
    <row r="643">
      <c r="A643" s="433"/>
      <c r="B643" s="394"/>
      <c r="C643" s="434"/>
      <c r="D643" s="435"/>
      <c r="E643" s="436"/>
      <c r="F643" s="394"/>
      <c r="G643" s="434"/>
      <c r="H643" s="437"/>
      <c r="I643" s="436"/>
      <c r="J643" s="394"/>
      <c r="K643" s="434"/>
      <c r="L643" s="435"/>
      <c r="M643" s="436"/>
      <c r="N643" s="394"/>
      <c r="O643" s="394"/>
      <c r="P643" s="436"/>
      <c r="Q643" s="394"/>
      <c r="R643" s="394"/>
      <c r="S643" s="394"/>
      <c r="T643" s="394"/>
      <c r="U643" s="394"/>
      <c r="V643" s="394"/>
    </row>
    <row r="644">
      <c r="A644" s="433"/>
      <c r="B644" s="394"/>
      <c r="C644" s="434"/>
      <c r="D644" s="435"/>
      <c r="E644" s="436"/>
      <c r="F644" s="394"/>
      <c r="G644" s="434"/>
      <c r="H644" s="437"/>
      <c r="I644" s="436"/>
      <c r="J644" s="394"/>
      <c r="K644" s="434"/>
      <c r="L644" s="435"/>
      <c r="M644" s="436"/>
      <c r="N644" s="394"/>
      <c r="O644" s="394"/>
      <c r="P644" s="436"/>
      <c r="Q644" s="394"/>
      <c r="R644" s="394"/>
      <c r="S644" s="394"/>
      <c r="T644" s="394"/>
      <c r="U644" s="394"/>
      <c r="V644" s="394"/>
    </row>
    <row r="645">
      <c r="A645" s="433"/>
      <c r="B645" s="394"/>
      <c r="C645" s="434"/>
      <c r="D645" s="435"/>
      <c r="E645" s="436"/>
      <c r="F645" s="394"/>
      <c r="G645" s="434"/>
      <c r="H645" s="437"/>
      <c r="I645" s="436"/>
      <c r="J645" s="394"/>
      <c r="K645" s="434"/>
      <c r="L645" s="435"/>
      <c r="M645" s="436"/>
      <c r="N645" s="394"/>
      <c r="O645" s="394"/>
      <c r="P645" s="436"/>
      <c r="Q645" s="394"/>
      <c r="R645" s="394"/>
      <c r="S645" s="394"/>
      <c r="T645" s="394"/>
      <c r="U645" s="394"/>
      <c r="V645" s="394"/>
    </row>
    <row r="646">
      <c r="A646" s="433"/>
      <c r="B646" s="394"/>
      <c r="C646" s="434"/>
      <c r="D646" s="435"/>
      <c r="E646" s="436"/>
      <c r="F646" s="394"/>
      <c r="G646" s="434"/>
      <c r="H646" s="437"/>
      <c r="I646" s="436"/>
      <c r="J646" s="394"/>
      <c r="K646" s="434"/>
      <c r="L646" s="435"/>
      <c r="M646" s="436"/>
      <c r="N646" s="394"/>
      <c r="O646" s="394"/>
      <c r="P646" s="436"/>
      <c r="Q646" s="394"/>
      <c r="R646" s="394"/>
      <c r="S646" s="394"/>
      <c r="T646" s="394"/>
      <c r="U646" s="394"/>
      <c r="V646" s="394"/>
    </row>
    <row r="647">
      <c r="A647" s="433"/>
      <c r="B647" s="394"/>
      <c r="C647" s="434"/>
      <c r="D647" s="435"/>
      <c r="E647" s="436"/>
      <c r="F647" s="394"/>
      <c r="G647" s="434"/>
      <c r="H647" s="437"/>
      <c r="I647" s="436"/>
      <c r="J647" s="394"/>
      <c r="K647" s="434"/>
      <c r="L647" s="435"/>
      <c r="M647" s="436"/>
      <c r="N647" s="394"/>
      <c r="O647" s="394"/>
      <c r="P647" s="436"/>
      <c r="Q647" s="394"/>
      <c r="R647" s="394"/>
      <c r="S647" s="394"/>
      <c r="T647" s="394"/>
      <c r="U647" s="394"/>
      <c r="V647" s="394"/>
    </row>
    <row r="648">
      <c r="A648" s="433"/>
      <c r="B648" s="394"/>
      <c r="C648" s="434"/>
      <c r="D648" s="435"/>
      <c r="E648" s="436"/>
      <c r="F648" s="394"/>
      <c r="G648" s="434"/>
      <c r="H648" s="437"/>
      <c r="I648" s="436"/>
      <c r="J648" s="394"/>
      <c r="K648" s="434"/>
      <c r="L648" s="435"/>
      <c r="M648" s="436"/>
      <c r="N648" s="394"/>
      <c r="O648" s="394"/>
      <c r="P648" s="436"/>
      <c r="Q648" s="394"/>
      <c r="R648" s="394"/>
      <c r="S648" s="394"/>
      <c r="T648" s="394"/>
      <c r="U648" s="394"/>
      <c r="V648" s="394"/>
    </row>
    <row r="649">
      <c r="A649" s="433"/>
      <c r="B649" s="394"/>
      <c r="C649" s="434"/>
      <c r="D649" s="435"/>
      <c r="E649" s="436"/>
      <c r="F649" s="394"/>
      <c r="G649" s="434"/>
      <c r="H649" s="437"/>
      <c r="I649" s="436"/>
      <c r="J649" s="394"/>
      <c r="K649" s="434"/>
      <c r="L649" s="435"/>
      <c r="M649" s="436"/>
      <c r="N649" s="394"/>
      <c r="O649" s="394"/>
      <c r="P649" s="436"/>
      <c r="Q649" s="394"/>
      <c r="R649" s="394"/>
      <c r="S649" s="394"/>
      <c r="T649" s="394"/>
      <c r="U649" s="394"/>
      <c r="V649" s="394"/>
    </row>
    <row r="650">
      <c r="A650" s="433"/>
      <c r="B650" s="394"/>
      <c r="C650" s="434"/>
      <c r="D650" s="435"/>
      <c r="E650" s="436"/>
      <c r="F650" s="394"/>
      <c r="G650" s="434"/>
      <c r="H650" s="437"/>
      <c r="I650" s="436"/>
      <c r="J650" s="394"/>
      <c r="K650" s="434"/>
      <c r="L650" s="435"/>
      <c r="M650" s="436"/>
      <c r="N650" s="394"/>
      <c r="O650" s="394"/>
      <c r="P650" s="436"/>
      <c r="Q650" s="394"/>
      <c r="R650" s="394"/>
      <c r="S650" s="394"/>
      <c r="T650" s="394"/>
      <c r="U650" s="394"/>
      <c r="V650" s="394"/>
    </row>
    <row r="651">
      <c r="A651" s="433"/>
      <c r="B651" s="394"/>
      <c r="C651" s="434"/>
      <c r="D651" s="435"/>
      <c r="E651" s="436"/>
      <c r="F651" s="394"/>
      <c r="G651" s="434"/>
      <c r="H651" s="437"/>
      <c r="I651" s="436"/>
      <c r="J651" s="394"/>
      <c r="K651" s="434"/>
      <c r="L651" s="435"/>
      <c r="M651" s="436"/>
      <c r="N651" s="394"/>
      <c r="O651" s="394"/>
      <c r="P651" s="436"/>
      <c r="Q651" s="394"/>
      <c r="R651" s="394"/>
      <c r="S651" s="394"/>
      <c r="T651" s="394"/>
      <c r="U651" s="394"/>
      <c r="V651" s="394"/>
    </row>
    <row r="652">
      <c r="A652" s="433"/>
      <c r="B652" s="394"/>
      <c r="C652" s="434"/>
      <c r="D652" s="435"/>
      <c r="E652" s="436"/>
      <c r="F652" s="394"/>
      <c r="G652" s="434"/>
      <c r="H652" s="437"/>
      <c r="I652" s="436"/>
      <c r="J652" s="394"/>
      <c r="K652" s="434"/>
      <c r="L652" s="435"/>
      <c r="M652" s="436"/>
      <c r="N652" s="394"/>
      <c r="O652" s="394"/>
      <c r="P652" s="436"/>
      <c r="Q652" s="394"/>
      <c r="R652" s="394"/>
      <c r="S652" s="394"/>
      <c r="T652" s="394"/>
      <c r="U652" s="394"/>
      <c r="V652" s="394"/>
    </row>
    <row r="653">
      <c r="A653" s="433"/>
      <c r="B653" s="394"/>
      <c r="C653" s="434"/>
      <c r="D653" s="435"/>
      <c r="E653" s="436"/>
      <c r="F653" s="394"/>
      <c r="G653" s="434"/>
      <c r="H653" s="437"/>
      <c r="I653" s="436"/>
      <c r="J653" s="394"/>
      <c r="K653" s="434"/>
      <c r="L653" s="435"/>
      <c r="M653" s="436"/>
      <c r="N653" s="394"/>
      <c r="O653" s="394"/>
      <c r="P653" s="436"/>
      <c r="Q653" s="394"/>
      <c r="R653" s="394"/>
      <c r="S653" s="394"/>
      <c r="T653" s="394"/>
      <c r="U653" s="394"/>
      <c r="V653" s="394"/>
    </row>
    <row r="654">
      <c r="A654" s="433"/>
      <c r="B654" s="394"/>
      <c r="C654" s="434"/>
      <c r="D654" s="435"/>
      <c r="E654" s="436"/>
      <c r="F654" s="394"/>
      <c r="G654" s="434"/>
      <c r="H654" s="437"/>
      <c r="I654" s="436"/>
      <c r="J654" s="394"/>
      <c r="K654" s="434"/>
      <c r="L654" s="435"/>
      <c r="M654" s="436"/>
      <c r="N654" s="394"/>
      <c r="O654" s="394"/>
      <c r="P654" s="436"/>
      <c r="Q654" s="394"/>
      <c r="R654" s="394"/>
      <c r="S654" s="394"/>
      <c r="T654" s="394"/>
      <c r="U654" s="394"/>
      <c r="V654" s="394"/>
    </row>
    <row r="655">
      <c r="A655" s="433"/>
      <c r="B655" s="394"/>
      <c r="C655" s="434"/>
      <c r="D655" s="435"/>
      <c r="E655" s="436"/>
      <c r="F655" s="394"/>
      <c r="G655" s="434"/>
      <c r="H655" s="437"/>
      <c r="I655" s="436"/>
      <c r="J655" s="394"/>
      <c r="K655" s="434"/>
      <c r="L655" s="435"/>
      <c r="M655" s="436"/>
      <c r="N655" s="394"/>
      <c r="O655" s="394"/>
      <c r="P655" s="436"/>
      <c r="Q655" s="394"/>
      <c r="R655" s="394"/>
      <c r="S655" s="394"/>
      <c r="T655" s="394"/>
      <c r="U655" s="394"/>
      <c r="V655" s="394"/>
    </row>
    <row r="656">
      <c r="A656" s="433"/>
      <c r="B656" s="394"/>
      <c r="C656" s="434"/>
      <c r="D656" s="435"/>
      <c r="E656" s="436"/>
      <c r="F656" s="394"/>
      <c r="G656" s="434"/>
      <c r="H656" s="437"/>
      <c r="I656" s="436"/>
      <c r="J656" s="394"/>
      <c r="K656" s="434"/>
      <c r="L656" s="435"/>
      <c r="M656" s="436"/>
      <c r="N656" s="394"/>
      <c r="O656" s="394"/>
      <c r="P656" s="436"/>
      <c r="Q656" s="394"/>
      <c r="R656" s="394"/>
      <c r="S656" s="394"/>
      <c r="T656" s="394"/>
      <c r="U656" s="394"/>
      <c r="V656" s="394"/>
    </row>
    <row r="657">
      <c r="A657" s="433"/>
      <c r="B657" s="394"/>
      <c r="C657" s="434"/>
      <c r="D657" s="435"/>
      <c r="E657" s="436"/>
      <c r="F657" s="394"/>
      <c r="G657" s="434"/>
      <c r="H657" s="437"/>
      <c r="I657" s="436"/>
      <c r="J657" s="394"/>
      <c r="K657" s="434"/>
      <c r="L657" s="435"/>
      <c r="M657" s="436"/>
      <c r="N657" s="394"/>
      <c r="O657" s="394"/>
      <c r="P657" s="436"/>
      <c r="Q657" s="394"/>
      <c r="R657" s="394"/>
      <c r="S657" s="394"/>
      <c r="T657" s="394"/>
      <c r="U657" s="394"/>
      <c r="V657" s="394"/>
    </row>
    <row r="658">
      <c r="A658" s="433"/>
      <c r="B658" s="394"/>
      <c r="C658" s="434"/>
      <c r="D658" s="435"/>
      <c r="E658" s="436"/>
      <c r="F658" s="394"/>
      <c r="G658" s="434"/>
      <c r="H658" s="437"/>
      <c r="I658" s="436"/>
      <c r="J658" s="394"/>
      <c r="K658" s="434"/>
      <c r="L658" s="435"/>
      <c r="M658" s="436"/>
      <c r="N658" s="394"/>
      <c r="O658" s="394"/>
      <c r="P658" s="436"/>
      <c r="Q658" s="394"/>
      <c r="R658" s="394"/>
      <c r="S658" s="394"/>
      <c r="T658" s="394"/>
      <c r="U658" s="394"/>
      <c r="V658" s="394"/>
    </row>
    <row r="659">
      <c r="A659" s="433"/>
      <c r="B659" s="394"/>
      <c r="C659" s="434"/>
      <c r="D659" s="435"/>
      <c r="E659" s="436"/>
      <c r="F659" s="394"/>
      <c r="G659" s="434"/>
      <c r="H659" s="437"/>
      <c r="I659" s="436"/>
      <c r="J659" s="394"/>
      <c r="K659" s="434"/>
      <c r="L659" s="435"/>
      <c r="M659" s="436"/>
      <c r="N659" s="394"/>
      <c r="O659" s="394"/>
      <c r="P659" s="436"/>
      <c r="Q659" s="394"/>
      <c r="R659" s="394"/>
      <c r="S659" s="394"/>
      <c r="T659" s="394"/>
      <c r="U659" s="394"/>
      <c r="V659" s="394"/>
    </row>
    <row r="660">
      <c r="A660" s="433"/>
      <c r="B660" s="394"/>
      <c r="C660" s="434"/>
      <c r="D660" s="435"/>
      <c r="E660" s="436"/>
      <c r="F660" s="394"/>
      <c r="G660" s="434"/>
      <c r="H660" s="437"/>
      <c r="I660" s="436"/>
      <c r="J660" s="394"/>
      <c r="K660" s="434"/>
      <c r="L660" s="435"/>
      <c r="M660" s="436"/>
      <c r="N660" s="394"/>
      <c r="O660" s="394"/>
      <c r="P660" s="436"/>
      <c r="Q660" s="394"/>
      <c r="R660" s="394"/>
      <c r="S660" s="394"/>
      <c r="T660" s="394"/>
      <c r="U660" s="394"/>
      <c r="V660" s="394"/>
    </row>
    <row r="661">
      <c r="A661" s="433"/>
      <c r="B661" s="394"/>
      <c r="C661" s="434"/>
      <c r="D661" s="435"/>
      <c r="E661" s="436"/>
      <c r="F661" s="394"/>
      <c r="G661" s="434"/>
      <c r="H661" s="437"/>
      <c r="I661" s="436"/>
      <c r="J661" s="394"/>
      <c r="K661" s="434"/>
      <c r="L661" s="435"/>
      <c r="M661" s="436"/>
      <c r="N661" s="394"/>
      <c r="O661" s="394"/>
      <c r="P661" s="436"/>
      <c r="Q661" s="394"/>
      <c r="R661" s="394"/>
      <c r="S661" s="394"/>
      <c r="T661" s="394"/>
      <c r="U661" s="394"/>
      <c r="V661" s="394"/>
    </row>
    <row r="662">
      <c r="A662" s="433"/>
      <c r="B662" s="394"/>
      <c r="C662" s="434"/>
      <c r="D662" s="435"/>
      <c r="E662" s="436"/>
      <c r="F662" s="394"/>
      <c r="G662" s="434"/>
      <c r="H662" s="437"/>
      <c r="I662" s="436"/>
      <c r="J662" s="394"/>
      <c r="K662" s="434"/>
      <c r="L662" s="435"/>
      <c r="M662" s="436"/>
      <c r="N662" s="394"/>
      <c r="O662" s="394"/>
      <c r="P662" s="436"/>
      <c r="Q662" s="394"/>
      <c r="R662" s="394"/>
      <c r="S662" s="394"/>
      <c r="T662" s="394"/>
      <c r="U662" s="394"/>
      <c r="V662" s="394"/>
    </row>
    <row r="663">
      <c r="A663" s="433"/>
      <c r="B663" s="394"/>
      <c r="C663" s="434"/>
      <c r="D663" s="435"/>
      <c r="E663" s="436"/>
      <c r="F663" s="394"/>
      <c r="G663" s="434"/>
      <c r="H663" s="437"/>
      <c r="I663" s="436"/>
      <c r="J663" s="394"/>
      <c r="K663" s="434"/>
      <c r="L663" s="435"/>
      <c r="M663" s="436"/>
      <c r="N663" s="394"/>
      <c r="O663" s="394"/>
      <c r="P663" s="436"/>
      <c r="Q663" s="394"/>
      <c r="R663" s="394"/>
      <c r="S663" s="394"/>
      <c r="T663" s="394"/>
      <c r="U663" s="394"/>
      <c r="V663" s="394"/>
    </row>
    <row r="664">
      <c r="A664" s="433"/>
      <c r="B664" s="394"/>
      <c r="C664" s="434"/>
      <c r="D664" s="435"/>
      <c r="E664" s="436"/>
      <c r="F664" s="394"/>
      <c r="G664" s="434"/>
      <c r="H664" s="437"/>
      <c r="I664" s="436"/>
      <c r="J664" s="394"/>
      <c r="K664" s="434"/>
      <c r="L664" s="435"/>
      <c r="M664" s="436"/>
      <c r="N664" s="394"/>
      <c r="O664" s="394"/>
      <c r="P664" s="436"/>
      <c r="Q664" s="394"/>
      <c r="R664" s="394"/>
      <c r="S664" s="394"/>
      <c r="T664" s="394"/>
      <c r="U664" s="394"/>
      <c r="V664" s="394"/>
    </row>
    <row r="665">
      <c r="A665" s="433"/>
      <c r="B665" s="394"/>
      <c r="C665" s="434"/>
      <c r="D665" s="435"/>
      <c r="E665" s="436"/>
      <c r="F665" s="394"/>
      <c r="G665" s="434"/>
      <c r="H665" s="437"/>
      <c r="I665" s="436"/>
      <c r="J665" s="394"/>
      <c r="K665" s="434"/>
      <c r="L665" s="435"/>
      <c r="M665" s="436"/>
      <c r="N665" s="394"/>
      <c r="O665" s="394"/>
      <c r="P665" s="436"/>
      <c r="Q665" s="394"/>
      <c r="R665" s="394"/>
      <c r="S665" s="394"/>
      <c r="T665" s="394"/>
      <c r="U665" s="394"/>
      <c r="V665" s="394"/>
    </row>
    <row r="666">
      <c r="A666" s="433"/>
      <c r="B666" s="394"/>
      <c r="C666" s="434"/>
      <c r="D666" s="435"/>
      <c r="E666" s="436"/>
      <c r="F666" s="394"/>
      <c r="G666" s="434"/>
      <c r="H666" s="437"/>
      <c r="I666" s="436"/>
      <c r="J666" s="394"/>
      <c r="K666" s="434"/>
      <c r="L666" s="435"/>
      <c r="M666" s="436"/>
      <c r="N666" s="394"/>
      <c r="O666" s="394"/>
      <c r="P666" s="436"/>
      <c r="Q666" s="394"/>
      <c r="R666" s="394"/>
      <c r="S666" s="394"/>
      <c r="T666" s="394"/>
      <c r="U666" s="394"/>
      <c r="V666" s="394"/>
    </row>
    <row r="667">
      <c r="A667" s="433"/>
      <c r="B667" s="394"/>
      <c r="C667" s="434"/>
      <c r="D667" s="435"/>
      <c r="E667" s="436"/>
      <c r="F667" s="394"/>
      <c r="G667" s="434"/>
      <c r="H667" s="437"/>
      <c r="I667" s="436"/>
      <c r="J667" s="394"/>
      <c r="K667" s="434"/>
      <c r="L667" s="435"/>
      <c r="M667" s="436"/>
      <c r="N667" s="394"/>
      <c r="O667" s="394"/>
      <c r="P667" s="436"/>
      <c r="Q667" s="394"/>
      <c r="R667" s="394"/>
      <c r="S667" s="394"/>
      <c r="T667" s="394"/>
      <c r="U667" s="394"/>
      <c r="V667" s="394"/>
    </row>
    <row r="668">
      <c r="A668" s="433"/>
      <c r="B668" s="394"/>
      <c r="C668" s="434"/>
      <c r="D668" s="435"/>
      <c r="E668" s="436"/>
      <c r="F668" s="394"/>
      <c r="G668" s="434"/>
      <c r="H668" s="437"/>
      <c r="I668" s="436"/>
      <c r="J668" s="394"/>
      <c r="K668" s="434"/>
      <c r="L668" s="435"/>
      <c r="M668" s="436"/>
      <c r="N668" s="394"/>
      <c r="O668" s="394"/>
      <c r="P668" s="436"/>
      <c r="Q668" s="394"/>
      <c r="R668" s="394"/>
      <c r="S668" s="394"/>
      <c r="T668" s="394"/>
      <c r="U668" s="394"/>
      <c r="V668" s="394"/>
    </row>
    <row r="669">
      <c r="A669" s="433"/>
      <c r="B669" s="394"/>
      <c r="C669" s="434"/>
      <c r="D669" s="435"/>
      <c r="E669" s="436"/>
      <c r="F669" s="394"/>
      <c r="G669" s="434"/>
      <c r="H669" s="437"/>
      <c r="I669" s="436"/>
      <c r="J669" s="394"/>
      <c r="K669" s="434"/>
      <c r="L669" s="435"/>
      <c r="M669" s="436"/>
      <c r="N669" s="394"/>
      <c r="O669" s="394"/>
      <c r="P669" s="436"/>
      <c r="Q669" s="394"/>
      <c r="R669" s="394"/>
      <c r="S669" s="394"/>
      <c r="T669" s="394"/>
      <c r="U669" s="394"/>
      <c r="V669" s="394"/>
    </row>
    <row r="670">
      <c r="A670" s="433"/>
      <c r="B670" s="394"/>
      <c r="C670" s="434"/>
      <c r="D670" s="435"/>
      <c r="E670" s="436"/>
      <c r="F670" s="394"/>
      <c r="G670" s="434"/>
      <c r="H670" s="437"/>
      <c r="I670" s="436"/>
      <c r="J670" s="394"/>
      <c r="K670" s="434"/>
      <c r="L670" s="435"/>
      <c r="M670" s="436"/>
      <c r="N670" s="394"/>
      <c r="O670" s="394"/>
      <c r="P670" s="436"/>
      <c r="Q670" s="394"/>
      <c r="R670" s="394"/>
      <c r="S670" s="394"/>
      <c r="T670" s="394"/>
      <c r="U670" s="394"/>
      <c r="V670" s="394"/>
    </row>
    <row r="671">
      <c r="A671" s="433"/>
      <c r="B671" s="394"/>
      <c r="C671" s="434"/>
      <c r="D671" s="435"/>
      <c r="E671" s="436"/>
      <c r="F671" s="394"/>
      <c r="G671" s="434"/>
      <c r="H671" s="437"/>
      <c r="I671" s="436"/>
      <c r="J671" s="394"/>
      <c r="K671" s="434"/>
      <c r="L671" s="435"/>
      <c r="M671" s="436"/>
      <c r="N671" s="394"/>
      <c r="O671" s="394"/>
      <c r="P671" s="436"/>
      <c r="Q671" s="394"/>
      <c r="R671" s="394"/>
      <c r="S671" s="394"/>
      <c r="T671" s="394"/>
      <c r="U671" s="394"/>
      <c r="V671" s="394"/>
    </row>
    <row r="672">
      <c r="A672" s="433"/>
      <c r="B672" s="394"/>
      <c r="C672" s="434"/>
      <c r="D672" s="435"/>
      <c r="E672" s="436"/>
      <c r="F672" s="394"/>
      <c r="G672" s="434"/>
      <c r="H672" s="437"/>
      <c r="I672" s="436"/>
      <c r="J672" s="394"/>
      <c r="K672" s="434"/>
      <c r="L672" s="435"/>
      <c r="M672" s="436"/>
      <c r="N672" s="394"/>
      <c r="O672" s="394"/>
      <c r="P672" s="436"/>
      <c r="Q672" s="394"/>
      <c r="R672" s="394"/>
      <c r="S672" s="394"/>
      <c r="T672" s="394"/>
      <c r="U672" s="394"/>
      <c r="V672" s="394"/>
    </row>
    <row r="673">
      <c r="A673" s="433"/>
      <c r="B673" s="394"/>
      <c r="C673" s="434"/>
      <c r="D673" s="435"/>
      <c r="E673" s="436"/>
      <c r="F673" s="394"/>
      <c r="G673" s="434"/>
      <c r="H673" s="437"/>
      <c r="I673" s="436"/>
      <c r="J673" s="394"/>
      <c r="K673" s="434"/>
      <c r="L673" s="435"/>
      <c r="M673" s="436"/>
      <c r="N673" s="394"/>
      <c r="O673" s="394"/>
      <c r="P673" s="436"/>
      <c r="Q673" s="394"/>
      <c r="R673" s="394"/>
      <c r="S673" s="394"/>
      <c r="T673" s="394"/>
      <c r="U673" s="394"/>
      <c r="V673" s="394"/>
    </row>
    <row r="674">
      <c r="A674" s="433"/>
      <c r="B674" s="394"/>
      <c r="C674" s="434"/>
      <c r="D674" s="435"/>
      <c r="E674" s="436"/>
      <c r="F674" s="394"/>
      <c r="G674" s="434"/>
      <c r="H674" s="437"/>
      <c r="I674" s="436"/>
      <c r="J674" s="394"/>
      <c r="K674" s="434"/>
      <c r="L674" s="435"/>
      <c r="M674" s="436"/>
      <c r="N674" s="394"/>
      <c r="O674" s="394"/>
      <c r="P674" s="436"/>
      <c r="Q674" s="394"/>
      <c r="R674" s="394"/>
      <c r="S674" s="394"/>
      <c r="T674" s="394"/>
      <c r="U674" s="394"/>
      <c r="V674" s="394"/>
    </row>
    <row r="675">
      <c r="A675" s="433"/>
      <c r="B675" s="394"/>
      <c r="C675" s="434"/>
      <c r="D675" s="435"/>
      <c r="E675" s="436"/>
      <c r="F675" s="394"/>
      <c r="G675" s="434"/>
      <c r="H675" s="437"/>
      <c r="I675" s="436"/>
      <c r="J675" s="394"/>
      <c r="K675" s="434"/>
      <c r="L675" s="435"/>
      <c r="M675" s="436"/>
      <c r="N675" s="394"/>
      <c r="O675" s="394"/>
      <c r="P675" s="436"/>
      <c r="Q675" s="394"/>
      <c r="R675" s="394"/>
      <c r="S675" s="394"/>
      <c r="T675" s="394"/>
      <c r="U675" s="394"/>
      <c r="V675" s="394"/>
    </row>
    <row r="676">
      <c r="A676" s="433"/>
      <c r="B676" s="394"/>
      <c r="C676" s="434"/>
      <c r="D676" s="435"/>
      <c r="E676" s="436"/>
      <c r="F676" s="394"/>
      <c r="G676" s="434"/>
      <c r="H676" s="437"/>
      <c r="I676" s="436"/>
      <c r="J676" s="394"/>
      <c r="K676" s="434"/>
      <c r="L676" s="435"/>
      <c r="M676" s="436"/>
      <c r="N676" s="394"/>
      <c r="O676" s="394"/>
      <c r="P676" s="436"/>
      <c r="Q676" s="394"/>
      <c r="R676" s="394"/>
      <c r="S676" s="394"/>
      <c r="T676" s="394"/>
      <c r="U676" s="394"/>
      <c r="V676" s="394"/>
    </row>
    <row r="677">
      <c r="A677" s="433"/>
      <c r="B677" s="394"/>
      <c r="C677" s="434"/>
      <c r="D677" s="435"/>
      <c r="E677" s="436"/>
      <c r="F677" s="394"/>
      <c r="G677" s="434"/>
      <c r="H677" s="437"/>
      <c r="I677" s="436"/>
      <c r="J677" s="394"/>
      <c r="K677" s="434"/>
      <c r="L677" s="435"/>
      <c r="M677" s="436"/>
      <c r="N677" s="394"/>
      <c r="O677" s="394"/>
      <c r="P677" s="436"/>
      <c r="Q677" s="394"/>
      <c r="R677" s="394"/>
      <c r="S677" s="394"/>
      <c r="T677" s="394"/>
      <c r="U677" s="394"/>
      <c r="V677" s="394"/>
    </row>
    <row r="678">
      <c r="A678" s="433"/>
      <c r="B678" s="394"/>
      <c r="C678" s="434"/>
      <c r="D678" s="435"/>
      <c r="E678" s="436"/>
      <c r="F678" s="394"/>
      <c r="G678" s="434"/>
      <c r="H678" s="437"/>
      <c r="I678" s="436"/>
      <c r="J678" s="394"/>
      <c r="K678" s="434"/>
      <c r="L678" s="435"/>
      <c r="M678" s="436"/>
      <c r="N678" s="394"/>
      <c r="O678" s="394"/>
      <c r="P678" s="436"/>
      <c r="Q678" s="394"/>
      <c r="R678" s="394"/>
      <c r="S678" s="394"/>
      <c r="T678" s="394"/>
      <c r="U678" s="394"/>
      <c r="V678" s="394"/>
    </row>
    <row r="679">
      <c r="A679" s="433"/>
      <c r="B679" s="394"/>
      <c r="C679" s="434"/>
      <c r="D679" s="435"/>
      <c r="E679" s="436"/>
      <c r="F679" s="394"/>
      <c r="G679" s="434"/>
      <c r="H679" s="437"/>
      <c r="I679" s="436"/>
      <c r="J679" s="394"/>
      <c r="K679" s="434"/>
      <c r="L679" s="435"/>
      <c r="M679" s="436"/>
      <c r="N679" s="394"/>
      <c r="O679" s="394"/>
      <c r="P679" s="436"/>
      <c r="Q679" s="394"/>
      <c r="R679" s="394"/>
      <c r="S679" s="394"/>
      <c r="T679" s="394"/>
      <c r="U679" s="394"/>
      <c r="V679" s="394"/>
    </row>
    <row r="680">
      <c r="A680" s="433"/>
      <c r="B680" s="394"/>
      <c r="C680" s="434"/>
      <c r="D680" s="435"/>
      <c r="E680" s="436"/>
      <c r="F680" s="394"/>
      <c r="G680" s="434"/>
      <c r="H680" s="437"/>
      <c r="I680" s="436"/>
      <c r="J680" s="394"/>
      <c r="K680" s="434"/>
      <c r="L680" s="435"/>
      <c r="M680" s="436"/>
      <c r="N680" s="394"/>
      <c r="O680" s="394"/>
      <c r="P680" s="436"/>
      <c r="Q680" s="394"/>
      <c r="R680" s="394"/>
      <c r="S680" s="394"/>
      <c r="T680" s="394"/>
      <c r="U680" s="394"/>
      <c r="V680" s="394"/>
    </row>
    <row r="681">
      <c r="A681" s="433"/>
      <c r="B681" s="394"/>
      <c r="C681" s="434"/>
      <c r="D681" s="435"/>
      <c r="E681" s="436"/>
      <c r="F681" s="394"/>
      <c r="G681" s="434"/>
      <c r="H681" s="437"/>
      <c r="I681" s="436"/>
      <c r="J681" s="394"/>
      <c r="K681" s="434"/>
      <c r="L681" s="435"/>
      <c r="M681" s="436"/>
      <c r="N681" s="394"/>
      <c r="O681" s="394"/>
      <c r="P681" s="436"/>
      <c r="Q681" s="394"/>
      <c r="R681" s="394"/>
      <c r="S681" s="394"/>
      <c r="T681" s="394"/>
      <c r="U681" s="394"/>
      <c r="V681" s="394"/>
    </row>
    <row r="682">
      <c r="A682" s="433"/>
      <c r="B682" s="394"/>
      <c r="C682" s="434"/>
      <c r="D682" s="435"/>
      <c r="E682" s="436"/>
      <c r="F682" s="394"/>
      <c r="G682" s="434"/>
      <c r="H682" s="437"/>
      <c r="I682" s="436"/>
      <c r="J682" s="394"/>
      <c r="K682" s="434"/>
      <c r="L682" s="435"/>
      <c r="M682" s="436"/>
      <c r="N682" s="394"/>
      <c r="O682" s="394"/>
      <c r="P682" s="436"/>
      <c r="Q682" s="394"/>
      <c r="R682" s="394"/>
      <c r="S682" s="394"/>
      <c r="T682" s="394"/>
      <c r="U682" s="394"/>
      <c r="V682" s="394"/>
    </row>
    <row r="683">
      <c r="A683" s="433"/>
      <c r="B683" s="394"/>
      <c r="C683" s="434"/>
      <c r="D683" s="435"/>
      <c r="E683" s="436"/>
      <c r="F683" s="394"/>
      <c r="G683" s="434"/>
      <c r="H683" s="437"/>
      <c r="I683" s="436"/>
      <c r="J683" s="394"/>
      <c r="K683" s="434"/>
      <c r="L683" s="435"/>
      <c r="M683" s="436"/>
      <c r="N683" s="394"/>
      <c r="O683" s="394"/>
      <c r="P683" s="436"/>
      <c r="Q683" s="394"/>
      <c r="R683" s="394"/>
      <c r="S683" s="394"/>
      <c r="T683" s="394"/>
      <c r="U683" s="394"/>
      <c r="V683" s="394"/>
    </row>
    <row r="684">
      <c r="A684" s="433"/>
      <c r="B684" s="394"/>
      <c r="C684" s="434"/>
      <c r="D684" s="435"/>
      <c r="E684" s="436"/>
      <c r="F684" s="394"/>
      <c r="G684" s="434"/>
      <c r="H684" s="437"/>
      <c r="I684" s="436"/>
      <c r="J684" s="394"/>
      <c r="K684" s="434"/>
      <c r="L684" s="435"/>
      <c r="M684" s="436"/>
      <c r="N684" s="394"/>
      <c r="O684" s="394"/>
      <c r="P684" s="436"/>
      <c r="Q684" s="394"/>
      <c r="R684" s="394"/>
      <c r="S684" s="394"/>
      <c r="T684" s="394"/>
      <c r="U684" s="394"/>
      <c r="V684" s="394"/>
    </row>
    <row r="685">
      <c r="A685" s="433"/>
      <c r="B685" s="394"/>
      <c r="C685" s="434"/>
      <c r="D685" s="435"/>
      <c r="E685" s="436"/>
      <c r="F685" s="394"/>
      <c r="G685" s="434"/>
      <c r="H685" s="437"/>
      <c r="I685" s="436"/>
      <c r="J685" s="394"/>
      <c r="K685" s="434"/>
      <c r="L685" s="435"/>
      <c r="M685" s="436"/>
      <c r="N685" s="394"/>
      <c r="O685" s="394"/>
      <c r="P685" s="436"/>
      <c r="Q685" s="394"/>
      <c r="R685" s="394"/>
      <c r="S685" s="394"/>
      <c r="T685" s="394"/>
      <c r="U685" s="394"/>
      <c r="V685" s="394"/>
    </row>
    <row r="686">
      <c r="A686" s="433"/>
      <c r="B686" s="394"/>
      <c r="C686" s="434"/>
      <c r="D686" s="435"/>
      <c r="E686" s="436"/>
      <c r="F686" s="394"/>
      <c r="G686" s="434"/>
      <c r="H686" s="437"/>
      <c r="I686" s="436"/>
      <c r="J686" s="394"/>
      <c r="K686" s="434"/>
      <c r="L686" s="435"/>
      <c r="M686" s="436"/>
      <c r="N686" s="394"/>
      <c r="O686" s="394"/>
      <c r="P686" s="436"/>
      <c r="Q686" s="394"/>
      <c r="R686" s="394"/>
      <c r="S686" s="394"/>
      <c r="T686" s="394"/>
      <c r="U686" s="394"/>
      <c r="V686" s="394"/>
    </row>
    <row r="687">
      <c r="A687" s="433"/>
      <c r="B687" s="394"/>
      <c r="C687" s="434"/>
      <c r="D687" s="435"/>
      <c r="E687" s="436"/>
      <c r="F687" s="394"/>
      <c r="G687" s="434"/>
      <c r="H687" s="437"/>
      <c r="I687" s="436"/>
      <c r="J687" s="394"/>
      <c r="K687" s="434"/>
      <c r="L687" s="435"/>
      <c r="M687" s="436"/>
      <c r="N687" s="394"/>
      <c r="O687" s="394"/>
      <c r="P687" s="436"/>
      <c r="Q687" s="394"/>
      <c r="R687" s="394"/>
      <c r="S687" s="394"/>
      <c r="T687" s="394"/>
      <c r="U687" s="394"/>
      <c r="V687" s="394"/>
    </row>
    <row r="688">
      <c r="A688" s="433"/>
      <c r="B688" s="394"/>
      <c r="C688" s="434"/>
      <c r="D688" s="435"/>
      <c r="E688" s="436"/>
      <c r="F688" s="394"/>
      <c r="G688" s="434"/>
      <c r="H688" s="437"/>
      <c r="I688" s="436"/>
      <c r="J688" s="394"/>
      <c r="K688" s="434"/>
      <c r="L688" s="435"/>
      <c r="M688" s="436"/>
      <c r="N688" s="394"/>
      <c r="O688" s="394"/>
      <c r="P688" s="436"/>
      <c r="Q688" s="394"/>
      <c r="R688" s="394"/>
      <c r="S688" s="394"/>
      <c r="T688" s="394"/>
      <c r="U688" s="394"/>
      <c r="V688" s="394"/>
    </row>
    <row r="689">
      <c r="A689" s="433"/>
      <c r="B689" s="394"/>
      <c r="C689" s="434"/>
      <c r="D689" s="435"/>
      <c r="E689" s="436"/>
      <c r="F689" s="394"/>
      <c r="G689" s="434"/>
      <c r="H689" s="437"/>
      <c r="I689" s="436"/>
      <c r="J689" s="394"/>
      <c r="K689" s="434"/>
      <c r="L689" s="435"/>
      <c r="M689" s="436"/>
      <c r="N689" s="394"/>
      <c r="O689" s="394"/>
      <c r="P689" s="436"/>
      <c r="Q689" s="394"/>
      <c r="R689" s="394"/>
      <c r="S689" s="394"/>
      <c r="T689" s="394"/>
      <c r="U689" s="394"/>
      <c r="V689" s="394"/>
    </row>
    <row r="690">
      <c r="A690" s="433"/>
      <c r="B690" s="394"/>
      <c r="C690" s="434"/>
      <c r="D690" s="435"/>
      <c r="E690" s="436"/>
      <c r="F690" s="394"/>
      <c r="G690" s="434"/>
      <c r="H690" s="437"/>
      <c r="I690" s="436"/>
      <c r="J690" s="394"/>
      <c r="K690" s="434"/>
      <c r="L690" s="435"/>
      <c r="M690" s="436"/>
      <c r="N690" s="394"/>
      <c r="O690" s="394"/>
      <c r="P690" s="436"/>
      <c r="Q690" s="394"/>
      <c r="R690" s="394"/>
      <c r="S690" s="394"/>
      <c r="T690" s="394"/>
      <c r="U690" s="394"/>
      <c r="V690" s="394"/>
    </row>
    <row r="691">
      <c r="A691" s="433"/>
      <c r="B691" s="394"/>
      <c r="C691" s="434"/>
      <c r="D691" s="435"/>
      <c r="E691" s="436"/>
      <c r="F691" s="394"/>
      <c r="G691" s="434"/>
      <c r="H691" s="437"/>
      <c r="I691" s="436"/>
      <c r="J691" s="394"/>
      <c r="K691" s="434"/>
      <c r="L691" s="435"/>
      <c r="M691" s="436"/>
      <c r="N691" s="394"/>
      <c r="O691" s="394"/>
      <c r="P691" s="436"/>
      <c r="Q691" s="394"/>
      <c r="R691" s="394"/>
      <c r="S691" s="394"/>
      <c r="T691" s="394"/>
      <c r="U691" s="394"/>
      <c r="V691" s="394"/>
    </row>
    <row r="692">
      <c r="A692" s="433"/>
      <c r="B692" s="394"/>
      <c r="C692" s="434"/>
      <c r="D692" s="435"/>
      <c r="E692" s="436"/>
      <c r="F692" s="394"/>
      <c r="G692" s="434"/>
      <c r="H692" s="437"/>
      <c r="I692" s="436"/>
      <c r="J692" s="394"/>
      <c r="K692" s="434"/>
      <c r="L692" s="435"/>
      <c r="M692" s="436"/>
      <c r="N692" s="394"/>
      <c r="O692" s="394"/>
      <c r="P692" s="436"/>
      <c r="Q692" s="394"/>
      <c r="R692" s="394"/>
      <c r="S692" s="394"/>
      <c r="T692" s="394"/>
      <c r="U692" s="394"/>
      <c r="V692" s="394"/>
    </row>
    <row r="693">
      <c r="A693" s="433"/>
      <c r="B693" s="394"/>
      <c r="C693" s="434"/>
      <c r="D693" s="435"/>
      <c r="E693" s="436"/>
      <c r="F693" s="394"/>
      <c r="G693" s="434"/>
      <c r="H693" s="437"/>
      <c r="I693" s="436"/>
      <c r="J693" s="394"/>
      <c r="K693" s="434"/>
      <c r="L693" s="435"/>
      <c r="M693" s="436"/>
      <c r="N693" s="394"/>
      <c r="O693" s="394"/>
      <c r="P693" s="436"/>
      <c r="Q693" s="394"/>
      <c r="R693" s="394"/>
      <c r="S693" s="394"/>
      <c r="T693" s="394"/>
      <c r="U693" s="394"/>
      <c r="V693" s="394"/>
    </row>
    <row r="694">
      <c r="A694" s="433"/>
      <c r="B694" s="394"/>
      <c r="C694" s="434"/>
      <c r="D694" s="435"/>
      <c r="E694" s="436"/>
      <c r="F694" s="394"/>
      <c r="G694" s="434"/>
      <c r="H694" s="437"/>
      <c r="I694" s="436"/>
      <c r="J694" s="394"/>
      <c r="K694" s="434"/>
      <c r="L694" s="435"/>
      <c r="M694" s="436"/>
      <c r="N694" s="394"/>
      <c r="O694" s="394"/>
      <c r="P694" s="436"/>
      <c r="Q694" s="394"/>
      <c r="R694" s="394"/>
      <c r="S694" s="394"/>
      <c r="T694" s="394"/>
      <c r="U694" s="394"/>
      <c r="V694" s="394"/>
    </row>
    <row r="695">
      <c r="A695" s="433"/>
      <c r="B695" s="394"/>
      <c r="C695" s="434"/>
      <c r="D695" s="435"/>
      <c r="E695" s="436"/>
      <c r="F695" s="394"/>
      <c r="G695" s="434"/>
      <c r="H695" s="437"/>
      <c r="I695" s="436"/>
      <c r="J695" s="394"/>
      <c r="K695" s="434"/>
      <c r="L695" s="435"/>
      <c r="M695" s="436"/>
      <c r="N695" s="394"/>
      <c r="O695" s="394"/>
      <c r="P695" s="436"/>
      <c r="Q695" s="394"/>
      <c r="R695" s="394"/>
      <c r="S695" s="394"/>
      <c r="T695" s="394"/>
      <c r="U695" s="394"/>
      <c r="V695" s="394"/>
    </row>
    <row r="696">
      <c r="A696" s="433"/>
      <c r="B696" s="394"/>
      <c r="C696" s="434"/>
      <c r="D696" s="435"/>
      <c r="E696" s="436"/>
      <c r="F696" s="394"/>
      <c r="G696" s="434"/>
      <c r="H696" s="437"/>
      <c r="I696" s="436"/>
      <c r="J696" s="394"/>
      <c r="K696" s="434"/>
      <c r="L696" s="435"/>
      <c r="M696" s="436"/>
      <c r="N696" s="394"/>
      <c r="O696" s="394"/>
      <c r="P696" s="436"/>
      <c r="Q696" s="394"/>
      <c r="R696" s="394"/>
      <c r="S696" s="394"/>
      <c r="T696" s="394"/>
      <c r="U696" s="394"/>
      <c r="V696" s="394"/>
    </row>
    <row r="697">
      <c r="A697" s="433"/>
      <c r="B697" s="394"/>
      <c r="C697" s="434"/>
      <c r="D697" s="435"/>
      <c r="E697" s="436"/>
      <c r="F697" s="394"/>
      <c r="G697" s="434"/>
      <c r="H697" s="437"/>
      <c r="I697" s="436"/>
      <c r="J697" s="394"/>
      <c r="K697" s="434"/>
      <c r="L697" s="435"/>
      <c r="M697" s="436"/>
      <c r="N697" s="394"/>
      <c r="O697" s="394"/>
      <c r="P697" s="436"/>
      <c r="Q697" s="394"/>
      <c r="R697" s="394"/>
      <c r="S697" s="394"/>
      <c r="T697" s="394"/>
      <c r="U697" s="394"/>
      <c r="V697" s="394"/>
    </row>
    <row r="698">
      <c r="A698" s="433"/>
      <c r="B698" s="394"/>
      <c r="C698" s="434"/>
      <c r="D698" s="435"/>
      <c r="E698" s="436"/>
      <c r="F698" s="394"/>
      <c r="G698" s="434"/>
      <c r="H698" s="437"/>
      <c r="I698" s="436"/>
      <c r="J698" s="394"/>
      <c r="K698" s="434"/>
      <c r="L698" s="435"/>
      <c r="M698" s="436"/>
      <c r="N698" s="394"/>
      <c r="O698" s="394"/>
      <c r="P698" s="436"/>
      <c r="Q698" s="394"/>
      <c r="R698" s="394"/>
      <c r="S698" s="394"/>
      <c r="T698" s="394"/>
      <c r="U698" s="394"/>
      <c r="V698" s="394"/>
    </row>
    <row r="699">
      <c r="A699" s="433"/>
      <c r="B699" s="394"/>
      <c r="C699" s="434"/>
      <c r="D699" s="435"/>
      <c r="E699" s="436"/>
      <c r="F699" s="394"/>
      <c r="G699" s="434"/>
      <c r="H699" s="437"/>
      <c r="I699" s="436"/>
      <c r="J699" s="394"/>
      <c r="K699" s="434"/>
      <c r="L699" s="435"/>
      <c r="M699" s="436"/>
      <c r="N699" s="394"/>
      <c r="O699" s="394"/>
      <c r="P699" s="436"/>
      <c r="Q699" s="394"/>
      <c r="R699" s="394"/>
      <c r="S699" s="394"/>
      <c r="T699" s="394"/>
      <c r="U699" s="394"/>
      <c r="V699" s="394"/>
    </row>
    <row r="700">
      <c r="A700" s="433"/>
      <c r="B700" s="394"/>
      <c r="C700" s="434"/>
      <c r="D700" s="435"/>
      <c r="E700" s="436"/>
      <c r="F700" s="394"/>
      <c r="G700" s="434"/>
      <c r="H700" s="437"/>
      <c r="I700" s="436"/>
      <c r="J700" s="394"/>
      <c r="K700" s="434"/>
      <c r="L700" s="435"/>
      <c r="M700" s="436"/>
      <c r="N700" s="394"/>
      <c r="O700" s="394"/>
      <c r="P700" s="436"/>
      <c r="Q700" s="394"/>
      <c r="R700" s="394"/>
      <c r="S700" s="394"/>
      <c r="T700" s="394"/>
      <c r="U700" s="394"/>
      <c r="V700" s="394"/>
    </row>
    <row r="701">
      <c r="A701" s="433"/>
      <c r="B701" s="394"/>
      <c r="C701" s="434"/>
      <c r="D701" s="435"/>
      <c r="E701" s="436"/>
      <c r="F701" s="394"/>
      <c r="G701" s="434"/>
      <c r="H701" s="437"/>
      <c r="I701" s="436"/>
      <c r="J701" s="394"/>
      <c r="K701" s="434"/>
      <c r="L701" s="435"/>
      <c r="M701" s="436"/>
      <c r="N701" s="394"/>
      <c r="O701" s="394"/>
      <c r="P701" s="436"/>
      <c r="Q701" s="394"/>
      <c r="R701" s="394"/>
      <c r="S701" s="394"/>
      <c r="T701" s="394"/>
      <c r="U701" s="394"/>
      <c r="V701" s="394"/>
    </row>
    <row r="702">
      <c r="A702" s="433"/>
      <c r="B702" s="394"/>
      <c r="C702" s="434"/>
      <c r="D702" s="435"/>
      <c r="E702" s="436"/>
      <c r="F702" s="394"/>
      <c r="G702" s="434"/>
      <c r="H702" s="437"/>
      <c r="I702" s="436"/>
      <c r="J702" s="394"/>
      <c r="K702" s="434"/>
      <c r="L702" s="435"/>
      <c r="M702" s="436"/>
      <c r="N702" s="394"/>
      <c r="O702" s="394"/>
      <c r="P702" s="436"/>
      <c r="Q702" s="394"/>
      <c r="R702" s="394"/>
      <c r="S702" s="394"/>
      <c r="T702" s="394"/>
      <c r="U702" s="394"/>
      <c r="V702" s="394"/>
    </row>
    <row r="703">
      <c r="A703" s="433"/>
      <c r="B703" s="394"/>
      <c r="C703" s="434"/>
      <c r="D703" s="435"/>
      <c r="E703" s="436"/>
      <c r="F703" s="394"/>
      <c r="G703" s="434"/>
      <c r="H703" s="437"/>
      <c r="I703" s="436"/>
      <c r="J703" s="394"/>
      <c r="K703" s="434"/>
      <c r="L703" s="435"/>
      <c r="M703" s="436"/>
      <c r="N703" s="394"/>
      <c r="O703" s="394"/>
      <c r="P703" s="436"/>
      <c r="Q703" s="394"/>
      <c r="R703" s="394"/>
      <c r="S703" s="394"/>
      <c r="T703" s="394"/>
      <c r="U703" s="394"/>
      <c r="V703" s="394"/>
    </row>
    <row r="704">
      <c r="A704" s="433"/>
      <c r="B704" s="394"/>
      <c r="C704" s="434"/>
      <c r="D704" s="435"/>
      <c r="E704" s="436"/>
      <c r="F704" s="394"/>
      <c r="G704" s="434"/>
      <c r="H704" s="437"/>
      <c r="I704" s="436"/>
      <c r="J704" s="394"/>
      <c r="K704" s="434"/>
      <c r="L704" s="435"/>
      <c r="M704" s="436"/>
      <c r="N704" s="394"/>
      <c r="O704" s="394"/>
      <c r="P704" s="436"/>
      <c r="Q704" s="394"/>
      <c r="R704" s="394"/>
      <c r="S704" s="394"/>
      <c r="T704" s="394"/>
      <c r="U704" s="394"/>
      <c r="V704" s="394"/>
    </row>
    <row r="705">
      <c r="A705" s="433"/>
      <c r="B705" s="394"/>
      <c r="C705" s="434"/>
      <c r="D705" s="435"/>
      <c r="E705" s="436"/>
      <c r="F705" s="394"/>
      <c r="G705" s="434"/>
      <c r="H705" s="437"/>
      <c r="I705" s="436"/>
      <c r="J705" s="394"/>
      <c r="K705" s="434"/>
      <c r="L705" s="435"/>
      <c r="M705" s="436"/>
      <c r="N705" s="394"/>
      <c r="O705" s="394"/>
      <c r="P705" s="436"/>
      <c r="Q705" s="394"/>
      <c r="R705" s="394"/>
      <c r="S705" s="394"/>
      <c r="T705" s="394"/>
      <c r="U705" s="394"/>
      <c r="V705" s="394"/>
    </row>
    <row r="706">
      <c r="A706" s="433"/>
      <c r="B706" s="394"/>
      <c r="C706" s="434"/>
      <c r="D706" s="435"/>
      <c r="E706" s="436"/>
      <c r="F706" s="394"/>
      <c r="G706" s="434"/>
      <c r="H706" s="437"/>
      <c r="I706" s="436"/>
      <c r="J706" s="394"/>
      <c r="K706" s="434"/>
      <c r="L706" s="435"/>
      <c r="M706" s="436"/>
      <c r="N706" s="394"/>
      <c r="O706" s="394"/>
      <c r="P706" s="436"/>
      <c r="Q706" s="394"/>
      <c r="R706" s="394"/>
      <c r="S706" s="394"/>
      <c r="T706" s="394"/>
      <c r="U706" s="394"/>
      <c r="V706" s="394"/>
    </row>
    <row r="707">
      <c r="A707" s="433"/>
      <c r="B707" s="394"/>
      <c r="C707" s="434"/>
      <c r="D707" s="435"/>
      <c r="E707" s="436"/>
      <c r="F707" s="394"/>
      <c r="G707" s="434"/>
      <c r="H707" s="437"/>
      <c r="I707" s="436"/>
      <c r="J707" s="394"/>
      <c r="K707" s="434"/>
      <c r="L707" s="435"/>
      <c r="M707" s="436"/>
      <c r="N707" s="394"/>
      <c r="O707" s="394"/>
      <c r="P707" s="436"/>
      <c r="Q707" s="394"/>
      <c r="R707" s="394"/>
      <c r="S707" s="394"/>
      <c r="T707" s="394"/>
      <c r="U707" s="394"/>
      <c r="V707" s="394"/>
    </row>
    <row r="708">
      <c r="A708" s="433"/>
      <c r="B708" s="394"/>
      <c r="C708" s="434"/>
      <c r="D708" s="435"/>
      <c r="E708" s="436"/>
      <c r="F708" s="394"/>
      <c r="G708" s="434"/>
      <c r="H708" s="437"/>
      <c r="I708" s="436"/>
      <c r="J708" s="394"/>
      <c r="K708" s="434"/>
      <c r="L708" s="435"/>
      <c r="M708" s="436"/>
      <c r="N708" s="394"/>
      <c r="O708" s="394"/>
      <c r="P708" s="436"/>
      <c r="Q708" s="394"/>
      <c r="R708" s="394"/>
      <c r="S708" s="394"/>
      <c r="T708" s="394"/>
      <c r="U708" s="394"/>
      <c r="V708" s="394"/>
    </row>
    <row r="709">
      <c r="A709" s="433"/>
      <c r="B709" s="394"/>
      <c r="C709" s="434"/>
      <c r="D709" s="435"/>
      <c r="E709" s="436"/>
      <c r="F709" s="394"/>
      <c r="G709" s="434"/>
      <c r="H709" s="437"/>
      <c r="I709" s="436"/>
      <c r="J709" s="394"/>
      <c r="K709" s="434"/>
      <c r="L709" s="435"/>
      <c r="M709" s="436"/>
      <c r="N709" s="394"/>
      <c r="O709" s="394"/>
      <c r="P709" s="436"/>
      <c r="Q709" s="394"/>
      <c r="R709" s="394"/>
      <c r="S709" s="394"/>
      <c r="T709" s="394"/>
      <c r="U709" s="394"/>
      <c r="V709" s="394"/>
    </row>
    <row r="710">
      <c r="A710" s="433"/>
      <c r="B710" s="394"/>
      <c r="C710" s="434"/>
      <c r="D710" s="435"/>
      <c r="E710" s="436"/>
      <c r="F710" s="394"/>
      <c r="G710" s="434"/>
      <c r="H710" s="437"/>
      <c r="I710" s="436"/>
      <c r="J710" s="394"/>
      <c r="K710" s="434"/>
      <c r="L710" s="435"/>
      <c r="M710" s="436"/>
      <c r="N710" s="394"/>
      <c r="O710" s="394"/>
      <c r="P710" s="436"/>
      <c r="Q710" s="394"/>
      <c r="R710" s="394"/>
      <c r="S710" s="394"/>
      <c r="T710" s="394"/>
      <c r="U710" s="394"/>
      <c r="V710" s="394"/>
    </row>
    <row r="711">
      <c r="A711" s="433"/>
      <c r="B711" s="394"/>
      <c r="C711" s="434"/>
      <c r="D711" s="435"/>
      <c r="E711" s="436"/>
      <c r="F711" s="394"/>
      <c r="G711" s="434"/>
      <c r="H711" s="437"/>
      <c r="I711" s="436"/>
      <c r="J711" s="394"/>
      <c r="K711" s="434"/>
      <c r="L711" s="435"/>
      <c r="M711" s="436"/>
      <c r="N711" s="394"/>
      <c r="O711" s="394"/>
      <c r="P711" s="436"/>
      <c r="Q711" s="394"/>
      <c r="R711" s="394"/>
      <c r="S711" s="394"/>
      <c r="T711" s="394"/>
      <c r="U711" s="394"/>
      <c r="V711" s="394"/>
    </row>
    <row r="712">
      <c r="A712" s="433"/>
      <c r="B712" s="394"/>
      <c r="C712" s="434"/>
      <c r="D712" s="435"/>
      <c r="E712" s="436"/>
      <c r="F712" s="394"/>
      <c r="G712" s="434"/>
      <c r="H712" s="437"/>
      <c r="I712" s="436"/>
      <c r="J712" s="394"/>
      <c r="K712" s="434"/>
      <c r="L712" s="435"/>
      <c r="M712" s="436"/>
      <c r="N712" s="394"/>
      <c r="O712" s="394"/>
      <c r="P712" s="436"/>
      <c r="Q712" s="394"/>
      <c r="R712" s="394"/>
      <c r="S712" s="394"/>
      <c r="T712" s="394"/>
      <c r="U712" s="394"/>
      <c r="V712" s="394"/>
    </row>
    <row r="713">
      <c r="A713" s="433"/>
      <c r="B713" s="394"/>
      <c r="C713" s="434"/>
      <c r="D713" s="435"/>
      <c r="E713" s="436"/>
      <c r="F713" s="394"/>
      <c r="G713" s="434"/>
      <c r="H713" s="437"/>
      <c r="I713" s="436"/>
      <c r="J713" s="394"/>
      <c r="K713" s="434"/>
      <c r="L713" s="435"/>
      <c r="M713" s="436"/>
      <c r="N713" s="394"/>
      <c r="O713" s="394"/>
      <c r="P713" s="436"/>
      <c r="Q713" s="394"/>
      <c r="R713" s="394"/>
      <c r="S713" s="394"/>
      <c r="T713" s="394"/>
      <c r="U713" s="394"/>
      <c r="V713" s="394"/>
    </row>
    <row r="714">
      <c r="A714" s="433"/>
      <c r="B714" s="394"/>
      <c r="C714" s="434"/>
      <c r="D714" s="435"/>
      <c r="E714" s="436"/>
      <c r="F714" s="394"/>
      <c r="G714" s="434"/>
      <c r="H714" s="437"/>
      <c r="I714" s="436"/>
      <c r="J714" s="394"/>
      <c r="K714" s="434"/>
      <c r="L714" s="435"/>
      <c r="M714" s="436"/>
      <c r="N714" s="394"/>
      <c r="O714" s="394"/>
      <c r="P714" s="436"/>
      <c r="Q714" s="394"/>
      <c r="R714" s="394"/>
      <c r="S714" s="394"/>
      <c r="T714" s="394"/>
      <c r="U714" s="394"/>
      <c r="V714" s="394"/>
    </row>
    <row r="715">
      <c r="A715" s="433"/>
      <c r="B715" s="394"/>
      <c r="C715" s="434"/>
      <c r="D715" s="435"/>
      <c r="E715" s="436"/>
      <c r="F715" s="394"/>
      <c r="G715" s="434"/>
      <c r="H715" s="437"/>
      <c r="I715" s="436"/>
      <c r="J715" s="394"/>
      <c r="K715" s="434"/>
      <c r="L715" s="435"/>
      <c r="M715" s="436"/>
      <c r="N715" s="394"/>
      <c r="O715" s="394"/>
      <c r="P715" s="436"/>
      <c r="Q715" s="394"/>
      <c r="R715" s="394"/>
      <c r="S715" s="394"/>
      <c r="T715" s="394"/>
      <c r="U715" s="394"/>
      <c r="V715" s="394"/>
    </row>
    <row r="716">
      <c r="A716" s="433"/>
      <c r="B716" s="394"/>
      <c r="C716" s="434"/>
      <c r="D716" s="435"/>
      <c r="E716" s="436"/>
      <c r="F716" s="394"/>
      <c r="G716" s="434"/>
      <c r="H716" s="437"/>
      <c r="I716" s="436"/>
      <c r="J716" s="394"/>
      <c r="K716" s="434"/>
      <c r="L716" s="435"/>
      <c r="M716" s="436"/>
      <c r="N716" s="394"/>
      <c r="O716" s="394"/>
      <c r="P716" s="436"/>
      <c r="Q716" s="394"/>
      <c r="R716" s="394"/>
      <c r="S716" s="394"/>
      <c r="T716" s="394"/>
      <c r="U716" s="394"/>
      <c r="V716" s="394"/>
    </row>
    <row r="717">
      <c r="A717" s="433"/>
      <c r="B717" s="394"/>
      <c r="C717" s="434"/>
      <c r="D717" s="435"/>
      <c r="E717" s="436"/>
      <c r="F717" s="394"/>
      <c r="G717" s="434"/>
      <c r="H717" s="437"/>
      <c r="I717" s="436"/>
      <c r="J717" s="394"/>
      <c r="K717" s="434"/>
      <c r="L717" s="435"/>
      <c r="M717" s="436"/>
      <c r="N717" s="394"/>
      <c r="O717" s="394"/>
      <c r="P717" s="436"/>
      <c r="Q717" s="394"/>
      <c r="R717" s="394"/>
      <c r="S717" s="394"/>
      <c r="T717" s="394"/>
      <c r="U717" s="394"/>
      <c r="V717" s="394"/>
    </row>
    <row r="718">
      <c r="A718" s="433"/>
      <c r="B718" s="394"/>
      <c r="C718" s="434"/>
      <c r="D718" s="435"/>
      <c r="E718" s="436"/>
      <c r="F718" s="394"/>
      <c r="G718" s="434"/>
      <c r="H718" s="437"/>
      <c r="I718" s="436"/>
      <c r="J718" s="394"/>
      <c r="K718" s="434"/>
      <c r="L718" s="435"/>
      <c r="M718" s="436"/>
      <c r="N718" s="394"/>
      <c r="O718" s="394"/>
      <c r="P718" s="436"/>
      <c r="Q718" s="394"/>
      <c r="R718" s="394"/>
      <c r="S718" s="394"/>
      <c r="T718" s="394"/>
      <c r="U718" s="394"/>
      <c r="V718" s="394"/>
    </row>
    <row r="719">
      <c r="A719" s="433"/>
      <c r="B719" s="394"/>
      <c r="C719" s="434"/>
      <c r="D719" s="435"/>
      <c r="E719" s="436"/>
      <c r="F719" s="394"/>
      <c r="G719" s="434"/>
      <c r="H719" s="437"/>
      <c r="I719" s="436"/>
      <c r="J719" s="394"/>
      <c r="K719" s="434"/>
      <c r="L719" s="435"/>
      <c r="M719" s="436"/>
      <c r="N719" s="394"/>
      <c r="O719" s="394"/>
      <c r="P719" s="436"/>
      <c r="Q719" s="394"/>
      <c r="R719" s="394"/>
      <c r="S719" s="394"/>
      <c r="T719" s="394"/>
      <c r="U719" s="394"/>
      <c r="V719" s="394"/>
    </row>
    <row r="720">
      <c r="A720" s="433"/>
      <c r="B720" s="394"/>
      <c r="C720" s="434"/>
      <c r="D720" s="435"/>
      <c r="E720" s="436"/>
      <c r="F720" s="394"/>
      <c r="G720" s="434"/>
      <c r="H720" s="437"/>
      <c r="I720" s="436"/>
      <c r="J720" s="394"/>
      <c r="K720" s="434"/>
      <c r="L720" s="435"/>
      <c r="M720" s="436"/>
      <c r="N720" s="394"/>
      <c r="O720" s="394"/>
      <c r="P720" s="436"/>
      <c r="Q720" s="394"/>
      <c r="R720" s="394"/>
      <c r="S720" s="394"/>
      <c r="T720" s="394"/>
      <c r="U720" s="394"/>
      <c r="V720" s="394"/>
    </row>
    <row r="721">
      <c r="A721" s="433"/>
      <c r="B721" s="394"/>
      <c r="C721" s="434"/>
      <c r="D721" s="435"/>
      <c r="E721" s="436"/>
      <c r="F721" s="394"/>
      <c r="G721" s="434"/>
      <c r="H721" s="437"/>
      <c r="I721" s="436"/>
      <c r="J721" s="394"/>
      <c r="K721" s="434"/>
      <c r="L721" s="435"/>
      <c r="M721" s="436"/>
      <c r="N721" s="394"/>
      <c r="O721" s="394"/>
      <c r="P721" s="436"/>
      <c r="Q721" s="394"/>
      <c r="R721" s="394"/>
      <c r="S721" s="394"/>
      <c r="T721" s="394"/>
      <c r="U721" s="394"/>
      <c r="V721" s="394"/>
    </row>
    <row r="722">
      <c r="A722" s="433"/>
      <c r="B722" s="394"/>
      <c r="C722" s="434"/>
      <c r="D722" s="435"/>
      <c r="E722" s="436"/>
      <c r="F722" s="394"/>
      <c r="G722" s="434"/>
      <c r="H722" s="437"/>
      <c r="I722" s="436"/>
      <c r="J722" s="394"/>
      <c r="K722" s="434"/>
      <c r="L722" s="435"/>
      <c r="M722" s="436"/>
      <c r="N722" s="394"/>
      <c r="O722" s="394"/>
      <c r="P722" s="436"/>
      <c r="Q722" s="394"/>
      <c r="R722" s="394"/>
      <c r="S722" s="394"/>
      <c r="T722" s="394"/>
      <c r="U722" s="394"/>
      <c r="V722" s="394"/>
    </row>
    <row r="723">
      <c r="A723" s="433"/>
      <c r="B723" s="394"/>
      <c r="C723" s="434"/>
      <c r="D723" s="435"/>
      <c r="E723" s="436"/>
      <c r="F723" s="394"/>
      <c r="G723" s="434"/>
      <c r="H723" s="437"/>
      <c r="I723" s="436"/>
      <c r="J723" s="394"/>
      <c r="K723" s="434"/>
      <c r="L723" s="435"/>
      <c r="M723" s="436"/>
      <c r="N723" s="394"/>
      <c r="O723" s="394"/>
      <c r="P723" s="436"/>
      <c r="Q723" s="394"/>
      <c r="R723" s="394"/>
      <c r="S723" s="394"/>
      <c r="T723" s="394"/>
      <c r="U723" s="394"/>
      <c r="V723" s="394"/>
    </row>
    <row r="724">
      <c r="A724" s="433"/>
      <c r="B724" s="394"/>
      <c r="C724" s="434"/>
      <c r="D724" s="435"/>
      <c r="E724" s="436"/>
      <c r="F724" s="394"/>
      <c r="G724" s="434"/>
      <c r="H724" s="437"/>
      <c r="I724" s="436"/>
      <c r="J724" s="394"/>
      <c r="K724" s="434"/>
      <c r="L724" s="435"/>
      <c r="M724" s="436"/>
      <c r="N724" s="394"/>
      <c r="O724" s="394"/>
      <c r="P724" s="436"/>
      <c r="Q724" s="394"/>
      <c r="R724" s="394"/>
      <c r="S724" s="394"/>
      <c r="T724" s="394"/>
      <c r="U724" s="394"/>
      <c r="V724" s="394"/>
    </row>
    <row r="725">
      <c r="A725" s="433"/>
      <c r="B725" s="394"/>
      <c r="C725" s="434"/>
      <c r="D725" s="435"/>
      <c r="E725" s="436"/>
      <c r="F725" s="394"/>
      <c r="G725" s="434"/>
      <c r="H725" s="437"/>
      <c r="I725" s="436"/>
      <c r="J725" s="394"/>
      <c r="K725" s="434"/>
      <c r="L725" s="435"/>
      <c r="M725" s="436"/>
      <c r="N725" s="394"/>
      <c r="O725" s="394"/>
      <c r="P725" s="436"/>
      <c r="Q725" s="394"/>
      <c r="R725" s="394"/>
      <c r="S725" s="394"/>
      <c r="T725" s="394"/>
      <c r="U725" s="394"/>
      <c r="V725" s="394"/>
    </row>
    <row r="726">
      <c r="A726" s="433"/>
      <c r="B726" s="394"/>
      <c r="C726" s="434"/>
      <c r="D726" s="435"/>
      <c r="E726" s="436"/>
      <c r="F726" s="394"/>
      <c r="G726" s="434"/>
      <c r="H726" s="437"/>
      <c r="I726" s="436"/>
      <c r="J726" s="394"/>
      <c r="K726" s="434"/>
      <c r="L726" s="435"/>
      <c r="M726" s="436"/>
      <c r="N726" s="394"/>
      <c r="O726" s="394"/>
      <c r="P726" s="436"/>
      <c r="Q726" s="394"/>
      <c r="R726" s="394"/>
      <c r="S726" s="394"/>
      <c r="T726" s="394"/>
      <c r="U726" s="394"/>
      <c r="V726" s="394"/>
    </row>
    <row r="727">
      <c r="A727" s="433"/>
      <c r="B727" s="394"/>
      <c r="C727" s="434"/>
      <c r="D727" s="435"/>
      <c r="E727" s="436"/>
      <c r="F727" s="394"/>
      <c r="G727" s="434"/>
      <c r="H727" s="437"/>
      <c r="I727" s="436"/>
      <c r="J727" s="394"/>
      <c r="K727" s="434"/>
      <c r="L727" s="435"/>
      <c r="M727" s="436"/>
      <c r="N727" s="394"/>
      <c r="O727" s="394"/>
      <c r="P727" s="436"/>
      <c r="Q727" s="394"/>
      <c r="R727" s="394"/>
      <c r="S727" s="394"/>
      <c r="T727" s="394"/>
      <c r="U727" s="394"/>
      <c r="V727" s="394"/>
    </row>
    <row r="728">
      <c r="A728" s="433"/>
      <c r="B728" s="394"/>
      <c r="C728" s="434"/>
      <c r="D728" s="435"/>
      <c r="E728" s="436"/>
      <c r="F728" s="394"/>
      <c r="G728" s="434"/>
      <c r="H728" s="437"/>
      <c r="I728" s="436"/>
      <c r="J728" s="394"/>
      <c r="K728" s="434"/>
      <c r="L728" s="435"/>
      <c r="M728" s="436"/>
      <c r="N728" s="394"/>
      <c r="O728" s="394"/>
      <c r="P728" s="436"/>
      <c r="Q728" s="394"/>
      <c r="R728" s="394"/>
      <c r="S728" s="394"/>
      <c r="T728" s="394"/>
      <c r="U728" s="394"/>
      <c r="V728" s="394"/>
    </row>
    <row r="729">
      <c r="A729" s="433"/>
      <c r="B729" s="394"/>
      <c r="C729" s="434"/>
      <c r="D729" s="435"/>
      <c r="E729" s="436"/>
      <c r="F729" s="394"/>
      <c r="G729" s="434"/>
      <c r="H729" s="437"/>
      <c r="I729" s="436"/>
      <c r="J729" s="394"/>
      <c r="K729" s="434"/>
      <c r="L729" s="435"/>
      <c r="M729" s="436"/>
      <c r="N729" s="394"/>
      <c r="O729" s="394"/>
      <c r="P729" s="436"/>
      <c r="Q729" s="394"/>
      <c r="R729" s="394"/>
      <c r="S729" s="394"/>
      <c r="T729" s="394"/>
      <c r="U729" s="394"/>
      <c r="V729" s="394"/>
    </row>
    <row r="730">
      <c r="A730" s="433"/>
      <c r="B730" s="394"/>
      <c r="C730" s="434"/>
      <c r="D730" s="435"/>
      <c r="E730" s="436"/>
      <c r="F730" s="394"/>
      <c r="G730" s="434"/>
      <c r="H730" s="437"/>
      <c r="I730" s="436"/>
      <c r="J730" s="394"/>
      <c r="K730" s="434"/>
      <c r="L730" s="435"/>
      <c r="M730" s="436"/>
      <c r="N730" s="394"/>
      <c r="O730" s="394"/>
      <c r="P730" s="436"/>
      <c r="Q730" s="394"/>
      <c r="R730" s="394"/>
      <c r="S730" s="394"/>
      <c r="T730" s="394"/>
      <c r="U730" s="394"/>
      <c r="V730" s="394"/>
    </row>
    <row r="731">
      <c r="A731" s="433"/>
      <c r="B731" s="394"/>
      <c r="C731" s="434"/>
      <c r="D731" s="435"/>
      <c r="E731" s="436"/>
      <c r="F731" s="394"/>
      <c r="G731" s="434"/>
      <c r="H731" s="437"/>
      <c r="I731" s="436"/>
      <c r="J731" s="394"/>
      <c r="K731" s="434"/>
      <c r="L731" s="435"/>
      <c r="M731" s="436"/>
      <c r="N731" s="394"/>
      <c r="O731" s="394"/>
      <c r="P731" s="436"/>
      <c r="Q731" s="394"/>
      <c r="R731" s="394"/>
      <c r="S731" s="394"/>
      <c r="T731" s="394"/>
      <c r="U731" s="394"/>
      <c r="V731" s="394"/>
    </row>
    <row r="732">
      <c r="A732" s="433"/>
      <c r="B732" s="394"/>
      <c r="C732" s="434"/>
      <c r="D732" s="435"/>
      <c r="E732" s="436"/>
      <c r="F732" s="394"/>
      <c r="G732" s="434"/>
      <c r="H732" s="437"/>
      <c r="I732" s="436"/>
      <c r="J732" s="394"/>
      <c r="K732" s="434"/>
      <c r="L732" s="435"/>
      <c r="M732" s="436"/>
      <c r="N732" s="394"/>
      <c r="O732" s="394"/>
      <c r="P732" s="436"/>
      <c r="Q732" s="394"/>
      <c r="R732" s="394"/>
      <c r="S732" s="394"/>
      <c r="T732" s="394"/>
      <c r="U732" s="394"/>
      <c r="V732" s="394"/>
    </row>
    <row r="733">
      <c r="A733" s="433"/>
      <c r="B733" s="394"/>
      <c r="C733" s="434"/>
      <c r="D733" s="435"/>
      <c r="E733" s="436"/>
      <c r="F733" s="394"/>
      <c r="G733" s="434"/>
      <c r="H733" s="437"/>
      <c r="I733" s="436"/>
      <c r="J733" s="394"/>
      <c r="K733" s="434"/>
      <c r="L733" s="435"/>
      <c r="M733" s="436"/>
      <c r="N733" s="394"/>
      <c r="O733" s="394"/>
      <c r="P733" s="436"/>
      <c r="Q733" s="394"/>
      <c r="R733" s="394"/>
      <c r="S733" s="394"/>
      <c r="T733" s="394"/>
      <c r="U733" s="394"/>
      <c r="V733" s="394"/>
    </row>
    <row r="734">
      <c r="A734" s="433"/>
      <c r="B734" s="394"/>
      <c r="C734" s="434"/>
      <c r="D734" s="435"/>
      <c r="E734" s="436"/>
      <c r="F734" s="394"/>
      <c r="G734" s="434"/>
      <c r="H734" s="437"/>
      <c r="I734" s="436"/>
      <c r="J734" s="394"/>
      <c r="K734" s="434"/>
      <c r="L734" s="435"/>
      <c r="M734" s="436"/>
      <c r="N734" s="394"/>
      <c r="O734" s="394"/>
      <c r="P734" s="436"/>
      <c r="Q734" s="394"/>
      <c r="R734" s="394"/>
      <c r="S734" s="394"/>
      <c r="T734" s="394"/>
      <c r="U734" s="394"/>
      <c r="V734" s="394"/>
    </row>
    <row r="735">
      <c r="A735" s="433"/>
      <c r="B735" s="394"/>
      <c r="C735" s="434"/>
      <c r="D735" s="435"/>
      <c r="E735" s="436"/>
      <c r="F735" s="394"/>
      <c r="G735" s="434"/>
      <c r="H735" s="437"/>
      <c r="I735" s="436"/>
      <c r="J735" s="394"/>
      <c r="K735" s="434"/>
      <c r="L735" s="435"/>
      <c r="M735" s="436"/>
      <c r="N735" s="394"/>
      <c r="O735" s="394"/>
      <c r="P735" s="436"/>
      <c r="Q735" s="394"/>
      <c r="R735" s="394"/>
      <c r="S735" s="394"/>
      <c r="T735" s="394"/>
      <c r="U735" s="394"/>
      <c r="V735" s="394"/>
    </row>
    <row r="736">
      <c r="A736" s="433"/>
      <c r="B736" s="394"/>
      <c r="C736" s="434"/>
      <c r="D736" s="435"/>
      <c r="E736" s="436"/>
      <c r="F736" s="394"/>
      <c r="G736" s="434"/>
      <c r="H736" s="437"/>
      <c r="I736" s="436"/>
      <c r="J736" s="394"/>
      <c r="K736" s="434"/>
      <c r="L736" s="435"/>
      <c r="M736" s="436"/>
      <c r="N736" s="394"/>
      <c r="O736" s="394"/>
      <c r="P736" s="436"/>
      <c r="Q736" s="394"/>
      <c r="R736" s="394"/>
      <c r="S736" s="394"/>
      <c r="T736" s="394"/>
      <c r="U736" s="394"/>
      <c r="V736" s="394"/>
    </row>
    <row r="737">
      <c r="A737" s="433"/>
      <c r="B737" s="394"/>
      <c r="C737" s="434"/>
      <c r="D737" s="435"/>
      <c r="E737" s="436"/>
      <c r="F737" s="394"/>
      <c r="G737" s="434"/>
      <c r="H737" s="437"/>
      <c r="I737" s="436"/>
      <c r="J737" s="394"/>
      <c r="K737" s="434"/>
      <c r="L737" s="435"/>
      <c r="M737" s="436"/>
      <c r="N737" s="394"/>
      <c r="O737" s="394"/>
      <c r="P737" s="436"/>
      <c r="Q737" s="394"/>
      <c r="R737" s="394"/>
      <c r="S737" s="394"/>
      <c r="T737" s="394"/>
      <c r="U737" s="394"/>
      <c r="V737" s="394"/>
    </row>
    <row r="738">
      <c r="A738" s="433"/>
      <c r="B738" s="394"/>
      <c r="C738" s="434"/>
      <c r="D738" s="435"/>
      <c r="E738" s="436"/>
      <c r="F738" s="394"/>
      <c r="G738" s="434"/>
      <c r="H738" s="437"/>
      <c r="I738" s="436"/>
      <c r="J738" s="394"/>
      <c r="K738" s="434"/>
      <c r="L738" s="435"/>
      <c r="M738" s="436"/>
      <c r="N738" s="394"/>
      <c r="O738" s="394"/>
      <c r="P738" s="436"/>
      <c r="Q738" s="394"/>
      <c r="R738" s="394"/>
      <c r="S738" s="394"/>
      <c r="T738" s="394"/>
      <c r="U738" s="394"/>
      <c r="V738" s="394"/>
    </row>
    <row r="739">
      <c r="A739" s="433"/>
      <c r="B739" s="394"/>
      <c r="C739" s="434"/>
      <c r="D739" s="435"/>
      <c r="E739" s="436"/>
      <c r="F739" s="394"/>
      <c r="G739" s="434"/>
      <c r="H739" s="437"/>
      <c r="I739" s="436"/>
      <c r="J739" s="394"/>
      <c r="K739" s="434"/>
      <c r="L739" s="435"/>
      <c r="M739" s="436"/>
      <c r="N739" s="394"/>
      <c r="O739" s="394"/>
      <c r="P739" s="436"/>
      <c r="Q739" s="394"/>
      <c r="R739" s="394"/>
      <c r="S739" s="394"/>
      <c r="T739" s="394"/>
      <c r="U739" s="394"/>
      <c r="V739" s="394"/>
    </row>
    <row r="740">
      <c r="A740" s="433"/>
      <c r="B740" s="394"/>
      <c r="C740" s="434"/>
      <c r="D740" s="435"/>
      <c r="E740" s="436"/>
      <c r="F740" s="394"/>
      <c r="G740" s="434"/>
      <c r="H740" s="437"/>
      <c r="I740" s="436"/>
      <c r="J740" s="394"/>
      <c r="K740" s="434"/>
      <c r="L740" s="435"/>
      <c r="M740" s="436"/>
      <c r="N740" s="394"/>
      <c r="O740" s="394"/>
      <c r="P740" s="436"/>
      <c r="Q740" s="394"/>
      <c r="R740" s="394"/>
      <c r="S740" s="394"/>
      <c r="T740" s="394"/>
      <c r="U740" s="394"/>
      <c r="V740" s="394"/>
    </row>
    <row r="741">
      <c r="A741" s="433"/>
      <c r="B741" s="394"/>
      <c r="C741" s="434"/>
      <c r="D741" s="435"/>
      <c r="E741" s="436"/>
      <c r="F741" s="394"/>
      <c r="G741" s="434"/>
      <c r="H741" s="437"/>
      <c r="I741" s="436"/>
      <c r="J741" s="394"/>
      <c r="K741" s="434"/>
      <c r="L741" s="435"/>
      <c r="M741" s="436"/>
      <c r="N741" s="394"/>
      <c r="O741" s="394"/>
      <c r="P741" s="436"/>
      <c r="Q741" s="394"/>
      <c r="R741" s="394"/>
      <c r="S741" s="394"/>
      <c r="T741" s="394"/>
      <c r="U741" s="394"/>
      <c r="V741" s="394"/>
    </row>
    <row r="742">
      <c r="A742" s="433"/>
      <c r="B742" s="394"/>
      <c r="C742" s="434"/>
      <c r="D742" s="435"/>
      <c r="E742" s="436"/>
      <c r="F742" s="394"/>
      <c r="G742" s="434"/>
      <c r="H742" s="437"/>
      <c r="I742" s="436"/>
      <c r="J742" s="394"/>
      <c r="K742" s="434"/>
      <c r="L742" s="435"/>
      <c r="M742" s="436"/>
      <c r="N742" s="394"/>
      <c r="O742" s="394"/>
      <c r="P742" s="436"/>
      <c r="Q742" s="394"/>
      <c r="R742" s="394"/>
      <c r="S742" s="394"/>
      <c r="T742" s="394"/>
      <c r="U742" s="394"/>
      <c r="V742" s="394"/>
    </row>
    <row r="743">
      <c r="A743" s="433"/>
      <c r="B743" s="394"/>
      <c r="C743" s="434"/>
      <c r="D743" s="435"/>
      <c r="E743" s="436"/>
      <c r="F743" s="394"/>
      <c r="G743" s="434"/>
      <c r="H743" s="437"/>
      <c r="I743" s="436"/>
      <c r="J743" s="394"/>
      <c r="K743" s="434"/>
      <c r="L743" s="435"/>
      <c r="M743" s="436"/>
      <c r="N743" s="394"/>
      <c r="O743" s="394"/>
      <c r="P743" s="436"/>
      <c r="Q743" s="394"/>
      <c r="R743" s="394"/>
      <c r="S743" s="394"/>
      <c r="T743" s="394"/>
      <c r="U743" s="394"/>
      <c r="V743" s="394"/>
    </row>
    <row r="744">
      <c r="A744" s="433"/>
      <c r="B744" s="394"/>
      <c r="C744" s="434"/>
      <c r="D744" s="435"/>
      <c r="E744" s="436"/>
      <c r="F744" s="394"/>
      <c r="G744" s="434"/>
      <c r="H744" s="437"/>
      <c r="I744" s="436"/>
      <c r="J744" s="394"/>
      <c r="K744" s="434"/>
      <c r="L744" s="435"/>
      <c r="M744" s="436"/>
      <c r="N744" s="394"/>
      <c r="O744" s="394"/>
      <c r="P744" s="436"/>
      <c r="Q744" s="394"/>
      <c r="R744" s="394"/>
      <c r="S744" s="394"/>
      <c r="T744" s="394"/>
      <c r="U744" s="394"/>
      <c r="V744" s="394"/>
    </row>
    <row r="745">
      <c r="A745" s="433"/>
      <c r="B745" s="394"/>
      <c r="C745" s="434"/>
      <c r="D745" s="435"/>
      <c r="E745" s="436"/>
      <c r="F745" s="394"/>
      <c r="G745" s="434"/>
      <c r="H745" s="437"/>
      <c r="I745" s="436"/>
      <c r="J745" s="394"/>
      <c r="K745" s="434"/>
      <c r="L745" s="435"/>
      <c r="M745" s="436"/>
      <c r="N745" s="394"/>
      <c r="O745" s="394"/>
      <c r="P745" s="436"/>
      <c r="Q745" s="394"/>
      <c r="R745" s="394"/>
      <c r="S745" s="394"/>
      <c r="T745" s="394"/>
      <c r="U745" s="394"/>
      <c r="V745" s="394"/>
    </row>
    <row r="746">
      <c r="A746" s="433"/>
      <c r="B746" s="394"/>
      <c r="C746" s="434"/>
      <c r="D746" s="435"/>
      <c r="E746" s="436"/>
      <c r="F746" s="394"/>
      <c r="G746" s="434"/>
      <c r="H746" s="437"/>
      <c r="I746" s="436"/>
      <c r="J746" s="394"/>
      <c r="K746" s="434"/>
      <c r="L746" s="435"/>
      <c r="M746" s="436"/>
      <c r="N746" s="394"/>
      <c r="O746" s="394"/>
      <c r="P746" s="436"/>
      <c r="Q746" s="394"/>
      <c r="R746" s="394"/>
      <c r="S746" s="394"/>
      <c r="T746" s="394"/>
      <c r="U746" s="394"/>
      <c r="V746" s="394"/>
    </row>
    <row r="747">
      <c r="A747" s="433"/>
      <c r="B747" s="394"/>
      <c r="C747" s="434"/>
      <c r="D747" s="435"/>
      <c r="E747" s="436"/>
      <c r="F747" s="394"/>
      <c r="G747" s="434"/>
      <c r="H747" s="437"/>
      <c r="I747" s="436"/>
      <c r="J747" s="394"/>
      <c r="K747" s="434"/>
      <c r="L747" s="435"/>
      <c r="M747" s="436"/>
      <c r="N747" s="394"/>
      <c r="O747" s="394"/>
      <c r="P747" s="436"/>
      <c r="Q747" s="394"/>
      <c r="R747" s="394"/>
      <c r="S747" s="394"/>
      <c r="T747" s="394"/>
      <c r="U747" s="394"/>
      <c r="V747" s="394"/>
    </row>
    <row r="748">
      <c r="A748" s="433"/>
      <c r="B748" s="394"/>
      <c r="C748" s="434"/>
      <c r="D748" s="435"/>
      <c r="E748" s="436"/>
      <c r="F748" s="394"/>
      <c r="G748" s="434"/>
      <c r="H748" s="437"/>
      <c r="I748" s="436"/>
      <c r="J748" s="394"/>
      <c r="K748" s="434"/>
      <c r="L748" s="435"/>
      <c r="M748" s="436"/>
      <c r="N748" s="394"/>
      <c r="O748" s="394"/>
      <c r="P748" s="436"/>
      <c r="Q748" s="394"/>
      <c r="R748" s="394"/>
      <c r="S748" s="394"/>
      <c r="T748" s="394"/>
      <c r="U748" s="394"/>
      <c r="V748" s="394"/>
    </row>
    <row r="749">
      <c r="A749" s="433"/>
      <c r="B749" s="394"/>
      <c r="C749" s="434"/>
      <c r="D749" s="435"/>
      <c r="E749" s="436"/>
      <c r="F749" s="394"/>
      <c r="G749" s="434"/>
      <c r="H749" s="437"/>
      <c r="I749" s="436"/>
      <c r="J749" s="394"/>
      <c r="K749" s="434"/>
      <c r="L749" s="435"/>
      <c r="M749" s="436"/>
      <c r="N749" s="394"/>
      <c r="O749" s="394"/>
      <c r="P749" s="436"/>
      <c r="Q749" s="394"/>
      <c r="R749" s="394"/>
      <c r="S749" s="394"/>
      <c r="T749" s="394"/>
      <c r="U749" s="394"/>
      <c r="V749" s="394"/>
    </row>
    <row r="750">
      <c r="A750" s="433"/>
      <c r="B750" s="394"/>
      <c r="C750" s="434"/>
      <c r="D750" s="435"/>
      <c r="E750" s="436"/>
      <c r="F750" s="394"/>
      <c r="G750" s="434"/>
      <c r="H750" s="437"/>
      <c r="I750" s="436"/>
      <c r="J750" s="394"/>
      <c r="K750" s="434"/>
      <c r="L750" s="435"/>
      <c r="M750" s="436"/>
      <c r="N750" s="394"/>
      <c r="O750" s="394"/>
      <c r="P750" s="436"/>
      <c r="Q750" s="394"/>
      <c r="R750" s="394"/>
      <c r="S750" s="394"/>
      <c r="T750" s="394"/>
      <c r="U750" s="394"/>
      <c r="V750" s="394"/>
    </row>
    <row r="751">
      <c r="A751" s="433"/>
      <c r="B751" s="394"/>
      <c r="C751" s="434"/>
      <c r="D751" s="435"/>
      <c r="E751" s="436"/>
      <c r="F751" s="394"/>
      <c r="G751" s="434"/>
      <c r="H751" s="437"/>
      <c r="I751" s="436"/>
      <c r="J751" s="394"/>
      <c r="K751" s="434"/>
      <c r="L751" s="435"/>
      <c r="M751" s="436"/>
      <c r="N751" s="394"/>
      <c r="O751" s="394"/>
      <c r="P751" s="436"/>
      <c r="Q751" s="394"/>
      <c r="R751" s="394"/>
      <c r="S751" s="394"/>
      <c r="T751" s="394"/>
      <c r="U751" s="394"/>
      <c r="V751" s="394"/>
    </row>
    <row r="752">
      <c r="A752" s="433"/>
      <c r="B752" s="394"/>
      <c r="C752" s="434"/>
      <c r="D752" s="435"/>
      <c r="E752" s="436"/>
      <c r="F752" s="394"/>
      <c r="G752" s="434"/>
      <c r="H752" s="437"/>
      <c r="I752" s="436"/>
      <c r="J752" s="394"/>
      <c r="K752" s="434"/>
      <c r="L752" s="435"/>
      <c r="M752" s="436"/>
      <c r="N752" s="394"/>
      <c r="O752" s="394"/>
      <c r="P752" s="436"/>
      <c r="Q752" s="394"/>
      <c r="R752" s="394"/>
      <c r="S752" s="394"/>
      <c r="T752" s="394"/>
      <c r="U752" s="394"/>
      <c r="V752" s="394"/>
    </row>
    <row r="753">
      <c r="A753" s="433"/>
      <c r="B753" s="394"/>
      <c r="C753" s="434"/>
      <c r="D753" s="435"/>
      <c r="E753" s="436"/>
      <c r="F753" s="394"/>
      <c r="G753" s="434"/>
      <c r="H753" s="437"/>
      <c r="I753" s="436"/>
      <c r="J753" s="394"/>
      <c r="K753" s="434"/>
      <c r="L753" s="435"/>
      <c r="M753" s="436"/>
      <c r="N753" s="394"/>
      <c r="O753" s="394"/>
      <c r="P753" s="436"/>
      <c r="Q753" s="394"/>
      <c r="R753" s="394"/>
      <c r="S753" s="394"/>
      <c r="T753" s="394"/>
      <c r="U753" s="394"/>
      <c r="V753" s="394"/>
    </row>
    <row r="754">
      <c r="A754" s="433"/>
      <c r="B754" s="394"/>
      <c r="C754" s="434"/>
      <c r="D754" s="435"/>
      <c r="E754" s="436"/>
      <c r="F754" s="394"/>
      <c r="G754" s="434"/>
      <c r="H754" s="437"/>
      <c r="I754" s="436"/>
      <c r="J754" s="394"/>
      <c r="K754" s="434"/>
      <c r="L754" s="435"/>
      <c r="M754" s="436"/>
      <c r="N754" s="394"/>
      <c r="O754" s="394"/>
      <c r="P754" s="436"/>
      <c r="Q754" s="394"/>
      <c r="R754" s="394"/>
      <c r="S754" s="394"/>
      <c r="T754" s="394"/>
      <c r="U754" s="394"/>
      <c r="V754" s="394"/>
    </row>
    <row r="755">
      <c r="A755" s="433"/>
      <c r="B755" s="394"/>
      <c r="C755" s="434"/>
      <c r="D755" s="435"/>
      <c r="E755" s="436"/>
      <c r="F755" s="394"/>
      <c r="G755" s="434"/>
      <c r="H755" s="437"/>
      <c r="I755" s="436"/>
      <c r="J755" s="394"/>
      <c r="K755" s="434"/>
      <c r="L755" s="435"/>
      <c r="M755" s="436"/>
      <c r="N755" s="394"/>
      <c r="O755" s="394"/>
      <c r="P755" s="436"/>
      <c r="Q755" s="394"/>
      <c r="R755" s="394"/>
      <c r="S755" s="394"/>
      <c r="T755" s="394"/>
      <c r="U755" s="394"/>
      <c r="V755" s="394"/>
    </row>
    <row r="756">
      <c r="A756" s="433"/>
      <c r="B756" s="394"/>
      <c r="C756" s="434"/>
      <c r="D756" s="435"/>
      <c r="E756" s="436"/>
      <c r="F756" s="394"/>
      <c r="G756" s="434"/>
      <c r="H756" s="437"/>
      <c r="I756" s="436"/>
      <c r="J756" s="394"/>
      <c r="K756" s="434"/>
      <c r="L756" s="435"/>
      <c r="M756" s="436"/>
      <c r="N756" s="394"/>
      <c r="O756" s="394"/>
      <c r="P756" s="436"/>
      <c r="Q756" s="394"/>
      <c r="R756" s="394"/>
      <c r="S756" s="394"/>
      <c r="T756" s="394"/>
      <c r="U756" s="394"/>
      <c r="V756" s="394"/>
    </row>
    <row r="757">
      <c r="A757" s="433"/>
      <c r="B757" s="394"/>
      <c r="C757" s="434"/>
      <c r="D757" s="435"/>
      <c r="E757" s="436"/>
      <c r="F757" s="394"/>
      <c r="G757" s="434"/>
      <c r="H757" s="437"/>
      <c r="I757" s="436"/>
      <c r="J757" s="394"/>
      <c r="K757" s="434"/>
      <c r="L757" s="435"/>
      <c r="M757" s="436"/>
      <c r="N757" s="394"/>
      <c r="O757" s="394"/>
      <c r="P757" s="436"/>
      <c r="Q757" s="394"/>
      <c r="R757" s="394"/>
      <c r="S757" s="394"/>
      <c r="T757" s="394"/>
      <c r="U757" s="394"/>
      <c r="V757" s="394"/>
    </row>
    <row r="758">
      <c r="A758" s="433"/>
      <c r="B758" s="394"/>
      <c r="C758" s="434"/>
      <c r="D758" s="435"/>
      <c r="E758" s="436"/>
      <c r="F758" s="394"/>
      <c r="G758" s="434"/>
      <c r="H758" s="437"/>
      <c r="I758" s="436"/>
      <c r="J758" s="394"/>
      <c r="K758" s="434"/>
      <c r="L758" s="435"/>
      <c r="M758" s="436"/>
      <c r="N758" s="394"/>
      <c r="O758" s="394"/>
      <c r="P758" s="436"/>
      <c r="Q758" s="394"/>
      <c r="R758" s="394"/>
      <c r="S758" s="394"/>
      <c r="T758" s="394"/>
      <c r="U758" s="394"/>
      <c r="V758" s="394"/>
    </row>
    <row r="759">
      <c r="A759" s="433"/>
      <c r="B759" s="394"/>
      <c r="C759" s="434"/>
      <c r="D759" s="435"/>
      <c r="E759" s="436"/>
      <c r="F759" s="394"/>
      <c r="G759" s="434"/>
      <c r="H759" s="437"/>
      <c r="I759" s="436"/>
      <c r="J759" s="394"/>
      <c r="K759" s="434"/>
      <c r="L759" s="435"/>
      <c r="M759" s="436"/>
      <c r="N759" s="394"/>
      <c r="O759" s="394"/>
      <c r="P759" s="436"/>
      <c r="Q759" s="394"/>
      <c r="R759" s="394"/>
      <c r="S759" s="394"/>
      <c r="T759" s="394"/>
      <c r="U759" s="394"/>
      <c r="V759" s="394"/>
    </row>
    <row r="760">
      <c r="A760" s="433"/>
      <c r="B760" s="394"/>
      <c r="C760" s="434"/>
      <c r="D760" s="435"/>
      <c r="E760" s="436"/>
      <c r="F760" s="394"/>
      <c r="G760" s="434"/>
      <c r="H760" s="437"/>
      <c r="I760" s="436"/>
      <c r="J760" s="394"/>
      <c r="K760" s="434"/>
      <c r="L760" s="435"/>
      <c r="M760" s="436"/>
      <c r="N760" s="394"/>
      <c r="O760" s="394"/>
      <c r="P760" s="436"/>
      <c r="Q760" s="394"/>
      <c r="R760" s="394"/>
      <c r="S760" s="394"/>
      <c r="T760" s="394"/>
      <c r="U760" s="394"/>
      <c r="V760" s="394"/>
    </row>
    <row r="761">
      <c r="A761" s="433"/>
      <c r="B761" s="394"/>
      <c r="C761" s="434"/>
      <c r="D761" s="435"/>
      <c r="E761" s="436"/>
      <c r="F761" s="394"/>
      <c r="G761" s="434"/>
      <c r="H761" s="437"/>
      <c r="I761" s="436"/>
      <c r="J761" s="394"/>
      <c r="K761" s="434"/>
      <c r="L761" s="435"/>
      <c r="M761" s="436"/>
      <c r="N761" s="394"/>
      <c r="O761" s="394"/>
      <c r="P761" s="436"/>
      <c r="Q761" s="394"/>
      <c r="R761" s="394"/>
      <c r="S761" s="394"/>
      <c r="T761" s="394"/>
      <c r="U761" s="394"/>
      <c r="V761" s="394"/>
    </row>
    <row r="762">
      <c r="A762" s="433"/>
      <c r="B762" s="394"/>
      <c r="C762" s="434"/>
      <c r="D762" s="435"/>
      <c r="E762" s="436"/>
      <c r="F762" s="394"/>
      <c r="G762" s="434"/>
      <c r="H762" s="437"/>
      <c r="I762" s="436"/>
      <c r="J762" s="394"/>
      <c r="K762" s="434"/>
      <c r="L762" s="435"/>
      <c r="M762" s="436"/>
      <c r="N762" s="394"/>
      <c r="O762" s="394"/>
      <c r="P762" s="436"/>
      <c r="Q762" s="394"/>
      <c r="R762" s="394"/>
      <c r="S762" s="394"/>
      <c r="T762" s="394"/>
      <c r="U762" s="394"/>
      <c r="V762" s="394"/>
    </row>
    <row r="763">
      <c r="A763" s="433"/>
      <c r="B763" s="394"/>
      <c r="C763" s="434"/>
      <c r="D763" s="435"/>
      <c r="E763" s="436"/>
      <c r="F763" s="394"/>
      <c r="G763" s="434"/>
      <c r="H763" s="437"/>
      <c r="I763" s="436"/>
      <c r="J763" s="394"/>
      <c r="K763" s="434"/>
      <c r="L763" s="435"/>
      <c r="M763" s="436"/>
      <c r="N763" s="394"/>
      <c r="O763" s="394"/>
      <c r="P763" s="436"/>
      <c r="Q763" s="394"/>
      <c r="R763" s="394"/>
      <c r="S763" s="394"/>
      <c r="T763" s="394"/>
      <c r="U763" s="394"/>
      <c r="V763" s="394"/>
    </row>
    <row r="764">
      <c r="A764" s="433"/>
      <c r="B764" s="394"/>
      <c r="C764" s="434"/>
      <c r="D764" s="435"/>
      <c r="E764" s="436"/>
      <c r="F764" s="394"/>
      <c r="G764" s="434"/>
      <c r="H764" s="437"/>
      <c r="I764" s="436"/>
      <c r="J764" s="394"/>
      <c r="K764" s="434"/>
      <c r="L764" s="435"/>
      <c r="M764" s="436"/>
      <c r="N764" s="394"/>
      <c r="O764" s="394"/>
      <c r="P764" s="436"/>
      <c r="Q764" s="394"/>
      <c r="R764" s="394"/>
      <c r="S764" s="394"/>
      <c r="T764" s="394"/>
      <c r="U764" s="394"/>
      <c r="V764" s="394"/>
    </row>
    <row r="765">
      <c r="A765" s="433"/>
      <c r="B765" s="394"/>
      <c r="C765" s="434"/>
      <c r="D765" s="435"/>
      <c r="E765" s="436"/>
      <c r="F765" s="394"/>
      <c r="G765" s="434"/>
      <c r="H765" s="437"/>
      <c r="I765" s="436"/>
      <c r="J765" s="394"/>
      <c r="K765" s="434"/>
      <c r="L765" s="435"/>
      <c r="M765" s="436"/>
      <c r="N765" s="394"/>
      <c r="O765" s="394"/>
      <c r="P765" s="436"/>
      <c r="Q765" s="394"/>
      <c r="R765" s="394"/>
      <c r="S765" s="394"/>
      <c r="T765" s="394"/>
      <c r="U765" s="394"/>
      <c r="V765" s="394"/>
    </row>
    <row r="766">
      <c r="A766" s="433"/>
      <c r="B766" s="394"/>
      <c r="C766" s="434"/>
      <c r="D766" s="435"/>
      <c r="E766" s="436"/>
      <c r="F766" s="394"/>
      <c r="G766" s="434"/>
      <c r="H766" s="437"/>
      <c r="I766" s="436"/>
      <c r="J766" s="394"/>
      <c r="K766" s="434"/>
      <c r="L766" s="435"/>
      <c r="M766" s="436"/>
      <c r="N766" s="394"/>
      <c r="O766" s="394"/>
      <c r="P766" s="436"/>
      <c r="Q766" s="394"/>
      <c r="R766" s="394"/>
      <c r="S766" s="394"/>
      <c r="T766" s="394"/>
      <c r="U766" s="394"/>
      <c r="V766" s="394"/>
    </row>
    <row r="767">
      <c r="A767" s="433"/>
      <c r="B767" s="394"/>
      <c r="C767" s="434"/>
      <c r="D767" s="435"/>
      <c r="E767" s="436"/>
      <c r="F767" s="394"/>
      <c r="G767" s="434"/>
      <c r="H767" s="437"/>
      <c r="I767" s="436"/>
      <c r="J767" s="394"/>
      <c r="K767" s="434"/>
      <c r="L767" s="435"/>
      <c r="M767" s="436"/>
      <c r="N767" s="394"/>
      <c r="O767" s="394"/>
      <c r="P767" s="436"/>
      <c r="Q767" s="394"/>
      <c r="R767" s="394"/>
      <c r="S767" s="394"/>
      <c r="T767" s="394"/>
      <c r="U767" s="394"/>
      <c r="V767" s="394"/>
    </row>
    <row r="768">
      <c r="A768" s="433"/>
      <c r="B768" s="394"/>
      <c r="C768" s="434"/>
      <c r="D768" s="435"/>
      <c r="E768" s="436"/>
      <c r="F768" s="394"/>
      <c r="G768" s="434"/>
      <c r="H768" s="437"/>
      <c r="I768" s="436"/>
      <c r="J768" s="394"/>
      <c r="K768" s="434"/>
      <c r="L768" s="435"/>
      <c r="M768" s="436"/>
      <c r="N768" s="394"/>
      <c r="O768" s="394"/>
      <c r="P768" s="436"/>
      <c r="Q768" s="394"/>
      <c r="R768" s="394"/>
      <c r="S768" s="394"/>
      <c r="T768" s="394"/>
      <c r="U768" s="394"/>
      <c r="V768" s="394"/>
    </row>
    <row r="769">
      <c r="A769" s="433"/>
      <c r="B769" s="394"/>
      <c r="C769" s="434"/>
      <c r="D769" s="435"/>
      <c r="E769" s="436"/>
      <c r="F769" s="394"/>
      <c r="G769" s="434"/>
      <c r="H769" s="437"/>
      <c r="I769" s="436"/>
      <c r="J769" s="394"/>
      <c r="K769" s="434"/>
      <c r="L769" s="435"/>
      <c r="M769" s="436"/>
      <c r="N769" s="394"/>
      <c r="O769" s="394"/>
      <c r="P769" s="436"/>
      <c r="Q769" s="394"/>
      <c r="R769" s="394"/>
      <c r="S769" s="394"/>
      <c r="T769" s="394"/>
      <c r="U769" s="394"/>
      <c r="V769" s="394"/>
    </row>
    <row r="770">
      <c r="A770" s="433"/>
      <c r="B770" s="394"/>
      <c r="C770" s="434"/>
      <c r="D770" s="435"/>
      <c r="E770" s="436"/>
      <c r="F770" s="394"/>
      <c r="G770" s="434"/>
      <c r="H770" s="437"/>
      <c r="I770" s="436"/>
      <c r="J770" s="394"/>
      <c r="K770" s="434"/>
      <c r="L770" s="435"/>
      <c r="M770" s="436"/>
      <c r="N770" s="394"/>
      <c r="O770" s="394"/>
      <c r="P770" s="436"/>
      <c r="Q770" s="394"/>
      <c r="R770" s="394"/>
      <c r="S770" s="394"/>
      <c r="T770" s="394"/>
      <c r="U770" s="394"/>
      <c r="V770" s="394"/>
    </row>
    <row r="771">
      <c r="A771" s="433"/>
      <c r="B771" s="394"/>
      <c r="C771" s="434"/>
      <c r="D771" s="435"/>
      <c r="E771" s="436"/>
      <c r="F771" s="394"/>
      <c r="G771" s="434"/>
      <c r="H771" s="437"/>
      <c r="I771" s="436"/>
      <c r="J771" s="394"/>
      <c r="K771" s="434"/>
      <c r="L771" s="435"/>
      <c r="M771" s="436"/>
      <c r="N771" s="394"/>
      <c r="O771" s="394"/>
      <c r="P771" s="436"/>
      <c r="Q771" s="394"/>
      <c r="R771" s="394"/>
      <c r="S771" s="394"/>
      <c r="T771" s="394"/>
      <c r="U771" s="394"/>
      <c r="V771" s="394"/>
    </row>
    <row r="772">
      <c r="A772" s="433"/>
      <c r="B772" s="394"/>
      <c r="C772" s="434"/>
      <c r="D772" s="435"/>
      <c r="E772" s="436"/>
      <c r="F772" s="394"/>
      <c r="G772" s="434"/>
      <c r="H772" s="437"/>
      <c r="I772" s="436"/>
      <c r="J772" s="394"/>
      <c r="K772" s="434"/>
      <c r="L772" s="435"/>
      <c r="M772" s="436"/>
      <c r="N772" s="394"/>
      <c r="O772" s="394"/>
      <c r="P772" s="436"/>
      <c r="Q772" s="394"/>
      <c r="R772" s="394"/>
      <c r="S772" s="394"/>
      <c r="T772" s="394"/>
      <c r="U772" s="394"/>
      <c r="V772" s="394"/>
    </row>
    <row r="773">
      <c r="A773" s="433"/>
      <c r="B773" s="394"/>
      <c r="C773" s="434"/>
      <c r="D773" s="435"/>
      <c r="E773" s="436"/>
      <c r="F773" s="394"/>
      <c r="G773" s="434"/>
      <c r="H773" s="437"/>
      <c r="I773" s="436"/>
      <c r="J773" s="394"/>
      <c r="K773" s="434"/>
      <c r="L773" s="435"/>
      <c r="M773" s="436"/>
      <c r="N773" s="394"/>
      <c r="O773" s="394"/>
      <c r="P773" s="436"/>
      <c r="Q773" s="394"/>
      <c r="R773" s="394"/>
      <c r="S773" s="394"/>
      <c r="T773" s="394"/>
      <c r="U773" s="394"/>
      <c r="V773" s="394"/>
    </row>
    <row r="774">
      <c r="A774" s="433"/>
      <c r="B774" s="394"/>
      <c r="C774" s="434"/>
      <c r="D774" s="435"/>
      <c r="E774" s="436"/>
      <c r="F774" s="394"/>
      <c r="G774" s="434"/>
      <c r="H774" s="437"/>
      <c r="I774" s="436"/>
      <c r="J774" s="394"/>
      <c r="K774" s="434"/>
      <c r="L774" s="435"/>
      <c r="M774" s="436"/>
      <c r="N774" s="394"/>
      <c r="O774" s="394"/>
      <c r="P774" s="436"/>
      <c r="Q774" s="394"/>
      <c r="R774" s="394"/>
      <c r="S774" s="394"/>
      <c r="T774" s="394"/>
      <c r="U774" s="394"/>
      <c r="V774" s="394"/>
    </row>
    <row r="775">
      <c r="A775" s="433"/>
      <c r="B775" s="394"/>
      <c r="C775" s="434"/>
      <c r="D775" s="435"/>
      <c r="E775" s="436"/>
      <c r="F775" s="394"/>
      <c r="G775" s="434"/>
      <c r="H775" s="437"/>
      <c r="I775" s="436"/>
      <c r="J775" s="394"/>
      <c r="K775" s="434"/>
      <c r="L775" s="435"/>
      <c r="M775" s="436"/>
      <c r="N775" s="394"/>
      <c r="O775" s="394"/>
      <c r="P775" s="436"/>
      <c r="Q775" s="394"/>
      <c r="R775" s="394"/>
      <c r="S775" s="394"/>
      <c r="T775" s="394"/>
      <c r="U775" s="394"/>
      <c r="V775" s="394"/>
    </row>
    <row r="776">
      <c r="A776" s="433"/>
      <c r="B776" s="394"/>
      <c r="C776" s="434"/>
      <c r="D776" s="435"/>
      <c r="E776" s="436"/>
      <c r="F776" s="394"/>
      <c r="G776" s="434"/>
      <c r="H776" s="437"/>
      <c r="I776" s="436"/>
      <c r="J776" s="394"/>
      <c r="K776" s="434"/>
      <c r="L776" s="435"/>
      <c r="M776" s="436"/>
      <c r="N776" s="394"/>
      <c r="O776" s="394"/>
      <c r="P776" s="436"/>
      <c r="Q776" s="394"/>
      <c r="R776" s="394"/>
      <c r="S776" s="394"/>
      <c r="T776" s="394"/>
      <c r="U776" s="394"/>
      <c r="V776" s="394"/>
    </row>
    <row r="777">
      <c r="A777" s="433"/>
      <c r="B777" s="394"/>
      <c r="C777" s="434"/>
      <c r="D777" s="435"/>
      <c r="E777" s="436"/>
      <c r="F777" s="394"/>
      <c r="G777" s="434"/>
      <c r="H777" s="437"/>
      <c r="I777" s="436"/>
      <c r="J777" s="394"/>
      <c r="K777" s="434"/>
      <c r="L777" s="435"/>
      <c r="M777" s="436"/>
      <c r="N777" s="394"/>
      <c r="O777" s="394"/>
      <c r="P777" s="436"/>
      <c r="Q777" s="394"/>
      <c r="R777" s="394"/>
      <c r="S777" s="394"/>
      <c r="T777" s="394"/>
      <c r="U777" s="394"/>
      <c r="V777" s="394"/>
    </row>
    <row r="778">
      <c r="A778" s="433"/>
      <c r="B778" s="394"/>
      <c r="C778" s="434"/>
      <c r="D778" s="435"/>
      <c r="E778" s="436"/>
      <c r="F778" s="394"/>
      <c r="G778" s="434"/>
      <c r="H778" s="437"/>
      <c r="I778" s="436"/>
      <c r="J778" s="394"/>
      <c r="K778" s="434"/>
      <c r="L778" s="435"/>
      <c r="M778" s="436"/>
      <c r="N778" s="394"/>
      <c r="O778" s="394"/>
      <c r="P778" s="436"/>
      <c r="Q778" s="394"/>
      <c r="R778" s="394"/>
      <c r="S778" s="394"/>
      <c r="T778" s="394"/>
      <c r="U778" s="394"/>
      <c r="V778" s="394"/>
    </row>
    <row r="779">
      <c r="A779" s="433"/>
      <c r="B779" s="394"/>
      <c r="C779" s="434"/>
      <c r="D779" s="435"/>
      <c r="E779" s="436"/>
      <c r="F779" s="394"/>
      <c r="G779" s="434"/>
      <c r="H779" s="437"/>
      <c r="I779" s="436"/>
      <c r="J779" s="394"/>
      <c r="K779" s="434"/>
      <c r="L779" s="435"/>
      <c r="M779" s="436"/>
      <c r="N779" s="394"/>
      <c r="O779" s="394"/>
      <c r="P779" s="436"/>
      <c r="Q779" s="394"/>
      <c r="R779" s="394"/>
      <c r="S779" s="394"/>
      <c r="T779" s="394"/>
      <c r="U779" s="394"/>
      <c r="V779" s="394"/>
    </row>
    <row r="780">
      <c r="A780" s="433"/>
      <c r="B780" s="394"/>
      <c r="C780" s="434"/>
      <c r="D780" s="435"/>
      <c r="E780" s="436"/>
      <c r="F780" s="394"/>
      <c r="G780" s="434"/>
      <c r="H780" s="437"/>
      <c r="I780" s="436"/>
      <c r="J780" s="394"/>
      <c r="K780" s="434"/>
      <c r="L780" s="435"/>
      <c r="M780" s="436"/>
      <c r="N780" s="394"/>
      <c r="O780" s="394"/>
      <c r="P780" s="436"/>
      <c r="Q780" s="394"/>
      <c r="R780" s="394"/>
      <c r="S780" s="394"/>
      <c r="T780" s="394"/>
      <c r="U780" s="394"/>
      <c r="V780" s="394"/>
    </row>
    <row r="781">
      <c r="A781" s="433"/>
      <c r="B781" s="394"/>
      <c r="C781" s="434"/>
      <c r="D781" s="435"/>
      <c r="E781" s="436"/>
      <c r="F781" s="394"/>
      <c r="G781" s="434"/>
      <c r="H781" s="437"/>
      <c r="I781" s="436"/>
      <c r="J781" s="394"/>
      <c r="K781" s="434"/>
      <c r="L781" s="435"/>
      <c r="M781" s="436"/>
      <c r="N781" s="394"/>
      <c r="O781" s="394"/>
      <c r="P781" s="436"/>
      <c r="Q781" s="394"/>
      <c r="R781" s="394"/>
      <c r="S781" s="394"/>
      <c r="T781" s="394"/>
      <c r="U781" s="394"/>
      <c r="V781" s="394"/>
    </row>
    <row r="782">
      <c r="A782" s="433"/>
      <c r="B782" s="394"/>
      <c r="C782" s="434"/>
      <c r="D782" s="435"/>
      <c r="E782" s="436"/>
      <c r="F782" s="394"/>
      <c r="G782" s="434"/>
      <c r="H782" s="437"/>
      <c r="I782" s="436"/>
      <c r="J782" s="394"/>
      <c r="K782" s="434"/>
      <c r="L782" s="435"/>
      <c r="M782" s="436"/>
      <c r="N782" s="394"/>
      <c r="O782" s="394"/>
      <c r="P782" s="436"/>
      <c r="Q782" s="394"/>
      <c r="R782" s="394"/>
      <c r="S782" s="394"/>
      <c r="T782" s="394"/>
      <c r="U782" s="394"/>
      <c r="V782" s="394"/>
    </row>
    <row r="783">
      <c r="A783" s="433"/>
      <c r="B783" s="394"/>
      <c r="C783" s="434"/>
      <c r="D783" s="435"/>
      <c r="E783" s="436"/>
      <c r="F783" s="394"/>
      <c r="G783" s="434"/>
      <c r="H783" s="437"/>
      <c r="I783" s="436"/>
      <c r="J783" s="394"/>
      <c r="K783" s="434"/>
      <c r="L783" s="435"/>
      <c r="M783" s="436"/>
      <c r="N783" s="394"/>
      <c r="O783" s="394"/>
      <c r="P783" s="436"/>
      <c r="Q783" s="394"/>
      <c r="R783" s="394"/>
      <c r="S783" s="394"/>
      <c r="T783" s="394"/>
      <c r="U783" s="394"/>
      <c r="V783" s="394"/>
    </row>
    <row r="784">
      <c r="A784" s="433"/>
      <c r="B784" s="394"/>
      <c r="C784" s="434"/>
      <c r="D784" s="435"/>
      <c r="E784" s="436"/>
      <c r="F784" s="394"/>
      <c r="G784" s="434"/>
      <c r="H784" s="437"/>
      <c r="I784" s="436"/>
      <c r="J784" s="394"/>
      <c r="K784" s="434"/>
      <c r="L784" s="435"/>
      <c r="M784" s="436"/>
      <c r="N784" s="394"/>
      <c r="O784" s="394"/>
      <c r="P784" s="436"/>
      <c r="Q784" s="394"/>
      <c r="R784" s="394"/>
      <c r="S784" s="394"/>
      <c r="T784" s="394"/>
      <c r="U784" s="394"/>
      <c r="V784" s="394"/>
    </row>
    <row r="785">
      <c r="A785" s="433"/>
      <c r="B785" s="394"/>
      <c r="C785" s="434"/>
      <c r="D785" s="435"/>
      <c r="E785" s="436"/>
      <c r="F785" s="394"/>
      <c r="G785" s="434"/>
      <c r="H785" s="437"/>
      <c r="I785" s="436"/>
      <c r="J785" s="394"/>
      <c r="K785" s="434"/>
      <c r="L785" s="435"/>
      <c r="M785" s="436"/>
      <c r="N785" s="394"/>
      <c r="O785" s="394"/>
      <c r="P785" s="436"/>
      <c r="Q785" s="394"/>
      <c r="R785" s="394"/>
      <c r="S785" s="394"/>
      <c r="T785" s="394"/>
      <c r="U785" s="394"/>
      <c r="V785" s="394"/>
    </row>
    <row r="786">
      <c r="A786" s="433"/>
      <c r="B786" s="394"/>
      <c r="C786" s="434"/>
      <c r="D786" s="435"/>
      <c r="E786" s="436"/>
      <c r="F786" s="394"/>
      <c r="G786" s="434"/>
      <c r="H786" s="437"/>
      <c r="I786" s="436"/>
      <c r="J786" s="394"/>
      <c r="K786" s="434"/>
      <c r="L786" s="435"/>
      <c r="M786" s="436"/>
      <c r="N786" s="394"/>
      <c r="O786" s="394"/>
      <c r="P786" s="436"/>
      <c r="Q786" s="394"/>
      <c r="R786" s="394"/>
      <c r="S786" s="394"/>
      <c r="T786" s="394"/>
      <c r="U786" s="394"/>
      <c r="V786" s="394"/>
    </row>
    <row r="787">
      <c r="A787" s="433"/>
      <c r="B787" s="394"/>
      <c r="C787" s="434"/>
      <c r="D787" s="435"/>
      <c r="E787" s="436"/>
      <c r="F787" s="394"/>
      <c r="G787" s="434"/>
      <c r="H787" s="437"/>
      <c r="I787" s="436"/>
      <c r="J787" s="394"/>
      <c r="K787" s="434"/>
      <c r="L787" s="435"/>
      <c r="M787" s="436"/>
      <c r="N787" s="394"/>
      <c r="O787" s="394"/>
      <c r="P787" s="436"/>
      <c r="Q787" s="394"/>
      <c r="R787" s="394"/>
      <c r="S787" s="394"/>
      <c r="T787" s="394"/>
      <c r="U787" s="394"/>
      <c r="V787" s="394"/>
    </row>
    <row r="788">
      <c r="A788" s="433"/>
      <c r="B788" s="394"/>
      <c r="C788" s="434"/>
      <c r="D788" s="435"/>
      <c r="E788" s="436"/>
      <c r="F788" s="394"/>
      <c r="G788" s="434"/>
      <c r="H788" s="437"/>
      <c r="I788" s="436"/>
      <c r="J788" s="394"/>
      <c r="K788" s="434"/>
      <c r="L788" s="435"/>
      <c r="M788" s="436"/>
      <c r="N788" s="394"/>
      <c r="O788" s="394"/>
      <c r="P788" s="436"/>
      <c r="Q788" s="394"/>
      <c r="R788" s="394"/>
      <c r="S788" s="394"/>
      <c r="T788" s="394"/>
      <c r="U788" s="394"/>
      <c r="V788" s="394"/>
    </row>
    <row r="789">
      <c r="A789" s="433"/>
      <c r="B789" s="394"/>
      <c r="C789" s="434"/>
      <c r="D789" s="435"/>
      <c r="E789" s="436"/>
      <c r="F789" s="394"/>
      <c r="G789" s="434"/>
      <c r="H789" s="437"/>
      <c r="I789" s="436"/>
      <c r="J789" s="394"/>
      <c r="K789" s="434"/>
      <c r="L789" s="435"/>
      <c r="M789" s="436"/>
      <c r="N789" s="394"/>
      <c r="O789" s="394"/>
      <c r="P789" s="436"/>
      <c r="Q789" s="394"/>
      <c r="R789" s="394"/>
      <c r="S789" s="394"/>
      <c r="T789" s="394"/>
      <c r="U789" s="394"/>
      <c r="V789" s="394"/>
    </row>
    <row r="790">
      <c r="A790" s="433"/>
      <c r="B790" s="394"/>
      <c r="C790" s="434"/>
      <c r="D790" s="435"/>
      <c r="E790" s="436"/>
      <c r="F790" s="394"/>
      <c r="G790" s="434"/>
      <c r="H790" s="437"/>
      <c r="I790" s="436"/>
      <c r="J790" s="394"/>
      <c r="K790" s="434"/>
      <c r="L790" s="435"/>
      <c r="M790" s="436"/>
      <c r="N790" s="394"/>
      <c r="O790" s="394"/>
      <c r="P790" s="436"/>
      <c r="Q790" s="394"/>
      <c r="R790" s="394"/>
      <c r="S790" s="394"/>
      <c r="T790" s="394"/>
      <c r="U790" s="394"/>
      <c r="V790" s="394"/>
    </row>
    <row r="791">
      <c r="A791" s="433"/>
      <c r="B791" s="394"/>
      <c r="C791" s="434"/>
      <c r="D791" s="435"/>
      <c r="E791" s="436"/>
      <c r="F791" s="394"/>
      <c r="G791" s="434"/>
      <c r="H791" s="437"/>
      <c r="I791" s="436"/>
      <c r="J791" s="394"/>
      <c r="K791" s="434"/>
      <c r="L791" s="435"/>
      <c r="M791" s="436"/>
      <c r="N791" s="394"/>
      <c r="O791" s="394"/>
      <c r="P791" s="436"/>
      <c r="Q791" s="394"/>
      <c r="R791" s="394"/>
      <c r="S791" s="394"/>
      <c r="T791" s="394"/>
      <c r="U791" s="394"/>
      <c r="V791" s="394"/>
    </row>
    <row r="792">
      <c r="A792" s="433"/>
      <c r="B792" s="394"/>
      <c r="C792" s="434"/>
      <c r="D792" s="435"/>
      <c r="E792" s="436"/>
      <c r="F792" s="394"/>
      <c r="G792" s="434"/>
      <c r="H792" s="437"/>
      <c r="I792" s="436"/>
      <c r="J792" s="394"/>
      <c r="K792" s="434"/>
      <c r="L792" s="435"/>
      <c r="M792" s="436"/>
      <c r="N792" s="394"/>
      <c r="O792" s="394"/>
      <c r="P792" s="436"/>
      <c r="Q792" s="394"/>
      <c r="R792" s="394"/>
      <c r="S792" s="394"/>
      <c r="T792" s="394"/>
      <c r="U792" s="394"/>
      <c r="V792" s="394"/>
    </row>
    <row r="793">
      <c r="A793" s="433"/>
      <c r="B793" s="394"/>
      <c r="C793" s="434"/>
      <c r="D793" s="435"/>
      <c r="E793" s="436"/>
      <c r="F793" s="394"/>
      <c r="G793" s="434"/>
      <c r="H793" s="437"/>
      <c r="I793" s="436"/>
      <c r="J793" s="394"/>
      <c r="K793" s="434"/>
      <c r="L793" s="435"/>
      <c r="M793" s="436"/>
      <c r="N793" s="394"/>
      <c r="O793" s="394"/>
      <c r="P793" s="436"/>
      <c r="Q793" s="394"/>
      <c r="R793" s="394"/>
      <c r="S793" s="394"/>
      <c r="T793" s="394"/>
      <c r="U793" s="394"/>
      <c r="V793" s="394"/>
    </row>
    <row r="794">
      <c r="A794" s="433"/>
      <c r="B794" s="394"/>
      <c r="C794" s="434"/>
      <c r="D794" s="435"/>
      <c r="E794" s="436"/>
      <c r="F794" s="394"/>
      <c r="G794" s="434"/>
      <c r="H794" s="437"/>
      <c r="I794" s="436"/>
      <c r="J794" s="394"/>
      <c r="K794" s="434"/>
      <c r="L794" s="435"/>
      <c r="M794" s="436"/>
      <c r="N794" s="394"/>
      <c r="O794" s="394"/>
      <c r="P794" s="436"/>
      <c r="Q794" s="394"/>
      <c r="R794" s="394"/>
      <c r="S794" s="394"/>
      <c r="T794" s="394"/>
      <c r="U794" s="394"/>
      <c r="V794" s="394"/>
    </row>
    <row r="795">
      <c r="A795" s="433"/>
      <c r="B795" s="394"/>
      <c r="C795" s="434"/>
      <c r="D795" s="435"/>
      <c r="E795" s="436"/>
      <c r="F795" s="394"/>
      <c r="G795" s="434"/>
      <c r="H795" s="437"/>
      <c r="I795" s="436"/>
      <c r="J795" s="394"/>
      <c r="K795" s="434"/>
      <c r="L795" s="435"/>
      <c r="M795" s="436"/>
      <c r="N795" s="394"/>
      <c r="O795" s="394"/>
      <c r="P795" s="436"/>
      <c r="Q795" s="394"/>
      <c r="R795" s="394"/>
      <c r="S795" s="394"/>
      <c r="T795" s="394"/>
      <c r="U795" s="394"/>
      <c r="V795" s="394"/>
    </row>
    <row r="796">
      <c r="A796" s="433"/>
      <c r="B796" s="394"/>
      <c r="C796" s="434"/>
      <c r="D796" s="435"/>
      <c r="E796" s="436"/>
      <c r="F796" s="394"/>
      <c r="G796" s="434"/>
      <c r="H796" s="437"/>
      <c r="I796" s="436"/>
      <c r="J796" s="394"/>
      <c r="K796" s="434"/>
      <c r="L796" s="435"/>
      <c r="M796" s="436"/>
      <c r="N796" s="394"/>
      <c r="O796" s="394"/>
      <c r="P796" s="436"/>
      <c r="Q796" s="394"/>
      <c r="R796" s="394"/>
      <c r="S796" s="394"/>
      <c r="T796" s="394"/>
      <c r="U796" s="394"/>
      <c r="V796" s="394"/>
    </row>
    <row r="797">
      <c r="A797" s="433"/>
      <c r="B797" s="394"/>
      <c r="C797" s="434"/>
      <c r="D797" s="435"/>
      <c r="E797" s="436"/>
      <c r="F797" s="394"/>
      <c r="G797" s="434"/>
      <c r="H797" s="437"/>
      <c r="I797" s="436"/>
      <c r="J797" s="394"/>
      <c r="K797" s="434"/>
      <c r="L797" s="435"/>
      <c r="M797" s="436"/>
      <c r="N797" s="394"/>
      <c r="O797" s="394"/>
      <c r="P797" s="436"/>
      <c r="Q797" s="394"/>
      <c r="R797" s="394"/>
      <c r="S797" s="394"/>
      <c r="T797" s="394"/>
      <c r="U797" s="394"/>
      <c r="V797" s="394"/>
    </row>
    <row r="798">
      <c r="A798" s="433"/>
      <c r="B798" s="394"/>
      <c r="C798" s="434"/>
      <c r="D798" s="435"/>
      <c r="E798" s="436"/>
      <c r="F798" s="394"/>
      <c r="G798" s="434"/>
      <c r="H798" s="437"/>
      <c r="I798" s="436"/>
      <c r="J798" s="394"/>
      <c r="K798" s="434"/>
      <c r="L798" s="435"/>
      <c r="M798" s="436"/>
      <c r="N798" s="394"/>
      <c r="O798" s="394"/>
      <c r="P798" s="436"/>
      <c r="Q798" s="394"/>
      <c r="R798" s="394"/>
      <c r="S798" s="394"/>
      <c r="T798" s="394"/>
      <c r="U798" s="394"/>
      <c r="V798" s="394"/>
    </row>
    <row r="799">
      <c r="A799" s="433"/>
      <c r="B799" s="394"/>
      <c r="C799" s="434"/>
      <c r="D799" s="435"/>
      <c r="E799" s="436"/>
      <c r="F799" s="394"/>
      <c r="G799" s="434"/>
      <c r="H799" s="437"/>
      <c r="I799" s="436"/>
      <c r="J799" s="394"/>
      <c r="K799" s="434"/>
      <c r="L799" s="435"/>
      <c r="M799" s="436"/>
      <c r="N799" s="394"/>
      <c r="O799" s="394"/>
      <c r="P799" s="436"/>
      <c r="Q799" s="394"/>
      <c r="R799" s="394"/>
      <c r="S799" s="394"/>
      <c r="T799" s="394"/>
      <c r="U799" s="394"/>
      <c r="V799" s="394"/>
    </row>
    <row r="800">
      <c r="A800" s="433"/>
      <c r="B800" s="394"/>
      <c r="C800" s="434"/>
      <c r="D800" s="435"/>
      <c r="E800" s="436"/>
      <c r="F800" s="394"/>
      <c r="G800" s="434"/>
      <c r="H800" s="437"/>
      <c r="I800" s="436"/>
      <c r="J800" s="394"/>
      <c r="K800" s="434"/>
      <c r="L800" s="435"/>
      <c r="M800" s="436"/>
      <c r="N800" s="394"/>
      <c r="O800" s="394"/>
      <c r="P800" s="436"/>
      <c r="Q800" s="394"/>
      <c r="R800" s="394"/>
      <c r="S800" s="394"/>
      <c r="T800" s="394"/>
      <c r="U800" s="394"/>
      <c r="V800" s="394"/>
    </row>
    <row r="801">
      <c r="A801" s="433"/>
      <c r="B801" s="394"/>
      <c r="C801" s="434"/>
      <c r="D801" s="435"/>
      <c r="E801" s="436"/>
      <c r="F801" s="394"/>
      <c r="G801" s="434"/>
      <c r="H801" s="437"/>
      <c r="I801" s="436"/>
      <c r="J801" s="394"/>
      <c r="K801" s="434"/>
      <c r="L801" s="435"/>
      <c r="M801" s="436"/>
      <c r="N801" s="394"/>
      <c r="O801" s="394"/>
      <c r="P801" s="436"/>
      <c r="Q801" s="394"/>
      <c r="R801" s="394"/>
      <c r="S801" s="394"/>
      <c r="T801" s="394"/>
      <c r="U801" s="394"/>
      <c r="V801" s="394"/>
    </row>
    <row r="802">
      <c r="A802" s="433"/>
      <c r="B802" s="394"/>
      <c r="C802" s="434"/>
      <c r="D802" s="435"/>
      <c r="E802" s="436"/>
      <c r="F802" s="394"/>
      <c r="G802" s="434"/>
      <c r="H802" s="437"/>
      <c r="I802" s="436"/>
      <c r="J802" s="394"/>
      <c r="K802" s="434"/>
      <c r="L802" s="435"/>
      <c r="M802" s="436"/>
      <c r="N802" s="394"/>
      <c r="O802" s="394"/>
      <c r="P802" s="436"/>
      <c r="Q802" s="394"/>
      <c r="R802" s="394"/>
      <c r="S802" s="394"/>
      <c r="T802" s="394"/>
      <c r="U802" s="394"/>
      <c r="V802" s="394"/>
    </row>
    <row r="803">
      <c r="A803" s="433"/>
      <c r="B803" s="394"/>
      <c r="C803" s="434"/>
      <c r="D803" s="435"/>
      <c r="E803" s="436"/>
      <c r="F803" s="394"/>
      <c r="G803" s="434"/>
      <c r="H803" s="437"/>
      <c r="I803" s="436"/>
      <c r="J803" s="394"/>
      <c r="K803" s="434"/>
      <c r="L803" s="435"/>
      <c r="M803" s="436"/>
      <c r="N803" s="394"/>
      <c r="O803" s="394"/>
      <c r="P803" s="436"/>
      <c r="Q803" s="394"/>
      <c r="R803" s="394"/>
      <c r="S803" s="394"/>
      <c r="T803" s="394"/>
      <c r="U803" s="394"/>
      <c r="V803" s="394"/>
    </row>
    <row r="804">
      <c r="A804" s="433"/>
      <c r="B804" s="394"/>
      <c r="C804" s="434"/>
      <c r="D804" s="435"/>
      <c r="E804" s="436"/>
      <c r="F804" s="394"/>
      <c r="G804" s="434"/>
      <c r="H804" s="437"/>
      <c r="I804" s="436"/>
      <c r="J804" s="394"/>
      <c r="K804" s="434"/>
      <c r="L804" s="435"/>
      <c r="M804" s="436"/>
      <c r="N804" s="394"/>
      <c r="O804" s="394"/>
      <c r="P804" s="436"/>
      <c r="Q804" s="394"/>
      <c r="R804" s="394"/>
      <c r="S804" s="394"/>
      <c r="T804" s="394"/>
      <c r="U804" s="394"/>
      <c r="V804" s="394"/>
    </row>
    <row r="805">
      <c r="A805" s="433"/>
      <c r="B805" s="394"/>
      <c r="C805" s="434"/>
      <c r="D805" s="435"/>
      <c r="E805" s="436"/>
      <c r="F805" s="394"/>
      <c r="G805" s="434"/>
      <c r="H805" s="437"/>
      <c r="I805" s="436"/>
      <c r="J805" s="394"/>
      <c r="K805" s="434"/>
      <c r="L805" s="435"/>
      <c r="M805" s="436"/>
      <c r="N805" s="394"/>
      <c r="O805" s="394"/>
      <c r="P805" s="436"/>
      <c r="Q805" s="394"/>
      <c r="R805" s="394"/>
      <c r="S805" s="394"/>
      <c r="T805" s="394"/>
      <c r="U805" s="394"/>
      <c r="V805" s="394"/>
    </row>
    <row r="806">
      <c r="A806" s="433"/>
      <c r="B806" s="394"/>
      <c r="C806" s="434"/>
      <c r="D806" s="435"/>
      <c r="E806" s="436"/>
      <c r="F806" s="394"/>
      <c r="G806" s="434"/>
      <c r="H806" s="437"/>
      <c r="I806" s="436"/>
      <c r="J806" s="394"/>
      <c r="K806" s="434"/>
      <c r="L806" s="435"/>
      <c r="M806" s="436"/>
      <c r="N806" s="394"/>
      <c r="O806" s="394"/>
      <c r="P806" s="436"/>
      <c r="Q806" s="394"/>
      <c r="R806" s="394"/>
      <c r="S806" s="394"/>
      <c r="T806" s="394"/>
      <c r="U806" s="394"/>
      <c r="V806" s="394"/>
    </row>
    <row r="807">
      <c r="A807" s="433"/>
      <c r="B807" s="394"/>
      <c r="C807" s="434"/>
      <c r="D807" s="435"/>
      <c r="E807" s="436"/>
      <c r="F807" s="394"/>
      <c r="G807" s="434"/>
      <c r="H807" s="437"/>
      <c r="I807" s="436"/>
      <c r="J807" s="394"/>
      <c r="K807" s="434"/>
      <c r="L807" s="435"/>
      <c r="M807" s="436"/>
      <c r="N807" s="394"/>
      <c r="O807" s="394"/>
      <c r="P807" s="436"/>
      <c r="Q807" s="394"/>
      <c r="R807" s="394"/>
      <c r="S807" s="394"/>
      <c r="T807" s="394"/>
      <c r="U807" s="394"/>
      <c r="V807" s="394"/>
    </row>
    <row r="808">
      <c r="A808" s="433"/>
      <c r="B808" s="394"/>
      <c r="C808" s="434"/>
      <c r="D808" s="435"/>
      <c r="E808" s="436"/>
      <c r="F808" s="394"/>
      <c r="G808" s="434"/>
      <c r="H808" s="437"/>
      <c r="I808" s="436"/>
      <c r="J808" s="394"/>
      <c r="K808" s="434"/>
      <c r="L808" s="435"/>
      <c r="M808" s="436"/>
      <c r="N808" s="394"/>
      <c r="O808" s="394"/>
      <c r="P808" s="436"/>
      <c r="Q808" s="394"/>
      <c r="R808" s="394"/>
      <c r="S808" s="394"/>
      <c r="T808" s="394"/>
      <c r="U808" s="394"/>
      <c r="V808" s="394"/>
    </row>
    <row r="809">
      <c r="A809" s="433"/>
      <c r="B809" s="394"/>
      <c r="C809" s="434"/>
      <c r="D809" s="435"/>
      <c r="E809" s="436"/>
      <c r="F809" s="394"/>
      <c r="G809" s="434"/>
      <c r="H809" s="437"/>
      <c r="I809" s="436"/>
      <c r="J809" s="394"/>
      <c r="K809" s="434"/>
      <c r="L809" s="435"/>
      <c r="M809" s="436"/>
      <c r="N809" s="394"/>
      <c r="O809" s="394"/>
      <c r="P809" s="436"/>
      <c r="Q809" s="394"/>
      <c r="R809" s="394"/>
      <c r="S809" s="394"/>
      <c r="T809" s="394"/>
      <c r="U809" s="394"/>
      <c r="V809" s="394"/>
    </row>
    <row r="810">
      <c r="A810" s="433"/>
      <c r="B810" s="394"/>
      <c r="C810" s="434"/>
      <c r="D810" s="435"/>
      <c r="E810" s="436"/>
      <c r="F810" s="394"/>
      <c r="G810" s="434"/>
      <c r="H810" s="437"/>
      <c r="I810" s="436"/>
      <c r="J810" s="394"/>
      <c r="K810" s="434"/>
      <c r="L810" s="435"/>
      <c r="M810" s="436"/>
      <c r="N810" s="394"/>
      <c r="O810" s="394"/>
      <c r="P810" s="436"/>
      <c r="Q810" s="394"/>
      <c r="R810" s="394"/>
      <c r="S810" s="394"/>
      <c r="T810" s="394"/>
      <c r="U810" s="394"/>
      <c r="V810" s="394"/>
    </row>
    <row r="811">
      <c r="A811" s="433"/>
      <c r="B811" s="394"/>
      <c r="C811" s="434"/>
      <c r="D811" s="435"/>
      <c r="E811" s="436"/>
      <c r="F811" s="394"/>
      <c r="G811" s="434"/>
      <c r="H811" s="437"/>
      <c r="I811" s="436"/>
      <c r="J811" s="394"/>
      <c r="K811" s="434"/>
      <c r="L811" s="435"/>
      <c r="M811" s="436"/>
      <c r="N811" s="394"/>
      <c r="O811" s="394"/>
      <c r="P811" s="436"/>
      <c r="Q811" s="394"/>
      <c r="R811" s="394"/>
      <c r="S811" s="394"/>
      <c r="T811" s="394"/>
      <c r="U811" s="394"/>
      <c r="V811" s="394"/>
    </row>
    <row r="812">
      <c r="A812" s="433"/>
      <c r="B812" s="394"/>
      <c r="C812" s="434"/>
      <c r="D812" s="435"/>
      <c r="E812" s="436"/>
      <c r="F812" s="394"/>
      <c r="G812" s="434"/>
      <c r="H812" s="437"/>
      <c r="I812" s="436"/>
      <c r="J812" s="394"/>
      <c r="K812" s="434"/>
      <c r="L812" s="435"/>
      <c r="M812" s="436"/>
      <c r="N812" s="394"/>
      <c r="O812" s="394"/>
      <c r="P812" s="436"/>
      <c r="Q812" s="394"/>
      <c r="R812" s="394"/>
      <c r="S812" s="394"/>
      <c r="T812" s="394"/>
      <c r="U812" s="394"/>
      <c r="V812" s="394"/>
    </row>
    <row r="813">
      <c r="A813" s="433"/>
      <c r="B813" s="394"/>
      <c r="C813" s="434"/>
      <c r="D813" s="435"/>
      <c r="E813" s="436"/>
      <c r="F813" s="394"/>
      <c r="G813" s="434"/>
      <c r="H813" s="437"/>
      <c r="I813" s="436"/>
      <c r="J813" s="394"/>
      <c r="K813" s="434"/>
      <c r="L813" s="435"/>
      <c r="M813" s="436"/>
      <c r="N813" s="394"/>
      <c r="O813" s="394"/>
      <c r="P813" s="436"/>
      <c r="Q813" s="394"/>
      <c r="R813" s="394"/>
      <c r="S813" s="394"/>
      <c r="T813" s="394"/>
      <c r="U813" s="394"/>
      <c r="V813" s="394"/>
    </row>
    <row r="814">
      <c r="A814" s="433"/>
      <c r="B814" s="394"/>
      <c r="C814" s="434"/>
      <c r="D814" s="435"/>
      <c r="E814" s="436"/>
      <c r="F814" s="394"/>
      <c r="G814" s="434"/>
      <c r="H814" s="437"/>
      <c r="I814" s="436"/>
      <c r="J814" s="394"/>
      <c r="K814" s="434"/>
      <c r="L814" s="435"/>
      <c r="M814" s="436"/>
      <c r="N814" s="394"/>
      <c r="O814" s="394"/>
      <c r="P814" s="436"/>
      <c r="Q814" s="394"/>
      <c r="R814" s="394"/>
      <c r="S814" s="394"/>
      <c r="T814" s="394"/>
      <c r="U814" s="394"/>
      <c r="V814" s="394"/>
    </row>
    <row r="815">
      <c r="A815" s="433"/>
      <c r="B815" s="394"/>
      <c r="C815" s="434"/>
      <c r="D815" s="435"/>
      <c r="E815" s="436"/>
      <c r="F815" s="394"/>
      <c r="G815" s="434"/>
      <c r="H815" s="437"/>
      <c r="I815" s="436"/>
      <c r="J815" s="394"/>
      <c r="K815" s="434"/>
      <c r="L815" s="435"/>
      <c r="M815" s="436"/>
      <c r="N815" s="394"/>
      <c r="O815" s="394"/>
      <c r="P815" s="436"/>
      <c r="Q815" s="394"/>
      <c r="R815" s="394"/>
      <c r="S815" s="394"/>
      <c r="T815" s="394"/>
      <c r="U815" s="394"/>
      <c r="V815" s="394"/>
    </row>
    <row r="816">
      <c r="A816" s="433"/>
      <c r="B816" s="394"/>
      <c r="C816" s="434"/>
      <c r="D816" s="435"/>
      <c r="E816" s="436"/>
      <c r="F816" s="394"/>
      <c r="G816" s="434"/>
      <c r="H816" s="437"/>
      <c r="I816" s="436"/>
      <c r="J816" s="394"/>
      <c r="K816" s="434"/>
      <c r="L816" s="435"/>
      <c r="M816" s="436"/>
      <c r="N816" s="394"/>
      <c r="O816" s="394"/>
      <c r="P816" s="436"/>
      <c r="Q816" s="394"/>
      <c r="R816" s="394"/>
      <c r="S816" s="394"/>
      <c r="T816" s="394"/>
      <c r="U816" s="394"/>
      <c r="V816" s="394"/>
    </row>
    <row r="817">
      <c r="A817" s="433"/>
      <c r="B817" s="394"/>
      <c r="C817" s="434"/>
      <c r="D817" s="435"/>
      <c r="E817" s="436"/>
      <c r="F817" s="394"/>
      <c r="G817" s="434"/>
      <c r="H817" s="437"/>
      <c r="I817" s="436"/>
      <c r="J817" s="394"/>
      <c r="K817" s="434"/>
      <c r="L817" s="435"/>
      <c r="M817" s="436"/>
      <c r="N817" s="394"/>
      <c r="O817" s="394"/>
      <c r="P817" s="436"/>
      <c r="Q817" s="394"/>
      <c r="R817" s="394"/>
      <c r="S817" s="394"/>
      <c r="T817" s="394"/>
      <c r="U817" s="394"/>
      <c r="V817" s="394"/>
    </row>
    <row r="818">
      <c r="A818" s="433"/>
      <c r="B818" s="394"/>
      <c r="C818" s="434"/>
      <c r="D818" s="435"/>
      <c r="E818" s="436"/>
      <c r="F818" s="394"/>
      <c r="G818" s="434"/>
      <c r="H818" s="437"/>
      <c r="I818" s="436"/>
      <c r="J818" s="394"/>
      <c r="K818" s="434"/>
      <c r="L818" s="435"/>
      <c r="M818" s="436"/>
      <c r="N818" s="394"/>
      <c r="O818" s="394"/>
      <c r="P818" s="436"/>
      <c r="Q818" s="394"/>
      <c r="R818" s="394"/>
      <c r="S818" s="394"/>
      <c r="T818" s="394"/>
      <c r="U818" s="394"/>
      <c r="V818" s="394"/>
    </row>
    <row r="819">
      <c r="A819" s="433"/>
      <c r="B819" s="394"/>
      <c r="C819" s="434"/>
      <c r="D819" s="435"/>
      <c r="E819" s="436"/>
      <c r="F819" s="394"/>
      <c r="G819" s="434"/>
      <c r="H819" s="437"/>
      <c r="I819" s="436"/>
      <c r="J819" s="394"/>
      <c r="K819" s="434"/>
      <c r="L819" s="435"/>
      <c r="M819" s="436"/>
      <c r="N819" s="394"/>
      <c r="O819" s="394"/>
      <c r="P819" s="436"/>
      <c r="Q819" s="394"/>
      <c r="R819" s="394"/>
      <c r="S819" s="394"/>
      <c r="T819" s="394"/>
      <c r="U819" s="394"/>
      <c r="V819" s="394"/>
    </row>
    <row r="820">
      <c r="A820" s="433"/>
      <c r="B820" s="394"/>
      <c r="C820" s="434"/>
      <c r="D820" s="435"/>
      <c r="E820" s="436"/>
      <c r="F820" s="394"/>
      <c r="G820" s="434"/>
      <c r="H820" s="437"/>
      <c r="I820" s="436"/>
      <c r="J820" s="394"/>
      <c r="K820" s="434"/>
      <c r="L820" s="435"/>
      <c r="M820" s="436"/>
      <c r="N820" s="394"/>
      <c r="O820" s="394"/>
      <c r="P820" s="436"/>
      <c r="Q820" s="394"/>
      <c r="R820" s="394"/>
      <c r="S820" s="394"/>
      <c r="T820" s="394"/>
      <c r="U820" s="394"/>
      <c r="V820" s="394"/>
    </row>
    <row r="821">
      <c r="A821" s="433"/>
      <c r="B821" s="394"/>
      <c r="C821" s="434"/>
      <c r="D821" s="435"/>
      <c r="E821" s="436"/>
      <c r="F821" s="394"/>
      <c r="G821" s="434"/>
      <c r="H821" s="437"/>
      <c r="I821" s="436"/>
      <c r="J821" s="394"/>
      <c r="K821" s="434"/>
      <c r="L821" s="435"/>
      <c r="M821" s="436"/>
      <c r="N821" s="394"/>
      <c r="O821" s="394"/>
      <c r="P821" s="436"/>
      <c r="Q821" s="394"/>
      <c r="R821" s="394"/>
      <c r="S821" s="394"/>
      <c r="T821" s="394"/>
      <c r="U821" s="394"/>
      <c r="V821" s="394"/>
    </row>
    <row r="822">
      <c r="A822" s="433"/>
      <c r="B822" s="394"/>
      <c r="C822" s="434"/>
      <c r="D822" s="435"/>
      <c r="E822" s="436"/>
      <c r="F822" s="394"/>
      <c r="G822" s="434"/>
      <c r="H822" s="437"/>
      <c r="I822" s="436"/>
      <c r="J822" s="394"/>
      <c r="K822" s="434"/>
      <c r="L822" s="435"/>
      <c r="M822" s="436"/>
      <c r="N822" s="394"/>
      <c r="O822" s="394"/>
      <c r="P822" s="436"/>
      <c r="Q822" s="394"/>
      <c r="R822" s="394"/>
      <c r="S822" s="394"/>
      <c r="T822" s="394"/>
      <c r="U822" s="394"/>
      <c r="V822" s="394"/>
    </row>
    <row r="823">
      <c r="A823" s="433"/>
      <c r="B823" s="394"/>
      <c r="C823" s="434"/>
      <c r="D823" s="435"/>
      <c r="E823" s="436"/>
      <c r="F823" s="394"/>
      <c r="G823" s="434"/>
      <c r="H823" s="437"/>
      <c r="I823" s="436"/>
      <c r="J823" s="394"/>
      <c r="K823" s="434"/>
      <c r="L823" s="435"/>
      <c r="M823" s="436"/>
      <c r="N823" s="394"/>
      <c r="O823" s="394"/>
      <c r="P823" s="436"/>
      <c r="Q823" s="394"/>
      <c r="R823" s="394"/>
      <c r="S823" s="394"/>
      <c r="T823" s="394"/>
      <c r="U823" s="394"/>
      <c r="V823" s="394"/>
    </row>
    <row r="824">
      <c r="A824" s="433"/>
      <c r="B824" s="394"/>
      <c r="C824" s="434"/>
      <c r="D824" s="435"/>
      <c r="E824" s="436"/>
      <c r="F824" s="394"/>
      <c r="G824" s="434"/>
      <c r="H824" s="437"/>
      <c r="I824" s="436"/>
      <c r="J824" s="394"/>
      <c r="K824" s="434"/>
      <c r="L824" s="435"/>
      <c r="M824" s="436"/>
      <c r="N824" s="394"/>
      <c r="O824" s="394"/>
      <c r="P824" s="436"/>
      <c r="Q824" s="394"/>
      <c r="R824" s="394"/>
      <c r="S824" s="394"/>
      <c r="T824" s="394"/>
      <c r="U824" s="394"/>
      <c r="V824" s="394"/>
    </row>
    <row r="825">
      <c r="A825" s="433"/>
      <c r="B825" s="394"/>
      <c r="C825" s="434"/>
      <c r="D825" s="435"/>
      <c r="E825" s="436"/>
      <c r="F825" s="394"/>
      <c r="G825" s="434"/>
      <c r="H825" s="437"/>
      <c r="I825" s="436"/>
      <c r="J825" s="394"/>
      <c r="K825" s="434"/>
      <c r="L825" s="435"/>
      <c r="M825" s="436"/>
      <c r="N825" s="394"/>
      <c r="O825" s="394"/>
      <c r="P825" s="436"/>
      <c r="Q825" s="394"/>
      <c r="R825" s="394"/>
      <c r="S825" s="394"/>
      <c r="T825" s="394"/>
      <c r="U825" s="394"/>
      <c r="V825" s="394"/>
    </row>
    <row r="826">
      <c r="A826" s="433"/>
      <c r="B826" s="394"/>
      <c r="C826" s="434"/>
      <c r="D826" s="435"/>
      <c r="E826" s="436"/>
      <c r="F826" s="394"/>
      <c r="G826" s="434"/>
      <c r="H826" s="437"/>
      <c r="I826" s="436"/>
      <c r="J826" s="394"/>
      <c r="K826" s="434"/>
      <c r="L826" s="435"/>
      <c r="M826" s="436"/>
      <c r="N826" s="394"/>
      <c r="O826" s="394"/>
      <c r="P826" s="436"/>
      <c r="Q826" s="394"/>
      <c r="R826" s="394"/>
      <c r="S826" s="394"/>
      <c r="T826" s="394"/>
      <c r="U826" s="394"/>
      <c r="V826" s="394"/>
    </row>
    <row r="827">
      <c r="A827" s="433"/>
      <c r="B827" s="394"/>
      <c r="C827" s="434"/>
      <c r="D827" s="435"/>
      <c r="E827" s="436"/>
      <c r="F827" s="394"/>
      <c r="G827" s="434"/>
      <c r="H827" s="437"/>
      <c r="I827" s="436"/>
      <c r="J827" s="394"/>
      <c r="K827" s="434"/>
      <c r="L827" s="435"/>
      <c r="M827" s="436"/>
      <c r="N827" s="394"/>
      <c r="O827" s="394"/>
      <c r="P827" s="436"/>
      <c r="Q827" s="394"/>
      <c r="R827" s="394"/>
      <c r="S827" s="394"/>
      <c r="T827" s="394"/>
      <c r="U827" s="394"/>
      <c r="V827" s="394"/>
    </row>
    <row r="828">
      <c r="A828" s="433"/>
      <c r="B828" s="394"/>
      <c r="C828" s="434"/>
      <c r="D828" s="435"/>
      <c r="E828" s="436"/>
      <c r="F828" s="394"/>
      <c r="G828" s="434"/>
      <c r="H828" s="437"/>
      <c r="I828" s="436"/>
      <c r="J828" s="394"/>
      <c r="K828" s="434"/>
      <c r="L828" s="435"/>
      <c r="M828" s="436"/>
      <c r="N828" s="394"/>
      <c r="O828" s="394"/>
      <c r="P828" s="436"/>
      <c r="Q828" s="394"/>
      <c r="R828" s="394"/>
      <c r="S828" s="394"/>
      <c r="T828" s="394"/>
      <c r="U828" s="394"/>
      <c r="V828" s="394"/>
    </row>
    <row r="829">
      <c r="A829" s="433"/>
      <c r="B829" s="394"/>
      <c r="C829" s="434"/>
      <c r="D829" s="435"/>
      <c r="E829" s="436"/>
      <c r="F829" s="394"/>
      <c r="G829" s="434"/>
      <c r="H829" s="437"/>
      <c r="I829" s="436"/>
      <c r="J829" s="394"/>
      <c r="K829" s="434"/>
      <c r="L829" s="435"/>
      <c r="M829" s="436"/>
      <c r="N829" s="394"/>
      <c r="O829" s="394"/>
      <c r="P829" s="436"/>
      <c r="Q829" s="394"/>
      <c r="R829" s="394"/>
      <c r="S829" s="394"/>
      <c r="T829" s="394"/>
      <c r="U829" s="394"/>
      <c r="V829" s="394"/>
    </row>
    <row r="830">
      <c r="A830" s="433"/>
      <c r="B830" s="394"/>
      <c r="C830" s="434"/>
      <c r="D830" s="435"/>
      <c r="E830" s="436"/>
      <c r="F830" s="394"/>
      <c r="G830" s="434"/>
      <c r="H830" s="437"/>
      <c r="I830" s="436"/>
      <c r="J830" s="394"/>
      <c r="K830" s="434"/>
      <c r="L830" s="435"/>
      <c r="M830" s="436"/>
      <c r="N830" s="394"/>
      <c r="O830" s="394"/>
      <c r="P830" s="436"/>
      <c r="Q830" s="394"/>
      <c r="R830" s="394"/>
      <c r="S830" s="394"/>
      <c r="T830" s="394"/>
      <c r="U830" s="394"/>
      <c r="V830" s="394"/>
    </row>
    <row r="831">
      <c r="A831" s="433"/>
      <c r="B831" s="394"/>
      <c r="C831" s="434"/>
      <c r="D831" s="435"/>
      <c r="E831" s="436"/>
      <c r="F831" s="394"/>
      <c r="G831" s="434"/>
      <c r="H831" s="437"/>
      <c r="I831" s="436"/>
      <c r="J831" s="394"/>
      <c r="K831" s="434"/>
      <c r="L831" s="435"/>
      <c r="M831" s="436"/>
      <c r="N831" s="394"/>
      <c r="O831" s="394"/>
      <c r="P831" s="436"/>
      <c r="Q831" s="394"/>
      <c r="R831" s="394"/>
      <c r="S831" s="394"/>
      <c r="T831" s="394"/>
      <c r="U831" s="394"/>
      <c r="V831" s="394"/>
    </row>
    <row r="832">
      <c r="A832" s="433"/>
      <c r="B832" s="394"/>
      <c r="C832" s="434"/>
      <c r="D832" s="435"/>
      <c r="E832" s="436"/>
      <c r="F832" s="394"/>
      <c r="G832" s="434"/>
      <c r="H832" s="437"/>
      <c r="I832" s="436"/>
      <c r="J832" s="394"/>
      <c r="K832" s="434"/>
      <c r="L832" s="435"/>
      <c r="M832" s="436"/>
      <c r="N832" s="394"/>
      <c r="O832" s="394"/>
      <c r="P832" s="436"/>
      <c r="Q832" s="394"/>
      <c r="R832" s="394"/>
      <c r="S832" s="394"/>
      <c r="T832" s="394"/>
      <c r="U832" s="394"/>
      <c r="V832" s="394"/>
    </row>
    <row r="833">
      <c r="A833" s="433"/>
      <c r="B833" s="394"/>
      <c r="C833" s="434"/>
      <c r="D833" s="435"/>
      <c r="E833" s="436"/>
      <c r="F833" s="394"/>
      <c r="G833" s="434"/>
      <c r="H833" s="437"/>
      <c r="I833" s="436"/>
      <c r="J833" s="394"/>
      <c r="K833" s="434"/>
      <c r="L833" s="435"/>
      <c r="M833" s="436"/>
      <c r="N833" s="394"/>
      <c r="O833" s="394"/>
      <c r="P833" s="436"/>
      <c r="Q833" s="394"/>
      <c r="R833" s="394"/>
      <c r="S833" s="394"/>
      <c r="T833" s="394"/>
      <c r="U833" s="394"/>
      <c r="V833" s="394"/>
    </row>
    <row r="834">
      <c r="A834" s="433"/>
      <c r="B834" s="394"/>
      <c r="C834" s="434"/>
      <c r="D834" s="435"/>
      <c r="E834" s="436"/>
      <c r="F834" s="394"/>
      <c r="G834" s="434"/>
      <c r="H834" s="437"/>
      <c r="I834" s="436"/>
      <c r="J834" s="394"/>
      <c r="K834" s="434"/>
      <c r="L834" s="435"/>
      <c r="M834" s="436"/>
      <c r="N834" s="394"/>
      <c r="O834" s="394"/>
      <c r="P834" s="436"/>
      <c r="Q834" s="394"/>
      <c r="R834" s="394"/>
      <c r="S834" s="394"/>
      <c r="T834" s="394"/>
      <c r="U834" s="394"/>
      <c r="V834" s="394"/>
    </row>
    <row r="835">
      <c r="A835" s="433"/>
      <c r="B835" s="394"/>
      <c r="C835" s="434"/>
      <c r="D835" s="435"/>
      <c r="E835" s="436"/>
      <c r="F835" s="394"/>
      <c r="G835" s="434"/>
      <c r="H835" s="437"/>
      <c r="I835" s="436"/>
      <c r="J835" s="394"/>
      <c r="K835" s="434"/>
      <c r="L835" s="435"/>
      <c r="M835" s="436"/>
      <c r="N835" s="394"/>
      <c r="O835" s="394"/>
      <c r="P835" s="436"/>
      <c r="Q835" s="394"/>
      <c r="R835" s="394"/>
      <c r="S835" s="394"/>
      <c r="T835" s="394"/>
      <c r="U835" s="394"/>
      <c r="V835" s="394"/>
    </row>
    <row r="836">
      <c r="A836" s="433"/>
      <c r="B836" s="394"/>
      <c r="C836" s="434"/>
      <c r="D836" s="435"/>
      <c r="E836" s="436"/>
      <c r="F836" s="394"/>
      <c r="G836" s="434"/>
      <c r="H836" s="437"/>
      <c r="I836" s="436"/>
      <c r="J836" s="394"/>
      <c r="K836" s="434"/>
      <c r="L836" s="435"/>
      <c r="M836" s="436"/>
      <c r="N836" s="394"/>
      <c r="O836" s="394"/>
      <c r="P836" s="436"/>
      <c r="Q836" s="394"/>
      <c r="R836" s="394"/>
      <c r="S836" s="394"/>
      <c r="T836" s="394"/>
      <c r="U836" s="394"/>
      <c r="V836" s="394"/>
    </row>
    <row r="837">
      <c r="A837" s="433"/>
      <c r="B837" s="394"/>
      <c r="C837" s="434"/>
      <c r="D837" s="435"/>
      <c r="E837" s="436"/>
      <c r="F837" s="394"/>
      <c r="G837" s="434"/>
      <c r="H837" s="437"/>
      <c r="I837" s="436"/>
      <c r="J837" s="394"/>
      <c r="K837" s="434"/>
      <c r="L837" s="435"/>
      <c r="M837" s="436"/>
      <c r="N837" s="394"/>
      <c r="O837" s="394"/>
      <c r="P837" s="436"/>
      <c r="Q837" s="394"/>
      <c r="R837" s="394"/>
      <c r="S837" s="394"/>
      <c r="T837" s="394"/>
      <c r="U837" s="394"/>
      <c r="V837" s="394"/>
    </row>
    <row r="838">
      <c r="A838" s="433"/>
      <c r="B838" s="394"/>
      <c r="C838" s="434"/>
      <c r="D838" s="435"/>
      <c r="E838" s="436"/>
      <c r="F838" s="394"/>
      <c r="G838" s="434"/>
      <c r="H838" s="437"/>
      <c r="I838" s="436"/>
      <c r="J838" s="394"/>
      <c r="K838" s="434"/>
      <c r="L838" s="435"/>
      <c r="M838" s="436"/>
      <c r="N838" s="394"/>
      <c r="O838" s="394"/>
      <c r="P838" s="436"/>
      <c r="Q838" s="394"/>
      <c r="R838" s="394"/>
      <c r="S838" s="394"/>
      <c r="T838" s="394"/>
      <c r="U838" s="394"/>
      <c r="V838" s="394"/>
    </row>
    <row r="839">
      <c r="A839" s="433"/>
      <c r="B839" s="394"/>
      <c r="C839" s="434"/>
      <c r="D839" s="435"/>
      <c r="E839" s="436"/>
      <c r="F839" s="394"/>
      <c r="G839" s="434"/>
      <c r="H839" s="437"/>
      <c r="I839" s="436"/>
      <c r="J839" s="394"/>
      <c r="K839" s="434"/>
      <c r="L839" s="435"/>
      <c r="M839" s="436"/>
      <c r="N839" s="394"/>
      <c r="O839" s="394"/>
      <c r="P839" s="436"/>
      <c r="Q839" s="394"/>
      <c r="R839" s="394"/>
      <c r="S839" s="394"/>
      <c r="T839" s="394"/>
      <c r="U839" s="394"/>
      <c r="V839" s="394"/>
    </row>
    <row r="840">
      <c r="A840" s="433"/>
      <c r="B840" s="394"/>
      <c r="C840" s="434"/>
      <c r="D840" s="435"/>
      <c r="E840" s="436"/>
      <c r="F840" s="394"/>
      <c r="G840" s="434"/>
      <c r="H840" s="437"/>
      <c r="I840" s="436"/>
      <c r="J840" s="394"/>
      <c r="K840" s="434"/>
      <c r="L840" s="435"/>
      <c r="M840" s="436"/>
      <c r="N840" s="394"/>
      <c r="O840" s="394"/>
      <c r="P840" s="436"/>
      <c r="Q840" s="394"/>
      <c r="R840" s="394"/>
      <c r="S840" s="394"/>
      <c r="T840" s="394"/>
      <c r="U840" s="394"/>
      <c r="V840" s="394"/>
    </row>
    <row r="841">
      <c r="A841" s="433"/>
      <c r="B841" s="394"/>
      <c r="C841" s="434"/>
      <c r="D841" s="435"/>
      <c r="E841" s="436"/>
      <c r="F841" s="394"/>
      <c r="G841" s="434"/>
      <c r="H841" s="437"/>
      <c r="I841" s="436"/>
      <c r="J841" s="394"/>
      <c r="K841" s="434"/>
      <c r="L841" s="435"/>
      <c r="M841" s="436"/>
      <c r="N841" s="394"/>
      <c r="O841" s="394"/>
      <c r="P841" s="436"/>
      <c r="Q841" s="394"/>
      <c r="R841" s="394"/>
      <c r="S841" s="394"/>
      <c r="T841" s="394"/>
      <c r="U841" s="394"/>
      <c r="V841" s="394"/>
    </row>
    <row r="842">
      <c r="A842" s="433"/>
      <c r="B842" s="394"/>
      <c r="C842" s="434"/>
      <c r="D842" s="435"/>
      <c r="E842" s="436"/>
      <c r="F842" s="394"/>
      <c r="G842" s="434"/>
      <c r="H842" s="437"/>
      <c r="I842" s="436"/>
      <c r="J842" s="394"/>
      <c r="K842" s="434"/>
      <c r="L842" s="435"/>
      <c r="M842" s="436"/>
      <c r="N842" s="394"/>
      <c r="O842" s="394"/>
      <c r="P842" s="436"/>
      <c r="Q842" s="394"/>
      <c r="R842" s="394"/>
      <c r="S842" s="394"/>
      <c r="T842" s="394"/>
      <c r="U842" s="394"/>
      <c r="V842" s="394"/>
    </row>
    <row r="843">
      <c r="A843" s="433"/>
      <c r="B843" s="394"/>
      <c r="C843" s="434"/>
      <c r="D843" s="435"/>
      <c r="E843" s="436"/>
      <c r="F843" s="394"/>
      <c r="G843" s="434"/>
      <c r="H843" s="437"/>
      <c r="I843" s="436"/>
      <c r="J843" s="394"/>
      <c r="K843" s="434"/>
      <c r="L843" s="435"/>
      <c r="M843" s="436"/>
      <c r="N843" s="394"/>
      <c r="O843" s="394"/>
      <c r="P843" s="436"/>
      <c r="Q843" s="394"/>
      <c r="R843" s="394"/>
      <c r="S843" s="394"/>
      <c r="T843" s="394"/>
      <c r="U843" s="394"/>
      <c r="V843" s="394"/>
    </row>
    <row r="844">
      <c r="A844" s="433"/>
      <c r="B844" s="394"/>
      <c r="C844" s="434"/>
      <c r="D844" s="435"/>
      <c r="E844" s="436"/>
      <c r="F844" s="394"/>
      <c r="G844" s="434"/>
      <c r="H844" s="437"/>
      <c r="I844" s="436"/>
      <c r="J844" s="394"/>
      <c r="K844" s="434"/>
      <c r="L844" s="435"/>
      <c r="M844" s="436"/>
      <c r="N844" s="394"/>
      <c r="O844" s="394"/>
      <c r="P844" s="436"/>
      <c r="Q844" s="394"/>
      <c r="R844" s="394"/>
      <c r="S844" s="394"/>
      <c r="T844" s="394"/>
      <c r="U844" s="394"/>
      <c r="V844" s="394"/>
    </row>
    <row r="845">
      <c r="A845" s="433"/>
      <c r="B845" s="394"/>
      <c r="C845" s="434"/>
      <c r="D845" s="435"/>
      <c r="E845" s="436"/>
      <c r="F845" s="394"/>
      <c r="G845" s="434"/>
      <c r="H845" s="437"/>
      <c r="I845" s="436"/>
      <c r="J845" s="394"/>
      <c r="K845" s="434"/>
      <c r="L845" s="435"/>
      <c r="M845" s="436"/>
      <c r="N845" s="394"/>
      <c r="O845" s="394"/>
      <c r="P845" s="436"/>
      <c r="Q845" s="394"/>
      <c r="R845" s="394"/>
      <c r="S845" s="394"/>
      <c r="T845" s="394"/>
      <c r="U845" s="394"/>
      <c r="V845" s="394"/>
    </row>
    <row r="846">
      <c r="A846" s="433"/>
      <c r="B846" s="394"/>
      <c r="C846" s="434"/>
      <c r="D846" s="435"/>
      <c r="E846" s="436"/>
      <c r="F846" s="394"/>
      <c r="G846" s="434"/>
      <c r="H846" s="437"/>
      <c r="I846" s="436"/>
      <c r="J846" s="394"/>
      <c r="K846" s="434"/>
      <c r="L846" s="435"/>
      <c r="M846" s="436"/>
      <c r="N846" s="394"/>
      <c r="O846" s="394"/>
      <c r="P846" s="436"/>
      <c r="Q846" s="394"/>
      <c r="R846" s="394"/>
      <c r="S846" s="394"/>
      <c r="T846" s="394"/>
      <c r="U846" s="394"/>
      <c r="V846" s="394"/>
    </row>
    <row r="847">
      <c r="A847" s="433"/>
      <c r="B847" s="394"/>
      <c r="C847" s="434"/>
      <c r="D847" s="435"/>
      <c r="E847" s="436"/>
      <c r="F847" s="394"/>
      <c r="G847" s="434"/>
      <c r="H847" s="437"/>
      <c r="I847" s="436"/>
      <c r="J847" s="394"/>
      <c r="K847" s="434"/>
      <c r="L847" s="435"/>
      <c r="M847" s="436"/>
      <c r="N847" s="394"/>
      <c r="O847" s="394"/>
      <c r="P847" s="436"/>
      <c r="Q847" s="394"/>
      <c r="R847" s="394"/>
      <c r="S847" s="394"/>
      <c r="T847" s="394"/>
      <c r="U847" s="394"/>
      <c r="V847" s="394"/>
    </row>
    <row r="848">
      <c r="A848" s="433"/>
      <c r="B848" s="394"/>
      <c r="C848" s="434"/>
      <c r="D848" s="435"/>
      <c r="E848" s="436"/>
      <c r="F848" s="394"/>
      <c r="G848" s="434"/>
      <c r="H848" s="437"/>
      <c r="I848" s="436"/>
      <c r="J848" s="394"/>
      <c r="K848" s="434"/>
      <c r="L848" s="435"/>
      <c r="M848" s="436"/>
      <c r="N848" s="394"/>
      <c r="O848" s="394"/>
      <c r="P848" s="436"/>
      <c r="Q848" s="394"/>
      <c r="R848" s="394"/>
      <c r="S848" s="394"/>
      <c r="T848" s="394"/>
      <c r="U848" s="394"/>
      <c r="V848" s="394"/>
    </row>
    <row r="849">
      <c r="A849" s="433"/>
      <c r="B849" s="394"/>
      <c r="C849" s="434"/>
      <c r="D849" s="435"/>
      <c r="E849" s="436"/>
      <c r="F849" s="394"/>
      <c r="G849" s="434"/>
      <c r="H849" s="437"/>
      <c r="I849" s="436"/>
      <c r="J849" s="394"/>
      <c r="K849" s="434"/>
      <c r="L849" s="435"/>
      <c r="M849" s="436"/>
      <c r="N849" s="394"/>
      <c r="O849" s="394"/>
      <c r="P849" s="436"/>
      <c r="Q849" s="394"/>
      <c r="R849" s="394"/>
      <c r="S849" s="394"/>
      <c r="T849" s="394"/>
      <c r="U849" s="394"/>
      <c r="V849" s="394"/>
    </row>
    <row r="850">
      <c r="A850" s="433"/>
      <c r="B850" s="394"/>
      <c r="C850" s="434"/>
      <c r="D850" s="435"/>
      <c r="E850" s="436"/>
      <c r="F850" s="394"/>
      <c r="G850" s="434"/>
      <c r="H850" s="437"/>
      <c r="I850" s="436"/>
      <c r="J850" s="394"/>
      <c r="K850" s="434"/>
      <c r="L850" s="435"/>
      <c r="M850" s="436"/>
      <c r="N850" s="394"/>
      <c r="O850" s="394"/>
      <c r="P850" s="436"/>
      <c r="Q850" s="394"/>
      <c r="R850" s="394"/>
      <c r="S850" s="394"/>
      <c r="T850" s="394"/>
      <c r="U850" s="394"/>
      <c r="V850" s="394"/>
    </row>
    <row r="851">
      <c r="A851" s="433"/>
      <c r="B851" s="394"/>
      <c r="C851" s="434"/>
      <c r="D851" s="435"/>
      <c r="E851" s="436"/>
      <c r="F851" s="394"/>
      <c r="G851" s="434"/>
      <c r="H851" s="437"/>
      <c r="I851" s="436"/>
      <c r="J851" s="394"/>
      <c r="K851" s="434"/>
      <c r="L851" s="435"/>
      <c r="M851" s="436"/>
      <c r="N851" s="394"/>
      <c r="O851" s="394"/>
      <c r="P851" s="436"/>
      <c r="Q851" s="394"/>
      <c r="R851" s="394"/>
      <c r="S851" s="394"/>
      <c r="T851" s="394"/>
      <c r="U851" s="394"/>
      <c r="V851" s="394"/>
    </row>
    <row r="852">
      <c r="A852" s="433"/>
      <c r="B852" s="394"/>
      <c r="C852" s="434"/>
      <c r="D852" s="435"/>
      <c r="E852" s="436"/>
      <c r="F852" s="394"/>
      <c r="G852" s="434"/>
      <c r="H852" s="437"/>
      <c r="I852" s="436"/>
      <c r="J852" s="394"/>
      <c r="K852" s="434"/>
      <c r="L852" s="435"/>
      <c r="M852" s="436"/>
      <c r="N852" s="394"/>
      <c r="O852" s="394"/>
      <c r="P852" s="436"/>
      <c r="Q852" s="394"/>
      <c r="R852" s="394"/>
      <c r="S852" s="394"/>
      <c r="T852" s="394"/>
      <c r="U852" s="394"/>
      <c r="V852" s="394"/>
    </row>
    <row r="853">
      <c r="A853" s="433"/>
      <c r="B853" s="394"/>
      <c r="C853" s="434"/>
      <c r="D853" s="435"/>
      <c r="E853" s="436"/>
      <c r="F853" s="394"/>
      <c r="G853" s="434"/>
      <c r="H853" s="437"/>
      <c r="I853" s="436"/>
      <c r="J853" s="394"/>
      <c r="K853" s="434"/>
      <c r="L853" s="435"/>
      <c r="M853" s="436"/>
      <c r="N853" s="394"/>
      <c r="O853" s="394"/>
      <c r="P853" s="436"/>
      <c r="Q853" s="394"/>
      <c r="R853" s="394"/>
      <c r="S853" s="394"/>
      <c r="T853" s="394"/>
      <c r="U853" s="394"/>
      <c r="V853" s="394"/>
    </row>
    <row r="854">
      <c r="A854" s="433"/>
      <c r="B854" s="394"/>
      <c r="C854" s="434"/>
      <c r="D854" s="435"/>
      <c r="E854" s="436"/>
      <c r="F854" s="394"/>
      <c r="G854" s="434"/>
      <c r="H854" s="437"/>
      <c r="I854" s="436"/>
      <c r="J854" s="394"/>
      <c r="K854" s="434"/>
      <c r="L854" s="435"/>
      <c r="M854" s="436"/>
      <c r="N854" s="394"/>
      <c r="O854" s="394"/>
      <c r="P854" s="436"/>
      <c r="Q854" s="394"/>
      <c r="R854" s="394"/>
      <c r="S854" s="394"/>
      <c r="T854" s="394"/>
      <c r="U854" s="394"/>
      <c r="V854" s="394"/>
    </row>
    <row r="855">
      <c r="A855" s="433"/>
      <c r="B855" s="394"/>
      <c r="C855" s="434"/>
      <c r="D855" s="435"/>
      <c r="E855" s="436"/>
      <c r="F855" s="394"/>
      <c r="G855" s="434"/>
      <c r="H855" s="437"/>
      <c r="I855" s="436"/>
      <c r="J855" s="394"/>
      <c r="K855" s="434"/>
      <c r="L855" s="435"/>
      <c r="M855" s="436"/>
      <c r="N855" s="394"/>
      <c r="O855" s="394"/>
      <c r="P855" s="436"/>
      <c r="Q855" s="394"/>
      <c r="R855" s="394"/>
      <c r="S855" s="394"/>
      <c r="T855" s="394"/>
      <c r="U855" s="394"/>
      <c r="V855" s="394"/>
    </row>
    <row r="856">
      <c r="A856" s="433"/>
      <c r="B856" s="394"/>
      <c r="C856" s="434"/>
      <c r="D856" s="435"/>
      <c r="E856" s="436"/>
      <c r="F856" s="394"/>
      <c r="G856" s="434"/>
      <c r="H856" s="437"/>
      <c r="I856" s="436"/>
      <c r="J856" s="394"/>
      <c r="K856" s="434"/>
      <c r="L856" s="435"/>
      <c r="M856" s="436"/>
      <c r="N856" s="394"/>
      <c r="O856" s="394"/>
      <c r="P856" s="436"/>
      <c r="Q856" s="394"/>
      <c r="R856" s="394"/>
      <c r="S856" s="394"/>
      <c r="T856" s="394"/>
      <c r="U856" s="394"/>
      <c r="V856" s="394"/>
    </row>
    <row r="857">
      <c r="A857" s="433"/>
      <c r="B857" s="394"/>
      <c r="C857" s="434"/>
      <c r="D857" s="435"/>
      <c r="E857" s="436"/>
      <c r="F857" s="394"/>
      <c r="G857" s="434"/>
      <c r="H857" s="437"/>
      <c r="I857" s="436"/>
      <c r="J857" s="394"/>
      <c r="K857" s="434"/>
      <c r="L857" s="435"/>
      <c r="M857" s="436"/>
      <c r="N857" s="394"/>
      <c r="O857" s="394"/>
      <c r="P857" s="436"/>
      <c r="Q857" s="394"/>
      <c r="R857" s="394"/>
      <c r="S857" s="394"/>
      <c r="T857" s="394"/>
      <c r="U857" s="394"/>
      <c r="V857" s="394"/>
    </row>
    <row r="858">
      <c r="A858" s="433"/>
      <c r="B858" s="394"/>
      <c r="C858" s="434"/>
      <c r="D858" s="435"/>
      <c r="E858" s="436"/>
      <c r="F858" s="394"/>
      <c r="G858" s="434"/>
      <c r="H858" s="437"/>
      <c r="I858" s="436"/>
      <c r="J858" s="394"/>
      <c r="K858" s="434"/>
      <c r="L858" s="435"/>
      <c r="M858" s="436"/>
      <c r="N858" s="394"/>
      <c r="O858" s="394"/>
      <c r="P858" s="436"/>
      <c r="Q858" s="394"/>
      <c r="R858" s="394"/>
      <c r="S858" s="394"/>
      <c r="T858" s="394"/>
      <c r="U858" s="394"/>
      <c r="V858" s="394"/>
    </row>
    <row r="859">
      <c r="A859" s="433"/>
      <c r="B859" s="394"/>
      <c r="C859" s="434"/>
      <c r="D859" s="435"/>
      <c r="E859" s="436"/>
      <c r="F859" s="394"/>
      <c r="G859" s="434"/>
      <c r="H859" s="437"/>
      <c r="I859" s="436"/>
      <c r="J859" s="394"/>
      <c r="K859" s="434"/>
      <c r="L859" s="435"/>
      <c r="M859" s="436"/>
      <c r="N859" s="394"/>
      <c r="O859" s="394"/>
      <c r="P859" s="436"/>
      <c r="Q859" s="394"/>
      <c r="R859" s="394"/>
      <c r="S859" s="394"/>
      <c r="T859" s="394"/>
      <c r="U859" s="394"/>
      <c r="V859" s="394"/>
    </row>
    <row r="860">
      <c r="A860" s="433"/>
      <c r="B860" s="394"/>
      <c r="C860" s="434"/>
      <c r="D860" s="435"/>
      <c r="E860" s="436"/>
      <c r="F860" s="394"/>
      <c r="G860" s="434"/>
      <c r="H860" s="437"/>
      <c r="I860" s="436"/>
      <c r="J860" s="394"/>
      <c r="K860" s="434"/>
      <c r="L860" s="435"/>
      <c r="M860" s="436"/>
      <c r="N860" s="394"/>
      <c r="O860" s="394"/>
      <c r="P860" s="436"/>
      <c r="Q860" s="394"/>
      <c r="R860" s="394"/>
      <c r="S860" s="394"/>
      <c r="T860" s="394"/>
      <c r="U860" s="394"/>
      <c r="V860" s="394"/>
    </row>
    <row r="861">
      <c r="A861" s="433"/>
      <c r="B861" s="394"/>
      <c r="C861" s="434"/>
      <c r="D861" s="435"/>
      <c r="E861" s="436"/>
      <c r="F861" s="394"/>
      <c r="G861" s="434"/>
      <c r="H861" s="437"/>
      <c r="I861" s="436"/>
      <c r="J861" s="394"/>
      <c r="K861" s="434"/>
      <c r="L861" s="435"/>
      <c r="M861" s="436"/>
      <c r="N861" s="394"/>
      <c r="O861" s="394"/>
      <c r="P861" s="436"/>
      <c r="Q861" s="394"/>
      <c r="R861" s="394"/>
      <c r="S861" s="394"/>
      <c r="T861" s="394"/>
      <c r="U861" s="394"/>
      <c r="V861" s="394"/>
    </row>
    <row r="862">
      <c r="A862" s="433"/>
      <c r="B862" s="394"/>
      <c r="C862" s="434"/>
      <c r="D862" s="435"/>
      <c r="E862" s="436"/>
      <c r="F862" s="394"/>
      <c r="G862" s="434"/>
      <c r="H862" s="437"/>
      <c r="I862" s="436"/>
      <c r="J862" s="394"/>
      <c r="K862" s="434"/>
      <c r="L862" s="435"/>
      <c r="M862" s="436"/>
      <c r="N862" s="394"/>
      <c r="O862" s="394"/>
      <c r="P862" s="436"/>
      <c r="Q862" s="394"/>
      <c r="R862" s="394"/>
      <c r="S862" s="394"/>
      <c r="T862" s="394"/>
      <c r="U862" s="394"/>
      <c r="V862" s="394"/>
    </row>
    <row r="863">
      <c r="A863" s="433"/>
      <c r="B863" s="394"/>
      <c r="C863" s="434"/>
      <c r="D863" s="435"/>
      <c r="E863" s="436"/>
      <c r="F863" s="394"/>
      <c r="G863" s="434"/>
      <c r="H863" s="437"/>
      <c r="I863" s="436"/>
      <c r="J863" s="394"/>
      <c r="K863" s="434"/>
      <c r="L863" s="435"/>
      <c r="M863" s="436"/>
      <c r="N863" s="394"/>
      <c r="O863" s="394"/>
      <c r="P863" s="436"/>
      <c r="Q863" s="394"/>
      <c r="R863" s="394"/>
      <c r="S863" s="394"/>
      <c r="T863" s="394"/>
      <c r="U863" s="394"/>
      <c r="V863" s="394"/>
    </row>
    <row r="864">
      <c r="A864" s="433"/>
      <c r="B864" s="394"/>
      <c r="C864" s="434"/>
      <c r="D864" s="435"/>
      <c r="E864" s="436"/>
      <c r="F864" s="394"/>
      <c r="G864" s="434"/>
      <c r="H864" s="437"/>
      <c r="I864" s="436"/>
      <c r="J864" s="394"/>
      <c r="K864" s="434"/>
      <c r="L864" s="435"/>
      <c r="M864" s="436"/>
      <c r="N864" s="394"/>
      <c r="O864" s="394"/>
      <c r="P864" s="436"/>
      <c r="Q864" s="394"/>
      <c r="R864" s="394"/>
      <c r="S864" s="394"/>
      <c r="T864" s="394"/>
      <c r="U864" s="394"/>
      <c r="V864" s="394"/>
    </row>
    <row r="865">
      <c r="A865" s="433"/>
      <c r="B865" s="394"/>
      <c r="C865" s="434"/>
      <c r="D865" s="435"/>
      <c r="E865" s="436"/>
      <c r="F865" s="394"/>
      <c r="G865" s="434"/>
      <c r="H865" s="437"/>
      <c r="I865" s="436"/>
      <c r="J865" s="394"/>
      <c r="K865" s="434"/>
      <c r="L865" s="435"/>
      <c r="M865" s="436"/>
      <c r="N865" s="394"/>
      <c r="O865" s="394"/>
      <c r="P865" s="436"/>
      <c r="Q865" s="394"/>
      <c r="R865" s="394"/>
      <c r="S865" s="394"/>
      <c r="T865" s="394"/>
      <c r="U865" s="394"/>
      <c r="V865" s="394"/>
    </row>
    <row r="866">
      <c r="A866" s="433"/>
      <c r="B866" s="394"/>
      <c r="C866" s="434"/>
      <c r="D866" s="435"/>
      <c r="E866" s="436"/>
      <c r="F866" s="394"/>
      <c r="G866" s="434"/>
      <c r="H866" s="437"/>
      <c r="I866" s="436"/>
      <c r="J866" s="394"/>
      <c r="K866" s="434"/>
      <c r="L866" s="435"/>
      <c r="M866" s="436"/>
      <c r="N866" s="394"/>
      <c r="O866" s="394"/>
      <c r="P866" s="436"/>
      <c r="Q866" s="394"/>
      <c r="R866" s="394"/>
      <c r="S866" s="394"/>
      <c r="T866" s="394"/>
      <c r="U866" s="394"/>
      <c r="V866" s="394"/>
    </row>
    <row r="867">
      <c r="A867" s="433"/>
      <c r="B867" s="394"/>
      <c r="C867" s="434"/>
      <c r="D867" s="435"/>
      <c r="E867" s="436"/>
      <c r="F867" s="394"/>
      <c r="G867" s="434"/>
      <c r="H867" s="437"/>
      <c r="I867" s="436"/>
      <c r="J867" s="394"/>
      <c r="K867" s="434"/>
      <c r="L867" s="435"/>
      <c r="M867" s="436"/>
      <c r="N867" s="394"/>
      <c r="O867" s="394"/>
      <c r="P867" s="436"/>
      <c r="Q867" s="394"/>
      <c r="R867" s="394"/>
      <c r="S867" s="394"/>
      <c r="T867" s="394"/>
      <c r="U867" s="394"/>
      <c r="V867" s="394"/>
    </row>
    <row r="868">
      <c r="A868" s="433"/>
      <c r="B868" s="394"/>
      <c r="C868" s="434"/>
      <c r="D868" s="435"/>
      <c r="E868" s="436"/>
      <c r="F868" s="394"/>
      <c r="G868" s="434"/>
      <c r="H868" s="437"/>
      <c r="I868" s="436"/>
      <c r="J868" s="394"/>
      <c r="K868" s="434"/>
      <c r="L868" s="435"/>
      <c r="M868" s="436"/>
      <c r="N868" s="394"/>
      <c r="O868" s="394"/>
      <c r="P868" s="436"/>
      <c r="Q868" s="394"/>
      <c r="R868" s="394"/>
      <c r="S868" s="394"/>
      <c r="T868" s="394"/>
      <c r="U868" s="394"/>
      <c r="V868" s="394"/>
    </row>
    <row r="869">
      <c r="A869" s="433"/>
      <c r="B869" s="394"/>
      <c r="C869" s="434"/>
      <c r="D869" s="435"/>
      <c r="E869" s="436"/>
      <c r="F869" s="394"/>
      <c r="G869" s="434"/>
      <c r="H869" s="437"/>
      <c r="I869" s="436"/>
      <c r="J869" s="394"/>
      <c r="K869" s="434"/>
      <c r="L869" s="435"/>
      <c r="M869" s="436"/>
      <c r="N869" s="394"/>
      <c r="O869" s="394"/>
      <c r="P869" s="436"/>
      <c r="Q869" s="394"/>
      <c r="R869" s="394"/>
      <c r="S869" s="394"/>
      <c r="T869" s="394"/>
      <c r="U869" s="394"/>
      <c r="V869" s="394"/>
    </row>
    <row r="870">
      <c r="A870" s="433"/>
      <c r="B870" s="394"/>
      <c r="C870" s="434"/>
      <c r="D870" s="435"/>
      <c r="E870" s="436"/>
      <c r="F870" s="394"/>
      <c r="G870" s="434"/>
      <c r="H870" s="437"/>
      <c r="I870" s="436"/>
      <c r="J870" s="394"/>
      <c r="K870" s="434"/>
      <c r="L870" s="435"/>
      <c r="M870" s="436"/>
      <c r="N870" s="394"/>
      <c r="O870" s="394"/>
      <c r="P870" s="436"/>
      <c r="Q870" s="394"/>
      <c r="R870" s="394"/>
      <c r="S870" s="394"/>
      <c r="T870" s="394"/>
      <c r="U870" s="394"/>
      <c r="V870" s="394"/>
    </row>
    <row r="871">
      <c r="A871" s="433"/>
      <c r="B871" s="394"/>
      <c r="C871" s="434"/>
      <c r="D871" s="435"/>
      <c r="E871" s="436"/>
      <c r="F871" s="394"/>
      <c r="G871" s="434"/>
      <c r="H871" s="437"/>
      <c r="I871" s="436"/>
      <c r="J871" s="394"/>
      <c r="K871" s="434"/>
      <c r="L871" s="435"/>
      <c r="M871" s="436"/>
      <c r="N871" s="394"/>
      <c r="O871" s="394"/>
      <c r="P871" s="436"/>
      <c r="Q871" s="394"/>
      <c r="R871" s="394"/>
      <c r="S871" s="394"/>
      <c r="T871" s="394"/>
      <c r="U871" s="394"/>
      <c r="V871" s="394"/>
    </row>
    <row r="872">
      <c r="A872" s="433"/>
      <c r="B872" s="394"/>
      <c r="C872" s="434"/>
      <c r="D872" s="435"/>
      <c r="E872" s="436"/>
      <c r="F872" s="394"/>
      <c r="G872" s="434"/>
      <c r="H872" s="437"/>
      <c r="I872" s="436"/>
      <c r="J872" s="394"/>
      <c r="K872" s="434"/>
      <c r="L872" s="435"/>
      <c r="M872" s="436"/>
      <c r="N872" s="394"/>
      <c r="O872" s="394"/>
      <c r="P872" s="436"/>
      <c r="Q872" s="394"/>
      <c r="R872" s="394"/>
      <c r="S872" s="394"/>
      <c r="T872" s="394"/>
      <c r="U872" s="394"/>
      <c r="V872" s="394"/>
    </row>
    <row r="873">
      <c r="A873" s="433"/>
      <c r="B873" s="394"/>
      <c r="C873" s="434"/>
      <c r="D873" s="435"/>
      <c r="E873" s="436"/>
      <c r="F873" s="394"/>
      <c r="G873" s="434"/>
      <c r="H873" s="437"/>
      <c r="I873" s="436"/>
      <c r="J873" s="394"/>
      <c r="K873" s="434"/>
      <c r="L873" s="435"/>
      <c r="M873" s="436"/>
      <c r="N873" s="394"/>
      <c r="O873" s="394"/>
      <c r="P873" s="436"/>
      <c r="Q873" s="394"/>
      <c r="R873" s="394"/>
      <c r="S873" s="394"/>
      <c r="T873" s="394"/>
      <c r="U873" s="394"/>
      <c r="V873" s="394"/>
    </row>
    <row r="874">
      <c r="A874" s="433"/>
      <c r="B874" s="394"/>
      <c r="C874" s="434"/>
      <c r="D874" s="435"/>
      <c r="E874" s="436"/>
      <c r="F874" s="394"/>
      <c r="G874" s="434"/>
      <c r="H874" s="437"/>
      <c r="I874" s="436"/>
      <c r="J874" s="394"/>
      <c r="K874" s="434"/>
      <c r="L874" s="435"/>
      <c r="M874" s="436"/>
      <c r="N874" s="394"/>
      <c r="O874" s="394"/>
      <c r="P874" s="436"/>
      <c r="Q874" s="394"/>
      <c r="R874" s="394"/>
      <c r="S874" s="394"/>
      <c r="T874" s="394"/>
      <c r="U874" s="394"/>
      <c r="V874" s="394"/>
    </row>
    <row r="875">
      <c r="A875" s="433"/>
      <c r="B875" s="394"/>
      <c r="C875" s="434"/>
      <c r="D875" s="435"/>
      <c r="E875" s="436"/>
      <c r="F875" s="394"/>
      <c r="G875" s="434"/>
      <c r="H875" s="437"/>
      <c r="I875" s="436"/>
      <c r="J875" s="394"/>
      <c r="K875" s="434"/>
      <c r="L875" s="435"/>
      <c r="M875" s="436"/>
      <c r="N875" s="394"/>
      <c r="O875" s="394"/>
      <c r="P875" s="436"/>
      <c r="Q875" s="394"/>
      <c r="R875" s="394"/>
      <c r="S875" s="394"/>
      <c r="T875" s="394"/>
      <c r="U875" s="394"/>
      <c r="V875" s="394"/>
    </row>
    <row r="876">
      <c r="A876" s="433"/>
      <c r="B876" s="394"/>
      <c r="C876" s="434"/>
      <c r="D876" s="435"/>
      <c r="E876" s="436"/>
      <c r="F876" s="394"/>
      <c r="G876" s="434"/>
      <c r="H876" s="437"/>
      <c r="I876" s="436"/>
      <c r="J876" s="394"/>
      <c r="K876" s="434"/>
      <c r="L876" s="435"/>
      <c r="M876" s="436"/>
      <c r="N876" s="394"/>
      <c r="O876" s="394"/>
      <c r="P876" s="436"/>
      <c r="Q876" s="394"/>
      <c r="R876" s="394"/>
      <c r="S876" s="394"/>
      <c r="T876" s="394"/>
      <c r="U876" s="394"/>
      <c r="V876" s="394"/>
    </row>
    <row r="877">
      <c r="A877" s="433"/>
      <c r="B877" s="394"/>
      <c r="C877" s="434"/>
      <c r="D877" s="435"/>
      <c r="E877" s="436"/>
      <c r="F877" s="394"/>
      <c r="G877" s="434"/>
      <c r="H877" s="437"/>
      <c r="I877" s="436"/>
      <c r="J877" s="394"/>
      <c r="K877" s="434"/>
      <c r="L877" s="435"/>
      <c r="M877" s="436"/>
      <c r="N877" s="394"/>
      <c r="O877" s="394"/>
      <c r="P877" s="436"/>
      <c r="Q877" s="394"/>
      <c r="R877" s="394"/>
      <c r="S877" s="394"/>
      <c r="T877" s="394"/>
      <c r="U877" s="394"/>
      <c r="V877" s="394"/>
    </row>
    <row r="878">
      <c r="A878" s="433"/>
      <c r="B878" s="394"/>
      <c r="C878" s="434"/>
      <c r="D878" s="435"/>
      <c r="E878" s="436"/>
      <c r="F878" s="394"/>
      <c r="G878" s="434"/>
      <c r="H878" s="437"/>
      <c r="I878" s="436"/>
      <c r="J878" s="394"/>
      <c r="K878" s="434"/>
      <c r="L878" s="435"/>
      <c r="M878" s="436"/>
      <c r="N878" s="394"/>
      <c r="O878" s="394"/>
      <c r="P878" s="436"/>
      <c r="Q878" s="394"/>
      <c r="R878" s="394"/>
      <c r="S878" s="394"/>
      <c r="T878" s="394"/>
      <c r="U878" s="394"/>
      <c r="V878" s="394"/>
    </row>
    <row r="879">
      <c r="A879" s="433"/>
      <c r="B879" s="394"/>
      <c r="C879" s="434"/>
      <c r="D879" s="435"/>
      <c r="E879" s="436"/>
      <c r="F879" s="394"/>
      <c r="G879" s="434"/>
      <c r="H879" s="437"/>
      <c r="I879" s="436"/>
      <c r="J879" s="394"/>
      <c r="K879" s="434"/>
      <c r="L879" s="435"/>
      <c r="M879" s="436"/>
      <c r="N879" s="394"/>
      <c r="O879" s="394"/>
      <c r="P879" s="436"/>
      <c r="Q879" s="394"/>
      <c r="R879" s="394"/>
      <c r="S879" s="394"/>
      <c r="T879" s="394"/>
      <c r="U879" s="394"/>
      <c r="V879" s="394"/>
    </row>
    <row r="880">
      <c r="A880" s="433"/>
      <c r="B880" s="394"/>
      <c r="C880" s="434"/>
      <c r="D880" s="435"/>
      <c r="E880" s="436"/>
      <c r="F880" s="394"/>
      <c r="G880" s="434"/>
      <c r="H880" s="437"/>
      <c r="I880" s="436"/>
      <c r="J880" s="394"/>
      <c r="K880" s="434"/>
      <c r="L880" s="435"/>
      <c r="M880" s="436"/>
      <c r="N880" s="394"/>
      <c r="O880" s="394"/>
      <c r="P880" s="436"/>
      <c r="Q880" s="394"/>
      <c r="R880" s="394"/>
      <c r="S880" s="394"/>
      <c r="T880" s="394"/>
      <c r="U880" s="394"/>
      <c r="V880" s="394"/>
    </row>
    <row r="881">
      <c r="A881" s="433"/>
      <c r="B881" s="394"/>
      <c r="C881" s="434"/>
      <c r="D881" s="435"/>
      <c r="E881" s="436"/>
      <c r="F881" s="394"/>
      <c r="G881" s="434"/>
      <c r="H881" s="437"/>
      <c r="I881" s="436"/>
      <c r="J881" s="394"/>
      <c r="K881" s="434"/>
      <c r="L881" s="435"/>
      <c r="M881" s="436"/>
      <c r="N881" s="394"/>
      <c r="O881" s="394"/>
      <c r="P881" s="436"/>
      <c r="Q881" s="394"/>
      <c r="R881" s="394"/>
      <c r="S881" s="394"/>
      <c r="T881" s="394"/>
      <c r="U881" s="394"/>
      <c r="V881" s="394"/>
    </row>
    <row r="882">
      <c r="A882" s="433"/>
      <c r="B882" s="394"/>
      <c r="C882" s="434"/>
      <c r="D882" s="435"/>
      <c r="E882" s="436"/>
      <c r="F882" s="394"/>
      <c r="G882" s="434"/>
      <c r="H882" s="437"/>
      <c r="I882" s="436"/>
      <c r="J882" s="394"/>
      <c r="K882" s="434"/>
      <c r="L882" s="435"/>
      <c r="M882" s="436"/>
      <c r="N882" s="394"/>
      <c r="O882" s="394"/>
      <c r="P882" s="436"/>
      <c r="Q882" s="394"/>
      <c r="R882" s="394"/>
      <c r="S882" s="394"/>
      <c r="T882" s="394"/>
      <c r="U882" s="394"/>
      <c r="V882" s="394"/>
    </row>
    <row r="883">
      <c r="A883" s="433"/>
      <c r="B883" s="394"/>
      <c r="C883" s="434"/>
      <c r="D883" s="435"/>
      <c r="E883" s="436"/>
      <c r="F883" s="394"/>
      <c r="G883" s="434"/>
      <c r="H883" s="437"/>
      <c r="I883" s="436"/>
      <c r="J883" s="394"/>
      <c r="K883" s="434"/>
      <c r="L883" s="435"/>
      <c r="M883" s="436"/>
      <c r="N883" s="394"/>
      <c r="O883" s="394"/>
      <c r="P883" s="436"/>
      <c r="Q883" s="394"/>
      <c r="R883" s="394"/>
      <c r="S883" s="394"/>
      <c r="T883" s="394"/>
      <c r="U883" s="394"/>
      <c r="V883" s="394"/>
    </row>
    <row r="884">
      <c r="A884" s="433"/>
      <c r="B884" s="394"/>
      <c r="C884" s="434"/>
      <c r="D884" s="435"/>
      <c r="E884" s="436"/>
      <c r="F884" s="394"/>
      <c r="G884" s="434"/>
      <c r="H884" s="437"/>
      <c r="I884" s="436"/>
      <c r="J884" s="394"/>
      <c r="K884" s="434"/>
      <c r="L884" s="435"/>
      <c r="M884" s="436"/>
      <c r="N884" s="394"/>
      <c r="O884" s="394"/>
      <c r="P884" s="436"/>
      <c r="Q884" s="394"/>
      <c r="R884" s="394"/>
      <c r="S884" s="394"/>
      <c r="T884" s="394"/>
      <c r="U884" s="394"/>
      <c r="V884" s="394"/>
    </row>
    <row r="885">
      <c r="A885" s="433"/>
      <c r="B885" s="394"/>
      <c r="C885" s="434"/>
      <c r="D885" s="435"/>
      <c r="E885" s="436"/>
      <c r="F885" s="394"/>
      <c r="G885" s="434"/>
      <c r="H885" s="437"/>
      <c r="I885" s="436"/>
      <c r="J885" s="394"/>
      <c r="K885" s="434"/>
      <c r="L885" s="435"/>
      <c r="M885" s="436"/>
      <c r="N885" s="394"/>
      <c r="O885" s="394"/>
      <c r="P885" s="436"/>
      <c r="Q885" s="394"/>
      <c r="R885" s="394"/>
      <c r="S885" s="394"/>
      <c r="T885" s="394"/>
      <c r="U885" s="394"/>
      <c r="V885" s="394"/>
    </row>
    <row r="886">
      <c r="A886" s="433"/>
      <c r="B886" s="394"/>
      <c r="C886" s="434"/>
      <c r="D886" s="435"/>
      <c r="E886" s="436"/>
      <c r="F886" s="394"/>
      <c r="G886" s="434"/>
      <c r="H886" s="437"/>
      <c r="I886" s="436"/>
      <c r="J886" s="394"/>
      <c r="K886" s="434"/>
      <c r="L886" s="435"/>
      <c r="M886" s="436"/>
      <c r="N886" s="394"/>
      <c r="O886" s="394"/>
      <c r="P886" s="436"/>
      <c r="Q886" s="394"/>
      <c r="R886" s="394"/>
      <c r="S886" s="394"/>
      <c r="T886" s="394"/>
      <c r="U886" s="394"/>
      <c r="V886" s="394"/>
    </row>
    <row r="887">
      <c r="A887" s="433"/>
      <c r="B887" s="394"/>
      <c r="C887" s="434"/>
      <c r="D887" s="435"/>
      <c r="E887" s="436"/>
      <c r="F887" s="394"/>
      <c r="G887" s="434"/>
      <c r="H887" s="437"/>
      <c r="I887" s="436"/>
      <c r="J887" s="394"/>
      <c r="K887" s="434"/>
      <c r="L887" s="435"/>
      <c r="M887" s="436"/>
      <c r="N887" s="394"/>
      <c r="O887" s="394"/>
      <c r="P887" s="436"/>
      <c r="Q887" s="394"/>
      <c r="R887" s="394"/>
      <c r="S887" s="394"/>
      <c r="T887" s="394"/>
      <c r="U887" s="394"/>
      <c r="V887" s="394"/>
    </row>
    <row r="888">
      <c r="A888" s="433"/>
      <c r="B888" s="394"/>
      <c r="C888" s="434"/>
      <c r="D888" s="435"/>
      <c r="E888" s="436"/>
      <c r="F888" s="394"/>
      <c r="G888" s="434"/>
      <c r="H888" s="437"/>
      <c r="I888" s="436"/>
      <c r="J888" s="394"/>
      <c r="K888" s="434"/>
      <c r="L888" s="435"/>
      <c r="M888" s="436"/>
      <c r="N888" s="394"/>
      <c r="O888" s="394"/>
      <c r="P888" s="436"/>
      <c r="Q888" s="394"/>
      <c r="R888" s="394"/>
      <c r="S888" s="394"/>
      <c r="T888" s="394"/>
      <c r="U888" s="394"/>
      <c r="V888" s="394"/>
    </row>
    <row r="889">
      <c r="A889" s="433"/>
      <c r="B889" s="394"/>
      <c r="C889" s="434"/>
      <c r="D889" s="435"/>
      <c r="E889" s="436"/>
      <c r="F889" s="394"/>
      <c r="G889" s="434"/>
      <c r="H889" s="437"/>
      <c r="I889" s="436"/>
      <c r="J889" s="394"/>
      <c r="K889" s="434"/>
      <c r="L889" s="435"/>
      <c r="M889" s="436"/>
      <c r="N889" s="394"/>
      <c r="O889" s="394"/>
      <c r="P889" s="436"/>
      <c r="Q889" s="394"/>
      <c r="R889" s="394"/>
      <c r="S889" s="394"/>
      <c r="T889" s="394"/>
      <c r="U889" s="394"/>
      <c r="V889" s="394"/>
    </row>
    <row r="890">
      <c r="A890" s="433"/>
      <c r="B890" s="394"/>
      <c r="C890" s="434"/>
      <c r="D890" s="435"/>
      <c r="E890" s="436"/>
      <c r="F890" s="394"/>
      <c r="G890" s="434"/>
      <c r="H890" s="437"/>
      <c r="I890" s="436"/>
      <c r="J890" s="394"/>
      <c r="K890" s="434"/>
      <c r="L890" s="435"/>
      <c r="M890" s="436"/>
      <c r="N890" s="394"/>
      <c r="O890" s="394"/>
      <c r="P890" s="436"/>
      <c r="Q890" s="394"/>
      <c r="R890" s="394"/>
      <c r="S890" s="394"/>
      <c r="T890" s="394"/>
      <c r="U890" s="394"/>
      <c r="V890" s="394"/>
    </row>
    <row r="891">
      <c r="A891" s="433"/>
      <c r="B891" s="394"/>
      <c r="C891" s="434"/>
      <c r="D891" s="435"/>
      <c r="E891" s="436"/>
      <c r="F891" s="394"/>
      <c r="G891" s="434"/>
      <c r="H891" s="437"/>
      <c r="I891" s="436"/>
      <c r="J891" s="394"/>
      <c r="K891" s="434"/>
      <c r="L891" s="435"/>
      <c r="M891" s="436"/>
      <c r="N891" s="394"/>
      <c r="O891" s="394"/>
      <c r="P891" s="436"/>
      <c r="Q891" s="394"/>
      <c r="R891" s="394"/>
      <c r="S891" s="394"/>
      <c r="T891" s="394"/>
      <c r="U891" s="394"/>
      <c r="V891" s="394"/>
    </row>
    <row r="892">
      <c r="A892" s="433"/>
      <c r="B892" s="394"/>
      <c r="C892" s="434"/>
      <c r="D892" s="435"/>
      <c r="E892" s="436"/>
      <c r="F892" s="394"/>
      <c r="G892" s="434"/>
      <c r="H892" s="437"/>
      <c r="I892" s="436"/>
      <c r="J892" s="394"/>
      <c r="K892" s="434"/>
      <c r="L892" s="435"/>
      <c r="M892" s="436"/>
      <c r="N892" s="394"/>
      <c r="O892" s="394"/>
      <c r="P892" s="436"/>
      <c r="Q892" s="394"/>
      <c r="R892" s="394"/>
      <c r="S892" s="394"/>
      <c r="T892" s="394"/>
      <c r="U892" s="394"/>
      <c r="V892" s="394"/>
    </row>
    <row r="893">
      <c r="A893" s="433"/>
      <c r="B893" s="394"/>
      <c r="C893" s="434"/>
      <c r="D893" s="435"/>
      <c r="E893" s="436"/>
      <c r="F893" s="394"/>
      <c r="G893" s="434"/>
      <c r="H893" s="437"/>
      <c r="I893" s="436"/>
      <c r="J893" s="394"/>
      <c r="K893" s="434"/>
      <c r="L893" s="435"/>
      <c r="M893" s="436"/>
      <c r="N893" s="394"/>
      <c r="O893" s="394"/>
      <c r="P893" s="436"/>
      <c r="Q893" s="394"/>
      <c r="R893" s="394"/>
      <c r="S893" s="394"/>
      <c r="T893" s="394"/>
      <c r="U893" s="394"/>
      <c r="V893" s="394"/>
    </row>
    <row r="894">
      <c r="A894" s="433"/>
      <c r="B894" s="394"/>
      <c r="C894" s="434"/>
      <c r="D894" s="435"/>
      <c r="E894" s="436"/>
      <c r="F894" s="394"/>
      <c r="G894" s="434"/>
      <c r="H894" s="437"/>
      <c r="I894" s="436"/>
      <c r="J894" s="394"/>
      <c r="K894" s="434"/>
      <c r="L894" s="435"/>
      <c r="M894" s="436"/>
      <c r="N894" s="394"/>
      <c r="O894" s="394"/>
      <c r="P894" s="436"/>
      <c r="Q894" s="394"/>
      <c r="R894" s="394"/>
      <c r="S894" s="394"/>
      <c r="T894" s="394"/>
      <c r="U894" s="394"/>
      <c r="V894" s="394"/>
    </row>
    <row r="895">
      <c r="A895" s="433"/>
      <c r="B895" s="394"/>
      <c r="C895" s="434"/>
      <c r="D895" s="435"/>
      <c r="E895" s="436"/>
      <c r="F895" s="394"/>
      <c r="G895" s="434"/>
      <c r="H895" s="437"/>
      <c r="I895" s="436"/>
      <c r="J895" s="394"/>
      <c r="K895" s="434"/>
      <c r="L895" s="435"/>
      <c r="M895" s="436"/>
      <c r="N895" s="394"/>
      <c r="O895" s="394"/>
      <c r="P895" s="436"/>
      <c r="Q895" s="394"/>
      <c r="R895" s="394"/>
      <c r="S895" s="394"/>
      <c r="T895" s="394"/>
      <c r="U895" s="394"/>
      <c r="V895" s="394"/>
    </row>
    <row r="896">
      <c r="A896" s="433"/>
      <c r="B896" s="394"/>
      <c r="C896" s="434"/>
      <c r="D896" s="435"/>
      <c r="E896" s="436"/>
      <c r="F896" s="394"/>
      <c r="G896" s="434"/>
      <c r="H896" s="437"/>
      <c r="I896" s="436"/>
      <c r="J896" s="394"/>
      <c r="K896" s="434"/>
      <c r="L896" s="435"/>
      <c r="M896" s="436"/>
      <c r="N896" s="394"/>
      <c r="O896" s="394"/>
      <c r="P896" s="436"/>
      <c r="Q896" s="394"/>
      <c r="R896" s="394"/>
      <c r="S896" s="394"/>
      <c r="T896" s="394"/>
      <c r="U896" s="394"/>
      <c r="V896" s="394"/>
    </row>
    <row r="897">
      <c r="A897" s="433"/>
      <c r="B897" s="394"/>
      <c r="C897" s="434"/>
      <c r="D897" s="435"/>
      <c r="E897" s="436"/>
      <c r="F897" s="394"/>
      <c r="G897" s="434"/>
      <c r="H897" s="437"/>
      <c r="I897" s="436"/>
      <c r="J897" s="394"/>
      <c r="K897" s="434"/>
      <c r="L897" s="435"/>
      <c r="M897" s="436"/>
      <c r="N897" s="394"/>
      <c r="O897" s="394"/>
      <c r="P897" s="436"/>
      <c r="Q897" s="394"/>
      <c r="R897" s="394"/>
      <c r="S897" s="394"/>
      <c r="T897" s="394"/>
      <c r="U897" s="394"/>
      <c r="V897" s="394"/>
    </row>
    <row r="898">
      <c r="A898" s="433"/>
      <c r="B898" s="394"/>
      <c r="C898" s="434"/>
      <c r="D898" s="435"/>
      <c r="E898" s="436"/>
      <c r="F898" s="394"/>
      <c r="G898" s="434"/>
      <c r="H898" s="437"/>
      <c r="I898" s="436"/>
      <c r="J898" s="394"/>
      <c r="K898" s="434"/>
      <c r="L898" s="435"/>
      <c r="M898" s="436"/>
      <c r="N898" s="394"/>
      <c r="O898" s="394"/>
      <c r="P898" s="436"/>
      <c r="Q898" s="394"/>
      <c r="R898" s="394"/>
      <c r="S898" s="394"/>
      <c r="T898" s="394"/>
      <c r="U898" s="394"/>
      <c r="V898" s="394"/>
    </row>
    <row r="899">
      <c r="A899" s="433"/>
      <c r="B899" s="394"/>
      <c r="C899" s="434"/>
      <c r="D899" s="435"/>
      <c r="E899" s="436"/>
      <c r="F899" s="394"/>
      <c r="G899" s="434"/>
      <c r="H899" s="437"/>
      <c r="I899" s="436"/>
      <c r="J899" s="394"/>
      <c r="K899" s="434"/>
      <c r="L899" s="435"/>
      <c r="M899" s="436"/>
      <c r="N899" s="394"/>
      <c r="O899" s="394"/>
      <c r="P899" s="436"/>
      <c r="Q899" s="394"/>
      <c r="R899" s="394"/>
      <c r="S899" s="394"/>
      <c r="T899" s="394"/>
      <c r="U899" s="394"/>
      <c r="V899" s="394"/>
    </row>
    <row r="900">
      <c r="A900" s="433"/>
      <c r="B900" s="394"/>
      <c r="C900" s="434"/>
      <c r="D900" s="435"/>
      <c r="E900" s="436"/>
      <c r="F900" s="394"/>
      <c r="G900" s="434"/>
      <c r="H900" s="437"/>
      <c r="I900" s="436"/>
      <c r="J900" s="394"/>
      <c r="K900" s="434"/>
      <c r="L900" s="435"/>
      <c r="M900" s="436"/>
      <c r="N900" s="394"/>
      <c r="O900" s="394"/>
      <c r="P900" s="436"/>
      <c r="Q900" s="394"/>
      <c r="R900" s="394"/>
      <c r="S900" s="394"/>
      <c r="T900" s="394"/>
      <c r="U900" s="394"/>
      <c r="V900" s="394"/>
    </row>
    <row r="901">
      <c r="A901" s="433"/>
      <c r="B901" s="394"/>
      <c r="C901" s="434"/>
      <c r="D901" s="435"/>
      <c r="E901" s="436"/>
      <c r="F901" s="394"/>
      <c r="G901" s="434"/>
      <c r="H901" s="437"/>
      <c r="I901" s="436"/>
      <c r="J901" s="394"/>
      <c r="K901" s="434"/>
      <c r="L901" s="435"/>
      <c r="M901" s="436"/>
      <c r="N901" s="394"/>
      <c r="O901" s="394"/>
      <c r="P901" s="436"/>
      <c r="Q901" s="394"/>
      <c r="R901" s="394"/>
      <c r="S901" s="394"/>
      <c r="T901" s="394"/>
      <c r="U901" s="394"/>
      <c r="V901" s="394"/>
    </row>
    <row r="902">
      <c r="A902" s="433"/>
      <c r="B902" s="394"/>
      <c r="C902" s="434"/>
      <c r="D902" s="435"/>
      <c r="E902" s="436"/>
      <c r="F902" s="394"/>
      <c r="G902" s="434"/>
      <c r="H902" s="437"/>
      <c r="I902" s="436"/>
      <c r="J902" s="394"/>
      <c r="K902" s="434"/>
      <c r="L902" s="435"/>
      <c r="M902" s="436"/>
      <c r="N902" s="394"/>
      <c r="O902" s="394"/>
      <c r="P902" s="436"/>
      <c r="Q902" s="394"/>
      <c r="R902" s="394"/>
      <c r="S902" s="394"/>
      <c r="T902" s="394"/>
      <c r="U902" s="394"/>
      <c r="V902" s="394"/>
    </row>
    <row r="903">
      <c r="A903" s="433"/>
      <c r="B903" s="394"/>
      <c r="C903" s="434"/>
      <c r="D903" s="435"/>
      <c r="E903" s="436"/>
      <c r="F903" s="394"/>
      <c r="G903" s="434"/>
      <c r="H903" s="437"/>
      <c r="I903" s="436"/>
      <c r="J903" s="394"/>
      <c r="K903" s="434"/>
      <c r="L903" s="435"/>
      <c r="M903" s="436"/>
      <c r="N903" s="394"/>
      <c r="O903" s="394"/>
      <c r="P903" s="436"/>
      <c r="Q903" s="394"/>
      <c r="R903" s="394"/>
      <c r="S903" s="394"/>
      <c r="T903" s="394"/>
      <c r="U903" s="394"/>
      <c r="V903" s="394"/>
    </row>
    <row r="904">
      <c r="A904" s="433"/>
      <c r="B904" s="394"/>
      <c r="C904" s="434"/>
      <c r="D904" s="435"/>
      <c r="E904" s="436"/>
      <c r="F904" s="394"/>
      <c r="G904" s="434"/>
      <c r="H904" s="437"/>
      <c r="I904" s="436"/>
      <c r="J904" s="394"/>
      <c r="K904" s="434"/>
      <c r="L904" s="435"/>
      <c r="M904" s="436"/>
      <c r="N904" s="394"/>
      <c r="O904" s="394"/>
      <c r="P904" s="436"/>
      <c r="Q904" s="394"/>
      <c r="R904" s="394"/>
      <c r="S904" s="394"/>
      <c r="T904" s="394"/>
      <c r="U904" s="394"/>
      <c r="V904" s="394"/>
    </row>
    <row r="905">
      <c r="A905" s="433"/>
      <c r="B905" s="394"/>
      <c r="C905" s="434"/>
      <c r="D905" s="435"/>
      <c r="E905" s="436"/>
      <c r="F905" s="394"/>
      <c r="G905" s="434"/>
      <c r="H905" s="437"/>
      <c r="I905" s="436"/>
      <c r="J905" s="394"/>
      <c r="K905" s="434"/>
      <c r="L905" s="435"/>
      <c r="M905" s="436"/>
      <c r="N905" s="394"/>
      <c r="O905" s="394"/>
      <c r="P905" s="436"/>
      <c r="Q905" s="394"/>
      <c r="R905" s="394"/>
      <c r="S905" s="394"/>
      <c r="T905" s="394"/>
      <c r="U905" s="394"/>
      <c r="V905" s="394"/>
    </row>
    <row r="906">
      <c r="A906" s="433"/>
      <c r="B906" s="394"/>
      <c r="C906" s="434"/>
      <c r="D906" s="435"/>
      <c r="E906" s="436"/>
      <c r="F906" s="394"/>
      <c r="G906" s="434"/>
      <c r="H906" s="437"/>
      <c r="I906" s="436"/>
      <c r="J906" s="394"/>
      <c r="K906" s="434"/>
      <c r="L906" s="435"/>
      <c r="M906" s="436"/>
      <c r="N906" s="394"/>
      <c r="O906" s="394"/>
      <c r="P906" s="436"/>
      <c r="Q906" s="394"/>
      <c r="R906" s="394"/>
      <c r="S906" s="394"/>
      <c r="T906" s="394"/>
      <c r="U906" s="394"/>
      <c r="V906" s="394"/>
    </row>
    <row r="907">
      <c r="A907" s="433"/>
      <c r="B907" s="394"/>
      <c r="C907" s="434"/>
      <c r="D907" s="435"/>
      <c r="E907" s="436"/>
      <c r="F907" s="394"/>
      <c r="G907" s="434"/>
      <c r="H907" s="437"/>
      <c r="I907" s="436"/>
      <c r="J907" s="394"/>
      <c r="K907" s="434"/>
      <c r="L907" s="435"/>
      <c r="M907" s="436"/>
      <c r="N907" s="394"/>
      <c r="O907" s="394"/>
      <c r="P907" s="436"/>
      <c r="Q907" s="394"/>
      <c r="R907" s="394"/>
      <c r="S907" s="394"/>
      <c r="T907" s="394"/>
      <c r="U907" s="394"/>
      <c r="V907" s="394"/>
    </row>
    <row r="908">
      <c r="A908" s="433"/>
      <c r="B908" s="394"/>
      <c r="C908" s="434"/>
      <c r="D908" s="435"/>
      <c r="E908" s="436"/>
      <c r="F908" s="394"/>
      <c r="G908" s="434"/>
      <c r="H908" s="437"/>
      <c r="I908" s="436"/>
      <c r="J908" s="394"/>
      <c r="K908" s="434"/>
      <c r="L908" s="435"/>
      <c r="M908" s="436"/>
      <c r="N908" s="394"/>
      <c r="O908" s="394"/>
      <c r="P908" s="436"/>
      <c r="Q908" s="394"/>
      <c r="R908" s="394"/>
      <c r="S908" s="394"/>
      <c r="T908" s="394"/>
      <c r="U908" s="394"/>
      <c r="V908" s="394"/>
    </row>
    <row r="909">
      <c r="A909" s="433"/>
      <c r="B909" s="394"/>
      <c r="C909" s="434"/>
      <c r="D909" s="435"/>
      <c r="E909" s="436"/>
      <c r="F909" s="394"/>
      <c r="G909" s="434"/>
      <c r="H909" s="437"/>
      <c r="I909" s="436"/>
      <c r="J909" s="394"/>
      <c r="K909" s="434"/>
      <c r="L909" s="435"/>
      <c r="M909" s="436"/>
      <c r="N909" s="394"/>
      <c r="O909" s="394"/>
      <c r="P909" s="436"/>
      <c r="Q909" s="394"/>
      <c r="R909" s="394"/>
      <c r="S909" s="394"/>
      <c r="T909" s="394"/>
      <c r="U909" s="394"/>
      <c r="V909" s="394"/>
    </row>
    <row r="910">
      <c r="A910" s="433"/>
      <c r="B910" s="394"/>
      <c r="C910" s="434"/>
      <c r="D910" s="435"/>
      <c r="E910" s="436"/>
      <c r="F910" s="394"/>
      <c r="G910" s="434"/>
      <c r="H910" s="437"/>
      <c r="I910" s="436"/>
      <c r="J910" s="394"/>
      <c r="K910" s="434"/>
      <c r="L910" s="435"/>
      <c r="M910" s="436"/>
      <c r="N910" s="394"/>
      <c r="O910" s="394"/>
      <c r="P910" s="436"/>
      <c r="Q910" s="394"/>
      <c r="R910" s="394"/>
      <c r="S910" s="394"/>
      <c r="T910" s="394"/>
      <c r="U910" s="394"/>
      <c r="V910" s="394"/>
    </row>
    <row r="911">
      <c r="A911" s="433"/>
      <c r="B911" s="394"/>
      <c r="C911" s="434"/>
      <c r="D911" s="435"/>
      <c r="E911" s="436"/>
      <c r="F911" s="394"/>
      <c r="G911" s="434"/>
      <c r="H911" s="437"/>
      <c r="I911" s="436"/>
      <c r="J911" s="394"/>
      <c r="K911" s="434"/>
      <c r="L911" s="435"/>
      <c r="M911" s="436"/>
      <c r="N911" s="394"/>
      <c r="O911" s="394"/>
      <c r="P911" s="436"/>
      <c r="Q911" s="394"/>
      <c r="R911" s="394"/>
      <c r="S911" s="394"/>
      <c r="T911" s="394"/>
      <c r="U911" s="394"/>
      <c r="V911" s="394"/>
    </row>
    <row r="912">
      <c r="A912" s="433"/>
      <c r="B912" s="394"/>
      <c r="C912" s="434"/>
      <c r="D912" s="435"/>
      <c r="E912" s="436"/>
      <c r="F912" s="394"/>
      <c r="G912" s="434"/>
      <c r="H912" s="437"/>
      <c r="I912" s="436"/>
      <c r="J912" s="394"/>
      <c r="K912" s="434"/>
      <c r="L912" s="435"/>
      <c r="M912" s="436"/>
      <c r="N912" s="394"/>
      <c r="O912" s="394"/>
      <c r="P912" s="436"/>
      <c r="Q912" s="394"/>
      <c r="R912" s="394"/>
      <c r="S912" s="394"/>
      <c r="T912" s="394"/>
      <c r="U912" s="394"/>
      <c r="V912" s="394"/>
    </row>
    <row r="913">
      <c r="A913" s="433"/>
      <c r="B913" s="394"/>
      <c r="C913" s="434"/>
      <c r="D913" s="435"/>
      <c r="E913" s="436"/>
      <c r="F913" s="394"/>
      <c r="G913" s="434"/>
      <c r="H913" s="437"/>
      <c r="I913" s="436"/>
      <c r="J913" s="394"/>
      <c r="K913" s="434"/>
      <c r="L913" s="435"/>
      <c r="M913" s="436"/>
      <c r="N913" s="394"/>
      <c r="O913" s="394"/>
      <c r="P913" s="436"/>
      <c r="Q913" s="394"/>
      <c r="R913" s="394"/>
      <c r="S913" s="394"/>
      <c r="T913" s="394"/>
      <c r="U913" s="394"/>
      <c r="V913" s="394"/>
    </row>
    <row r="914">
      <c r="A914" s="433"/>
      <c r="B914" s="394"/>
      <c r="C914" s="434"/>
      <c r="D914" s="435"/>
      <c r="E914" s="436"/>
      <c r="F914" s="394"/>
      <c r="G914" s="434"/>
      <c r="H914" s="437"/>
      <c r="I914" s="436"/>
      <c r="J914" s="394"/>
      <c r="K914" s="434"/>
      <c r="L914" s="435"/>
      <c r="M914" s="436"/>
      <c r="N914" s="394"/>
      <c r="O914" s="394"/>
      <c r="P914" s="436"/>
      <c r="Q914" s="394"/>
      <c r="R914" s="394"/>
      <c r="S914" s="394"/>
      <c r="T914" s="394"/>
      <c r="U914" s="394"/>
      <c r="V914" s="394"/>
    </row>
    <row r="915">
      <c r="A915" s="433"/>
      <c r="B915" s="394"/>
      <c r="C915" s="434"/>
      <c r="D915" s="435"/>
      <c r="E915" s="436"/>
      <c r="F915" s="394"/>
      <c r="G915" s="434"/>
      <c r="H915" s="437"/>
      <c r="I915" s="436"/>
      <c r="J915" s="394"/>
      <c r="K915" s="434"/>
      <c r="L915" s="435"/>
      <c r="M915" s="436"/>
      <c r="N915" s="394"/>
      <c r="O915" s="394"/>
      <c r="P915" s="436"/>
      <c r="Q915" s="394"/>
      <c r="R915" s="394"/>
      <c r="S915" s="394"/>
      <c r="T915" s="394"/>
      <c r="U915" s="394"/>
      <c r="V915" s="394"/>
    </row>
    <row r="916">
      <c r="A916" s="433"/>
      <c r="B916" s="394"/>
      <c r="C916" s="434"/>
      <c r="D916" s="435"/>
      <c r="E916" s="436"/>
      <c r="F916" s="394"/>
      <c r="G916" s="434"/>
      <c r="H916" s="437"/>
      <c r="I916" s="436"/>
      <c r="J916" s="394"/>
      <c r="K916" s="434"/>
      <c r="L916" s="435"/>
      <c r="M916" s="436"/>
      <c r="N916" s="394"/>
      <c r="O916" s="394"/>
      <c r="P916" s="436"/>
      <c r="Q916" s="394"/>
      <c r="R916" s="394"/>
      <c r="S916" s="394"/>
      <c r="T916" s="394"/>
      <c r="U916" s="394"/>
      <c r="V916" s="394"/>
    </row>
    <row r="917">
      <c r="A917" s="433"/>
      <c r="B917" s="394"/>
      <c r="C917" s="434"/>
      <c r="D917" s="435"/>
      <c r="E917" s="436"/>
      <c r="F917" s="394"/>
      <c r="G917" s="434"/>
      <c r="H917" s="437"/>
      <c r="I917" s="436"/>
      <c r="J917" s="394"/>
      <c r="K917" s="434"/>
      <c r="L917" s="435"/>
      <c r="M917" s="436"/>
      <c r="N917" s="394"/>
      <c r="O917" s="394"/>
      <c r="P917" s="436"/>
      <c r="Q917" s="394"/>
      <c r="R917" s="394"/>
      <c r="S917" s="394"/>
      <c r="T917" s="394"/>
      <c r="U917" s="394"/>
      <c r="V917" s="394"/>
    </row>
    <row r="918">
      <c r="A918" s="433"/>
      <c r="B918" s="394"/>
      <c r="C918" s="434"/>
      <c r="D918" s="435"/>
      <c r="E918" s="436"/>
      <c r="F918" s="394"/>
      <c r="G918" s="434"/>
      <c r="H918" s="437"/>
      <c r="I918" s="436"/>
      <c r="J918" s="394"/>
      <c r="K918" s="434"/>
      <c r="L918" s="435"/>
      <c r="M918" s="436"/>
      <c r="N918" s="394"/>
      <c r="O918" s="394"/>
      <c r="P918" s="436"/>
      <c r="Q918" s="394"/>
      <c r="R918" s="394"/>
      <c r="S918" s="394"/>
      <c r="T918" s="394"/>
      <c r="U918" s="394"/>
      <c r="V918" s="394"/>
    </row>
    <row r="919">
      <c r="A919" s="433"/>
      <c r="B919" s="394"/>
      <c r="C919" s="434"/>
      <c r="D919" s="435"/>
      <c r="E919" s="436"/>
      <c r="F919" s="394"/>
      <c r="G919" s="434"/>
      <c r="H919" s="437"/>
      <c r="I919" s="436"/>
      <c r="J919" s="394"/>
      <c r="K919" s="434"/>
      <c r="L919" s="435"/>
      <c r="M919" s="436"/>
      <c r="N919" s="394"/>
      <c r="O919" s="394"/>
      <c r="P919" s="436"/>
      <c r="Q919" s="394"/>
      <c r="R919" s="394"/>
      <c r="S919" s="394"/>
      <c r="T919" s="394"/>
      <c r="U919" s="394"/>
      <c r="V919" s="394"/>
    </row>
    <row r="920">
      <c r="A920" s="433"/>
      <c r="B920" s="394"/>
      <c r="C920" s="434"/>
      <c r="D920" s="435"/>
      <c r="E920" s="436"/>
      <c r="F920" s="394"/>
      <c r="G920" s="434"/>
      <c r="H920" s="437"/>
      <c r="I920" s="436"/>
      <c r="J920" s="394"/>
      <c r="K920" s="434"/>
      <c r="L920" s="435"/>
      <c r="M920" s="436"/>
      <c r="N920" s="394"/>
      <c r="O920" s="394"/>
      <c r="P920" s="436"/>
      <c r="Q920" s="394"/>
      <c r="R920" s="394"/>
      <c r="S920" s="394"/>
      <c r="T920" s="394"/>
      <c r="U920" s="394"/>
      <c r="V920" s="394"/>
    </row>
    <row r="921">
      <c r="A921" s="433"/>
      <c r="B921" s="394"/>
      <c r="C921" s="434"/>
      <c r="D921" s="435"/>
      <c r="E921" s="436"/>
      <c r="F921" s="394"/>
      <c r="G921" s="434"/>
      <c r="H921" s="437"/>
      <c r="I921" s="436"/>
      <c r="J921" s="394"/>
      <c r="K921" s="434"/>
      <c r="L921" s="435"/>
      <c r="M921" s="436"/>
      <c r="N921" s="394"/>
      <c r="O921" s="394"/>
      <c r="P921" s="436"/>
      <c r="Q921" s="394"/>
      <c r="R921" s="394"/>
      <c r="S921" s="394"/>
      <c r="T921" s="394"/>
      <c r="U921" s="394"/>
      <c r="V921" s="394"/>
    </row>
    <row r="922">
      <c r="A922" s="433"/>
      <c r="B922" s="394"/>
      <c r="C922" s="434"/>
      <c r="D922" s="435"/>
      <c r="E922" s="436"/>
      <c r="F922" s="394"/>
      <c r="G922" s="434"/>
      <c r="H922" s="437"/>
      <c r="I922" s="436"/>
      <c r="J922" s="394"/>
      <c r="K922" s="434"/>
      <c r="L922" s="435"/>
      <c r="M922" s="436"/>
      <c r="N922" s="394"/>
      <c r="O922" s="394"/>
      <c r="P922" s="436"/>
      <c r="Q922" s="394"/>
      <c r="R922" s="394"/>
      <c r="S922" s="394"/>
      <c r="T922" s="394"/>
      <c r="U922" s="394"/>
      <c r="V922" s="394"/>
    </row>
    <row r="923">
      <c r="A923" s="433"/>
      <c r="B923" s="394"/>
      <c r="C923" s="434"/>
      <c r="D923" s="435"/>
      <c r="E923" s="436"/>
      <c r="F923" s="394"/>
      <c r="G923" s="434"/>
      <c r="H923" s="437"/>
      <c r="I923" s="436"/>
      <c r="J923" s="394"/>
      <c r="K923" s="434"/>
      <c r="L923" s="435"/>
      <c r="M923" s="436"/>
      <c r="N923" s="394"/>
      <c r="O923" s="394"/>
      <c r="P923" s="436"/>
      <c r="Q923" s="394"/>
      <c r="R923" s="394"/>
      <c r="S923" s="394"/>
      <c r="T923" s="394"/>
      <c r="U923" s="394"/>
      <c r="V923" s="394"/>
    </row>
    <row r="924">
      <c r="A924" s="433"/>
      <c r="B924" s="394"/>
      <c r="C924" s="434"/>
      <c r="D924" s="435"/>
      <c r="E924" s="436"/>
      <c r="F924" s="394"/>
      <c r="G924" s="434"/>
      <c r="H924" s="437"/>
      <c r="I924" s="436"/>
      <c r="J924" s="394"/>
      <c r="K924" s="434"/>
      <c r="L924" s="435"/>
      <c r="M924" s="436"/>
      <c r="N924" s="394"/>
      <c r="O924" s="394"/>
      <c r="P924" s="436"/>
      <c r="Q924" s="394"/>
      <c r="R924" s="394"/>
      <c r="S924" s="394"/>
      <c r="T924" s="394"/>
      <c r="U924" s="394"/>
      <c r="V924" s="394"/>
    </row>
    <row r="925">
      <c r="A925" s="433"/>
      <c r="B925" s="394"/>
      <c r="C925" s="434"/>
      <c r="D925" s="435"/>
      <c r="E925" s="436"/>
      <c r="F925" s="394"/>
      <c r="G925" s="434"/>
      <c r="H925" s="437"/>
      <c r="I925" s="436"/>
      <c r="J925" s="394"/>
      <c r="K925" s="434"/>
      <c r="L925" s="435"/>
      <c r="M925" s="436"/>
      <c r="N925" s="394"/>
      <c r="O925" s="394"/>
      <c r="P925" s="436"/>
      <c r="Q925" s="394"/>
      <c r="R925" s="394"/>
      <c r="S925" s="394"/>
      <c r="T925" s="394"/>
      <c r="U925" s="394"/>
      <c r="V925" s="394"/>
    </row>
    <row r="926">
      <c r="A926" s="433"/>
      <c r="B926" s="394"/>
      <c r="C926" s="434"/>
      <c r="D926" s="435"/>
      <c r="E926" s="436"/>
      <c r="F926" s="394"/>
      <c r="G926" s="434"/>
      <c r="H926" s="437"/>
      <c r="I926" s="436"/>
      <c r="J926" s="394"/>
      <c r="K926" s="434"/>
      <c r="L926" s="435"/>
      <c r="M926" s="436"/>
      <c r="N926" s="394"/>
      <c r="O926" s="394"/>
      <c r="P926" s="436"/>
      <c r="Q926" s="394"/>
      <c r="R926" s="394"/>
      <c r="S926" s="394"/>
      <c r="T926" s="394"/>
      <c r="U926" s="394"/>
      <c r="V926" s="394"/>
    </row>
    <row r="927">
      <c r="A927" s="433"/>
      <c r="B927" s="394"/>
      <c r="C927" s="434"/>
      <c r="D927" s="435"/>
      <c r="E927" s="436"/>
      <c r="F927" s="394"/>
      <c r="G927" s="434"/>
      <c r="H927" s="437"/>
      <c r="I927" s="436"/>
      <c r="J927" s="394"/>
      <c r="K927" s="434"/>
      <c r="L927" s="435"/>
      <c r="M927" s="436"/>
      <c r="N927" s="394"/>
      <c r="O927" s="394"/>
      <c r="P927" s="436"/>
      <c r="Q927" s="394"/>
      <c r="R927" s="394"/>
      <c r="S927" s="394"/>
      <c r="T927" s="394"/>
      <c r="U927" s="394"/>
      <c r="V927" s="394"/>
    </row>
    <row r="928">
      <c r="A928" s="433"/>
      <c r="B928" s="394"/>
      <c r="C928" s="434"/>
      <c r="D928" s="435"/>
      <c r="E928" s="436"/>
      <c r="F928" s="394"/>
      <c r="G928" s="434"/>
      <c r="H928" s="437"/>
      <c r="I928" s="436"/>
      <c r="J928" s="394"/>
      <c r="K928" s="434"/>
      <c r="L928" s="435"/>
      <c r="M928" s="436"/>
      <c r="N928" s="394"/>
      <c r="O928" s="394"/>
      <c r="P928" s="436"/>
      <c r="Q928" s="394"/>
      <c r="R928" s="394"/>
      <c r="S928" s="394"/>
      <c r="T928" s="394"/>
      <c r="U928" s="394"/>
      <c r="V928" s="394"/>
    </row>
    <row r="929">
      <c r="A929" s="433"/>
      <c r="B929" s="394"/>
      <c r="C929" s="434"/>
      <c r="D929" s="435"/>
      <c r="E929" s="436"/>
      <c r="F929" s="394"/>
      <c r="G929" s="434"/>
      <c r="H929" s="437"/>
      <c r="I929" s="436"/>
      <c r="J929" s="394"/>
      <c r="K929" s="434"/>
      <c r="L929" s="435"/>
      <c r="M929" s="436"/>
      <c r="N929" s="394"/>
      <c r="O929" s="394"/>
      <c r="P929" s="436"/>
      <c r="Q929" s="394"/>
      <c r="R929" s="394"/>
      <c r="S929" s="394"/>
      <c r="T929" s="394"/>
      <c r="U929" s="394"/>
      <c r="V929" s="394"/>
    </row>
    <row r="930">
      <c r="A930" s="433"/>
      <c r="B930" s="394"/>
      <c r="C930" s="434"/>
      <c r="D930" s="435"/>
      <c r="E930" s="436"/>
      <c r="F930" s="394"/>
      <c r="G930" s="434"/>
      <c r="H930" s="437"/>
      <c r="I930" s="436"/>
      <c r="J930" s="394"/>
      <c r="K930" s="434"/>
      <c r="L930" s="435"/>
      <c r="M930" s="436"/>
      <c r="N930" s="394"/>
      <c r="O930" s="394"/>
      <c r="P930" s="436"/>
      <c r="Q930" s="394"/>
      <c r="R930" s="394"/>
      <c r="S930" s="394"/>
      <c r="T930" s="394"/>
      <c r="U930" s="394"/>
      <c r="V930" s="394"/>
    </row>
    <row r="931">
      <c r="A931" s="433"/>
      <c r="B931" s="394"/>
      <c r="C931" s="434"/>
      <c r="D931" s="435"/>
      <c r="E931" s="436"/>
      <c r="F931" s="394"/>
      <c r="G931" s="434"/>
      <c r="H931" s="437"/>
      <c r="I931" s="436"/>
      <c r="J931" s="394"/>
      <c r="K931" s="434"/>
      <c r="L931" s="435"/>
      <c r="M931" s="436"/>
      <c r="N931" s="394"/>
      <c r="O931" s="394"/>
      <c r="P931" s="436"/>
      <c r="Q931" s="394"/>
      <c r="R931" s="394"/>
      <c r="S931" s="394"/>
      <c r="T931" s="394"/>
      <c r="U931" s="394"/>
      <c r="V931" s="394"/>
    </row>
    <row r="932">
      <c r="A932" s="433"/>
      <c r="B932" s="394"/>
      <c r="C932" s="434"/>
      <c r="D932" s="435"/>
      <c r="E932" s="436"/>
      <c r="F932" s="394"/>
      <c r="G932" s="434"/>
      <c r="H932" s="437"/>
      <c r="I932" s="436"/>
      <c r="J932" s="394"/>
      <c r="K932" s="434"/>
      <c r="L932" s="435"/>
      <c r="M932" s="436"/>
      <c r="N932" s="394"/>
      <c r="O932" s="394"/>
      <c r="P932" s="436"/>
      <c r="Q932" s="394"/>
      <c r="R932" s="394"/>
      <c r="S932" s="394"/>
      <c r="T932" s="394"/>
      <c r="U932" s="394"/>
      <c r="V932" s="394"/>
    </row>
    <row r="933">
      <c r="A933" s="433"/>
      <c r="B933" s="394"/>
      <c r="C933" s="434"/>
      <c r="D933" s="435"/>
      <c r="E933" s="436"/>
      <c r="F933" s="394"/>
      <c r="G933" s="434"/>
      <c r="H933" s="437"/>
      <c r="I933" s="436"/>
      <c r="J933" s="394"/>
      <c r="K933" s="434"/>
      <c r="L933" s="435"/>
      <c r="M933" s="436"/>
      <c r="N933" s="394"/>
      <c r="O933" s="394"/>
      <c r="P933" s="436"/>
      <c r="Q933" s="394"/>
      <c r="R933" s="394"/>
      <c r="S933" s="394"/>
      <c r="T933" s="394"/>
      <c r="U933" s="394"/>
      <c r="V933" s="394"/>
    </row>
    <row r="934">
      <c r="A934" s="433"/>
      <c r="B934" s="394"/>
      <c r="C934" s="434"/>
      <c r="D934" s="435"/>
      <c r="E934" s="436"/>
      <c r="F934" s="394"/>
      <c r="G934" s="434"/>
      <c r="H934" s="437"/>
      <c r="I934" s="436"/>
      <c r="J934" s="394"/>
      <c r="K934" s="434"/>
      <c r="L934" s="435"/>
      <c r="M934" s="436"/>
      <c r="N934" s="394"/>
      <c r="O934" s="394"/>
      <c r="P934" s="436"/>
      <c r="Q934" s="394"/>
      <c r="R934" s="394"/>
      <c r="S934" s="394"/>
      <c r="T934" s="394"/>
      <c r="U934" s="394"/>
      <c r="V934" s="394"/>
    </row>
    <row r="935">
      <c r="A935" s="433"/>
      <c r="B935" s="394"/>
      <c r="C935" s="434"/>
      <c r="D935" s="435"/>
      <c r="E935" s="436"/>
      <c r="F935" s="394"/>
      <c r="G935" s="434"/>
      <c r="H935" s="437"/>
      <c r="I935" s="436"/>
      <c r="J935" s="394"/>
      <c r="K935" s="434"/>
      <c r="L935" s="435"/>
      <c r="M935" s="436"/>
      <c r="N935" s="394"/>
      <c r="O935" s="394"/>
      <c r="P935" s="436"/>
      <c r="Q935" s="394"/>
      <c r="R935" s="394"/>
      <c r="S935" s="394"/>
      <c r="T935" s="394"/>
      <c r="U935" s="394"/>
      <c r="V935" s="394"/>
    </row>
    <row r="936">
      <c r="A936" s="433"/>
      <c r="B936" s="394"/>
      <c r="C936" s="434"/>
      <c r="D936" s="435"/>
      <c r="E936" s="436"/>
      <c r="F936" s="394"/>
      <c r="G936" s="434"/>
      <c r="H936" s="437"/>
      <c r="I936" s="436"/>
      <c r="J936" s="394"/>
      <c r="K936" s="434"/>
      <c r="L936" s="435"/>
      <c r="M936" s="436"/>
      <c r="N936" s="394"/>
      <c r="O936" s="394"/>
      <c r="P936" s="436"/>
      <c r="Q936" s="394"/>
      <c r="R936" s="394"/>
      <c r="S936" s="394"/>
      <c r="T936" s="394"/>
      <c r="U936" s="394"/>
      <c r="V936" s="394"/>
    </row>
    <row r="937">
      <c r="A937" s="433"/>
      <c r="B937" s="394"/>
      <c r="C937" s="434"/>
      <c r="D937" s="435"/>
      <c r="E937" s="436"/>
      <c r="F937" s="394"/>
      <c r="G937" s="434"/>
      <c r="H937" s="437"/>
      <c r="I937" s="436"/>
      <c r="J937" s="394"/>
      <c r="K937" s="434"/>
      <c r="L937" s="435"/>
      <c r="M937" s="436"/>
      <c r="N937" s="394"/>
      <c r="O937" s="394"/>
      <c r="P937" s="436"/>
      <c r="Q937" s="394"/>
      <c r="R937" s="394"/>
      <c r="S937" s="394"/>
      <c r="T937" s="394"/>
      <c r="U937" s="394"/>
      <c r="V937" s="394"/>
    </row>
    <row r="938">
      <c r="A938" s="433"/>
      <c r="B938" s="394"/>
      <c r="C938" s="434"/>
      <c r="D938" s="435"/>
      <c r="E938" s="436"/>
      <c r="F938" s="394"/>
      <c r="G938" s="434"/>
      <c r="H938" s="437"/>
      <c r="I938" s="436"/>
      <c r="J938" s="394"/>
      <c r="K938" s="434"/>
      <c r="L938" s="435"/>
      <c r="M938" s="436"/>
      <c r="N938" s="394"/>
      <c r="O938" s="394"/>
      <c r="P938" s="436"/>
      <c r="Q938" s="394"/>
      <c r="R938" s="394"/>
      <c r="S938" s="394"/>
      <c r="T938" s="394"/>
      <c r="U938" s="394"/>
      <c r="V938" s="394"/>
    </row>
    <row r="939">
      <c r="A939" s="433"/>
      <c r="B939" s="394"/>
      <c r="C939" s="434"/>
      <c r="D939" s="435"/>
      <c r="E939" s="436"/>
      <c r="F939" s="394"/>
      <c r="G939" s="434"/>
      <c r="H939" s="437"/>
      <c r="I939" s="436"/>
      <c r="J939" s="394"/>
      <c r="K939" s="434"/>
      <c r="L939" s="435"/>
      <c r="M939" s="436"/>
      <c r="N939" s="394"/>
      <c r="O939" s="394"/>
      <c r="P939" s="436"/>
      <c r="Q939" s="394"/>
      <c r="R939" s="394"/>
      <c r="S939" s="394"/>
      <c r="T939" s="394"/>
      <c r="U939" s="394"/>
      <c r="V939" s="394"/>
    </row>
    <row r="940">
      <c r="A940" s="433"/>
      <c r="B940" s="394"/>
      <c r="C940" s="434"/>
      <c r="D940" s="435"/>
      <c r="E940" s="436"/>
      <c r="F940" s="394"/>
      <c r="G940" s="434"/>
      <c r="H940" s="437"/>
      <c r="I940" s="436"/>
      <c r="J940" s="394"/>
      <c r="K940" s="434"/>
      <c r="L940" s="435"/>
      <c r="M940" s="436"/>
      <c r="N940" s="394"/>
      <c r="O940" s="394"/>
      <c r="P940" s="436"/>
      <c r="Q940" s="394"/>
      <c r="R940" s="394"/>
      <c r="S940" s="394"/>
      <c r="T940" s="394"/>
      <c r="U940" s="394"/>
      <c r="V940" s="394"/>
    </row>
    <row r="941">
      <c r="A941" s="433"/>
      <c r="B941" s="394"/>
      <c r="C941" s="434"/>
      <c r="D941" s="435"/>
      <c r="E941" s="436"/>
      <c r="F941" s="394"/>
      <c r="G941" s="434"/>
      <c r="H941" s="437"/>
      <c r="I941" s="436"/>
      <c r="J941" s="394"/>
      <c r="K941" s="434"/>
      <c r="L941" s="435"/>
      <c r="M941" s="436"/>
      <c r="N941" s="394"/>
      <c r="O941" s="394"/>
      <c r="P941" s="436"/>
      <c r="Q941" s="394"/>
      <c r="R941" s="394"/>
      <c r="S941" s="394"/>
      <c r="T941" s="394"/>
      <c r="U941" s="394"/>
      <c r="V941" s="394"/>
    </row>
    <row r="942">
      <c r="A942" s="433"/>
      <c r="B942" s="394"/>
      <c r="C942" s="434"/>
      <c r="D942" s="435"/>
      <c r="E942" s="436"/>
      <c r="F942" s="394"/>
      <c r="G942" s="434"/>
      <c r="H942" s="437"/>
      <c r="I942" s="436"/>
      <c r="J942" s="394"/>
      <c r="K942" s="434"/>
      <c r="L942" s="435"/>
      <c r="M942" s="436"/>
      <c r="N942" s="394"/>
      <c r="O942" s="394"/>
      <c r="P942" s="436"/>
      <c r="Q942" s="394"/>
      <c r="R942" s="394"/>
      <c r="S942" s="394"/>
      <c r="T942" s="394"/>
      <c r="U942" s="394"/>
      <c r="V942" s="394"/>
    </row>
    <row r="943">
      <c r="A943" s="433"/>
      <c r="B943" s="394"/>
      <c r="C943" s="434"/>
      <c r="D943" s="435"/>
      <c r="E943" s="436"/>
      <c r="F943" s="394"/>
      <c r="G943" s="434"/>
      <c r="H943" s="437"/>
      <c r="I943" s="436"/>
      <c r="J943" s="394"/>
      <c r="K943" s="434"/>
      <c r="L943" s="435"/>
      <c r="M943" s="436"/>
      <c r="N943" s="394"/>
      <c r="O943" s="394"/>
      <c r="P943" s="436"/>
      <c r="Q943" s="394"/>
      <c r="R943" s="394"/>
      <c r="S943" s="394"/>
      <c r="T943" s="394"/>
      <c r="U943" s="394"/>
      <c r="V943" s="394"/>
    </row>
    <row r="944">
      <c r="A944" s="433"/>
      <c r="B944" s="394"/>
      <c r="C944" s="434"/>
      <c r="D944" s="435"/>
      <c r="E944" s="436"/>
      <c r="F944" s="394"/>
      <c r="G944" s="434"/>
      <c r="H944" s="437"/>
      <c r="I944" s="436"/>
      <c r="J944" s="394"/>
      <c r="K944" s="434"/>
      <c r="L944" s="435"/>
      <c r="M944" s="436"/>
      <c r="N944" s="394"/>
      <c r="O944" s="394"/>
      <c r="P944" s="436"/>
      <c r="Q944" s="394"/>
      <c r="R944" s="394"/>
      <c r="S944" s="394"/>
      <c r="T944" s="394"/>
      <c r="U944" s="394"/>
      <c r="V944" s="394"/>
    </row>
    <row r="945">
      <c r="A945" s="433"/>
      <c r="B945" s="394"/>
      <c r="C945" s="434"/>
      <c r="D945" s="435"/>
      <c r="E945" s="436"/>
      <c r="F945" s="394"/>
      <c r="G945" s="434"/>
      <c r="H945" s="437"/>
      <c r="I945" s="436"/>
      <c r="J945" s="394"/>
      <c r="K945" s="434"/>
      <c r="L945" s="435"/>
      <c r="M945" s="436"/>
      <c r="N945" s="394"/>
      <c r="O945" s="394"/>
      <c r="P945" s="436"/>
      <c r="Q945" s="394"/>
      <c r="R945" s="394"/>
      <c r="S945" s="394"/>
      <c r="T945" s="394"/>
      <c r="U945" s="394"/>
      <c r="V945" s="394"/>
    </row>
    <row r="946">
      <c r="A946" s="433"/>
      <c r="B946" s="394"/>
      <c r="C946" s="434"/>
      <c r="D946" s="435"/>
      <c r="E946" s="436"/>
      <c r="F946" s="394"/>
      <c r="G946" s="434"/>
      <c r="H946" s="437"/>
      <c r="I946" s="436"/>
      <c r="J946" s="394"/>
      <c r="K946" s="434"/>
      <c r="L946" s="435"/>
      <c r="M946" s="436"/>
      <c r="N946" s="394"/>
      <c r="O946" s="394"/>
      <c r="P946" s="436"/>
      <c r="Q946" s="394"/>
      <c r="R946" s="394"/>
      <c r="S946" s="394"/>
      <c r="T946" s="394"/>
      <c r="U946" s="394"/>
      <c r="V946" s="394"/>
    </row>
    <row r="947">
      <c r="A947" s="433"/>
      <c r="B947" s="394"/>
      <c r="C947" s="434"/>
      <c r="D947" s="435"/>
      <c r="E947" s="436"/>
      <c r="F947" s="394"/>
      <c r="G947" s="434"/>
      <c r="H947" s="437"/>
      <c r="I947" s="436"/>
      <c r="J947" s="394"/>
      <c r="K947" s="434"/>
      <c r="L947" s="435"/>
      <c r="M947" s="436"/>
      <c r="N947" s="394"/>
      <c r="O947" s="394"/>
      <c r="P947" s="436"/>
      <c r="Q947" s="394"/>
      <c r="R947" s="394"/>
      <c r="S947" s="394"/>
      <c r="T947" s="394"/>
      <c r="U947" s="394"/>
      <c r="V947" s="394"/>
    </row>
    <row r="948">
      <c r="A948" s="433"/>
      <c r="B948" s="394"/>
      <c r="C948" s="434"/>
      <c r="D948" s="435"/>
      <c r="E948" s="436"/>
      <c r="F948" s="394"/>
      <c r="G948" s="434"/>
      <c r="H948" s="437"/>
      <c r="I948" s="436"/>
      <c r="J948" s="394"/>
      <c r="K948" s="434"/>
      <c r="L948" s="435"/>
      <c r="M948" s="436"/>
      <c r="N948" s="394"/>
      <c r="O948" s="394"/>
      <c r="P948" s="436"/>
      <c r="Q948" s="394"/>
      <c r="R948" s="394"/>
      <c r="S948" s="394"/>
      <c r="T948" s="394"/>
      <c r="U948" s="394"/>
      <c r="V948" s="394"/>
    </row>
    <row r="949">
      <c r="A949" s="433"/>
      <c r="B949" s="394"/>
      <c r="C949" s="434"/>
      <c r="D949" s="435"/>
      <c r="E949" s="436"/>
      <c r="F949" s="394"/>
      <c r="G949" s="434"/>
      <c r="H949" s="437"/>
      <c r="I949" s="436"/>
      <c r="J949" s="394"/>
      <c r="K949" s="434"/>
      <c r="L949" s="435"/>
      <c r="M949" s="436"/>
      <c r="N949" s="394"/>
      <c r="O949" s="394"/>
      <c r="P949" s="436"/>
      <c r="Q949" s="394"/>
      <c r="R949" s="394"/>
      <c r="S949" s="394"/>
      <c r="T949" s="394"/>
      <c r="U949" s="394"/>
      <c r="V949" s="394"/>
    </row>
    <row r="950">
      <c r="A950" s="433"/>
      <c r="B950" s="394"/>
      <c r="C950" s="434"/>
      <c r="D950" s="435"/>
      <c r="E950" s="436"/>
      <c r="F950" s="394"/>
      <c r="G950" s="434"/>
      <c r="H950" s="437"/>
      <c r="I950" s="436"/>
      <c r="J950" s="394"/>
      <c r="K950" s="434"/>
      <c r="L950" s="435"/>
      <c r="M950" s="436"/>
      <c r="N950" s="394"/>
      <c r="O950" s="394"/>
      <c r="P950" s="436"/>
      <c r="Q950" s="394"/>
      <c r="R950" s="394"/>
      <c r="S950" s="394"/>
      <c r="T950" s="394"/>
      <c r="U950" s="394"/>
      <c r="V950" s="394"/>
    </row>
    <row r="951">
      <c r="A951" s="433"/>
      <c r="B951" s="394"/>
      <c r="C951" s="434"/>
      <c r="D951" s="435"/>
      <c r="E951" s="436"/>
      <c r="F951" s="394"/>
      <c r="G951" s="434"/>
      <c r="H951" s="437"/>
      <c r="I951" s="436"/>
      <c r="J951" s="394"/>
      <c r="K951" s="434"/>
      <c r="L951" s="435"/>
      <c r="M951" s="436"/>
      <c r="N951" s="394"/>
      <c r="O951" s="394"/>
      <c r="P951" s="436"/>
      <c r="Q951" s="394"/>
      <c r="R951" s="394"/>
      <c r="S951" s="394"/>
      <c r="T951" s="394"/>
      <c r="U951" s="394"/>
      <c r="V951" s="394"/>
    </row>
    <row r="952">
      <c r="A952" s="433"/>
      <c r="B952" s="394"/>
      <c r="C952" s="434"/>
      <c r="D952" s="435"/>
      <c r="E952" s="436"/>
      <c r="F952" s="394"/>
      <c r="G952" s="434"/>
      <c r="H952" s="437"/>
      <c r="I952" s="436"/>
      <c r="J952" s="394"/>
      <c r="K952" s="434"/>
      <c r="L952" s="435"/>
      <c r="M952" s="436"/>
      <c r="N952" s="394"/>
      <c r="O952" s="394"/>
      <c r="P952" s="436"/>
      <c r="Q952" s="394"/>
      <c r="R952" s="394"/>
      <c r="S952" s="394"/>
      <c r="T952" s="394"/>
      <c r="U952" s="394"/>
      <c r="V952" s="394"/>
    </row>
    <row r="953">
      <c r="A953" s="433"/>
      <c r="B953" s="394"/>
      <c r="C953" s="434"/>
      <c r="D953" s="435"/>
      <c r="E953" s="436"/>
      <c r="F953" s="394"/>
      <c r="G953" s="434"/>
      <c r="H953" s="437"/>
      <c r="I953" s="436"/>
      <c r="J953" s="394"/>
      <c r="K953" s="434"/>
      <c r="L953" s="435"/>
      <c r="M953" s="436"/>
      <c r="N953" s="394"/>
      <c r="O953" s="394"/>
      <c r="P953" s="436"/>
      <c r="Q953" s="394"/>
      <c r="R953" s="394"/>
      <c r="S953" s="394"/>
      <c r="T953" s="394"/>
      <c r="U953" s="394"/>
      <c r="V953" s="394"/>
    </row>
    <row r="954">
      <c r="A954" s="433"/>
      <c r="B954" s="394"/>
      <c r="C954" s="434"/>
      <c r="D954" s="435"/>
      <c r="E954" s="436"/>
      <c r="F954" s="394"/>
      <c r="G954" s="434"/>
      <c r="H954" s="437"/>
      <c r="I954" s="436"/>
      <c r="J954" s="394"/>
      <c r="K954" s="434"/>
      <c r="L954" s="435"/>
      <c r="M954" s="436"/>
      <c r="N954" s="394"/>
      <c r="O954" s="394"/>
      <c r="P954" s="436"/>
      <c r="Q954" s="394"/>
      <c r="R954" s="394"/>
      <c r="S954" s="394"/>
      <c r="T954" s="394"/>
      <c r="U954" s="394"/>
      <c r="V954" s="394"/>
    </row>
    <row r="955">
      <c r="A955" s="433"/>
      <c r="B955" s="394"/>
      <c r="C955" s="434"/>
      <c r="D955" s="435"/>
      <c r="E955" s="436"/>
      <c r="F955" s="394"/>
      <c r="G955" s="434"/>
      <c r="H955" s="437"/>
      <c r="I955" s="436"/>
      <c r="J955" s="394"/>
      <c r="K955" s="434"/>
      <c r="L955" s="435"/>
      <c r="M955" s="436"/>
      <c r="N955" s="394"/>
      <c r="O955" s="394"/>
      <c r="P955" s="436"/>
      <c r="Q955" s="394"/>
      <c r="R955" s="394"/>
      <c r="S955" s="394"/>
      <c r="T955" s="394"/>
      <c r="U955" s="394"/>
      <c r="V955" s="394"/>
    </row>
    <row r="956">
      <c r="A956" s="433"/>
      <c r="B956" s="394"/>
      <c r="C956" s="434"/>
      <c r="D956" s="435"/>
      <c r="E956" s="436"/>
      <c r="F956" s="394"/>
      <c r="G956" s="434"/>
      <c r="H956" s="437"/>
      <c r="I956" s="436"/>
      <c r="J956" s="394"/>
      <c r="K956" s="434"/>
      <c r="L956" s="435"/>
      <c r="M956" s="436"/>
      <c r="N956" s="394"/>
      <c r="O956" s="394"/>
      <c r="P956" s="436"/>
      <c r="Q956" s="394"/>
      <c r="R956" s="394"/>
      <c r="S956" s="394"/>
      <c r="T956" s="394"/>
      <c r="U956" s="394"/>
      <c r="V956" s="394"/>
    </row>
    <row r="957">
      <c r="A957" s="433"/>
      <c r="B957" s="394"/>
      <c r="C957" s="434"/>
      <c r="D957" s="435"/>
      <c r="E957" s="436"/>
      <c r="F957" s="394"/>
      <c r="G957" s="434"/>
      <c r="H957" s="437"/>
      <c r="I957" s="436"/>
      <c r="J957" s="394"/>
      <c r="K957" s="434"/>
      <c r="L957" s="435"/>
      <c r="M957" s="436"/>
      <c r="N957" s="394"/>
      <c r="O957" s="394"/>
      <c r="P957" s="436"/>
      <c r="Q957" s="394"/>
      <c r="R957" s="394"/>
      <c r="S957" s="394"/>
      <c r="T957" s="394"/>
      <c r="U957" s="394"/>
      <c r="V957" s="394"/>
    </row>
    <row r="958">
      <c r="A958" s="433"/>
      <c r="B958" s="394"/>
      <c r="C958" s="434"/>
      <c r="D958" s="435"/>
      <c r="E958" s="436"/>
      <c r="F958" s="394"/>
      <c r="G958" s="434"/>
      <c r="H958" s="437"/>
      <c r="I958" s="436"/>
      <c r="J958" s="394"/>
      <c r="K958" s="434"/>
      <c r="L958" s="435"/>
      <c r="M958" s="436"/>
      <c r="N958" s="394"/>
      <c r="O958" s="394"/>
      <c r="P958" s="436"/>
      <c r="Q958" s="394"/>
      <c r="R958" s="394"/>
      <c r="S958" s="394"/>
      <c r="T958" s="394"/>
      <c r="U958" s="394"/>
      <c r="V958" s="394"/>
    </row>
    <row r="959">
      <c r="A959" s="433"/>
      <c r="B959" s="394"/>
      <c r="C959" s="434"/>
      <c r="D959" s="435"/>
      <c r="E959" s="436"/>
      <c r="F959" s="394"/>
      <c r="G959" s="434"/>
      <c r="H959" s="437"/>
      <c r="I959" s="436"/>
      <c r="J959" s="394"/>
      <c r="K959" s="434"/>
      <c r="L959" s="435"/>
      <c r="M959" s="436"/>
      <c r="N959" s="394"/>
      <c r="O959" s="394"/>
      <c r="P959" s="436"/>
      <c r="Q959" s="394"/>
      <c r="R959" s="394"/>
      <c r="S959" s="394"/>
      <c r="T959" s="394"/>
      <c r="U959" s="394"/>
      <c r="V959" s="394"/>
    </row>
    <row r="960">
      <c r="A960" s="433"/>
      <c r="B960" s="394"/>
      <c r="C960" s="434"/>
      <c r="D960" s="435"/>
      <c r="E960" s="436"/>
      <c r="F960" s="394"/>
      <c r="G960" s="434"/>
      <c r="H960" s="437"/>
      <c r="I960" s="436"/>
      <c r="J960" s="394"/>
      <c r="K960" s="434"/>
      <c r="L960" s="435"/>
      <c r="M960" s="436"/>
      <c r="N960" s="394"/>
      <c r="O960" s="394"/>
      <c r="P960" s="436"/>
      <c r="Q960" s="394"/>
      <c r="R960" s="394"/>
      <c r="S960" s="394"/>
      <c r="T960" s="394"/>
      <c r="U960" s="394"/>
      <c r="V960" s="394"/>
    </row>
    <row r="961">
      <c r="A961" s="433"/>
      <c r="B961" s="394"/>
      <c r="C961" s="434"/>
      <c r="D961" s="435"/>
      <c r="E961" s="436"/>
      <c r="F961" s="394"/>
      <c r="G961" s="434"/>
      <c r="H961" s="437"/>
      <c r="I961" s="436"/>
      <c r="J961" s="394"/>
      <c r="K961" s="434"/>
      <c r="L961" s="435"/>
      <c r="M961" s="436"/>
      <c r="N961" s="394"/>
      <c r="O961" s="394"/>
      <c r="P961" s="436"/>
      <c r="Q961" s="394"/>
      <c r="R961" s="394"/>
      <c r="S961" s="394"/>
      <c r="T961" s="394"/>
      <c r="U961" s="394"/>
      <c r="V961" s="394"/>
    </row>
    <row r="962">
      <c r="A962" s="433"/>
      <c r="B962" s="394"/>
      <c r="C962" s="434"/>
      <c r="D962" s="435"/>
      <c r="E962" s="436"/>
      <c r="F962" s="394"/>
      <c r="G962" s="434"/>
      <c r="H962" s="437"/>
      <c r="I962" s="436"/>
      <c r="J962" s="394"/>
      <c r="K962" s="434"/>
      <c r="L962" s="435"/>
      <c r="M962" s="436"/>
      <c r="N962" s="394"/>
      <c r="O962" s="394"/>
      <c r="P962" s="436"/>
      <c r="Q962" s="394"/>
      <c r="R962" s="394"/>
      <c r="S962" s="394"/>
      <c r="T962" s="394"/>
      <c r="U962" s="394"/>
      <c r="V962" s="394"/>
    </row>
    <row r="963">
      <c r="A963" s="433"/>
      <c r="B963" s="394"/>
      <c r="C963" s="434"/>
      <c r="D963" s="435"/>
      <c r="E963" s="436"/>
      <c r="F963" s="394"/>
      <c r="G963" s="434"/>
      <c r="H963" s="437"/>
      <c r="I963" s="436"/>
      <c r="J963" s="394"/>
      <c r="K963" s="434"/>
      <c r="L963" s="435"/>
      <c r="M963" s="436"/>
      <c r="N963" s="394"/>
      <c r="O963" s="394"/>
      <c r="P963" s="436"/>
      <c r="Q963" s="394"/>
      <c r="R963" s="394"/>
      <c r="S963" s="394"/>
      <c r="T963" s="394"/>
      <c r="U963" s="394"/>
      <c r="V963" s="394"/>
    </row>
    <row r="964">
      <c r="A964" s="433"/>
      <c r="B964" s="394"/>
      <c r="C964" s="434"/>
      <c r="D964" s="435"/>
      <c r="E964" s="436"/>
      <c r="F964" s="394"/>
      <c r="G964" s="434"/>
      <c r="H964" s="437"/>
      <c r="I964" s="436"/>
      <c r="J964" s="394"/>
      <c r="K964" s="434"/>
      <c r="L964" s="435"/>
      <c r="M964" s="436"/>
      <c r="N964" s="394"/>
      <c r="O964" s="394"/>
      <c r="P964" s="436"/>
      <c r="Q964" s="394"/>
      <c r="R964" s="394"/>
      <c r="S964" s="394"/>
      <c r="T964" s="394"/>
      <c r="U964" s="394"/>
      <c r="V964" s="394"/>
    </row>
    <row r="965">
      <c r="A965" s="433"/>
      <c r="B965" s="394"/>
      <c r="C965" s="434"/>
      <c r="D965" s="435"/>
      <c r="E965" s="436"/>
      <c r="F965" s="394"/>
      <c r="G965" s="434"/>
      <c r="H965" s="437"/>
      <c r="I965" s="436"/>
      <c r="J965" s="394"/>
      <c r="K965" s="434"/>
      <c r="L965" s="435"/>
      <c r="M965" s="436"/>
      <c r="N965" s="394"/>
      <c r="O965" s="394"/>
      <c r="P965" s="436"/>
      <c r="Q965" s="394"/>
      <c r="R965" s="394"/>
      <c r="S965" s="394"/>
      <c r="T965" s="394"/>
      <c r="U965" s="394"/>
      <c r="V965" s="394"/>
    </row>
    <row r="966">
      <c r="A966" s="433"/>
      <c r="B966" s="394"/>
      <c r="C966" s="434"/>
      <c r="D966" s="435"/>
      <c r="E966" s="436"/>
      <c r="F966" s="394"/>
      <c r="G966" s="434"/>
      <c r="H966" s="437"/>
      <c r="I966" s="436"/>
      <c r="J966" s="394"/>
      <c r="K966" s="434"/>
      <c r="L966" s="435"/>
      <c r="M966" s="436"/>
      <c r="N966" s="394"/>
      <c r="O966" s="394"/>
      <c r="P966" s="436"/>
      <c r="Q966" s="394"/>
      <c r="R966" s="394"/>
      <c r="S966" s="394"/>
      <c r="T966" s="394"/>
      <c r="U966" s="394"/>
      <c r="V966" s="394"/>
    </row>
    <row r="967">
      <c r="A967" s="433"/>
      <c r="B967" s="394"/>
      <c r="C967" s="434"/>
      <c r="D967" s="435"/>
      <c r="E967" s="436"/>
      <c r="F967" s="394"/>
      <c r="G967" s="434"/>
      <c r="H967" s="437"/>
      <c r="I967" s="436"/>
      <c r="J967" s="394"/>
      <c r="K967" s="434"/>
      <c r="L967" s="435"/>
      <c r="M967" s="436"/>
      <c r="N967" s="394"/>
      <c r="O967" s="394"/>
      <c r="P967" s="436"/>
      <c r="Q967" s="394"/>
      <c r="R967" s="394"/>
      <c r="S967" s="394"/>
      <c r="T967" s="394"/>
      <c r="U967" s="394"/>
      <c r="V967" s="394"/>
    </row>
    <row r="968">
      <c r="A968" s="433"/>
      <c r="B968" s="394"/>
      <c r="C968" s="434"/>
      <c r="D968" s="435"/>
      <c r="E968" s="436"/>
      <c r="F968" s="394"/>
      <c r="G968" s="434"/>
      <c r="H968" s="437"/>
      <c r="I968" s="436"/>
      <c r="J968" s="394"/>
      <c r="K968" s="434"/>
      <c r="L968" s="435"/>
      <c r="M968" s="436"/>
      <c r="N968" s="394"/>
      <c r="O968" s="394"/>
      <c r="P968" s="436"/>
      <c r="Q968" s="394"/>
      <c r="R968" s="394"/>
      <c r="S968" s="394"/>
      <c r="T968" s="394"/>
      <c r="U968" s="394"/>
      <c r="V968" s="394"/>
    </row>
    <row r="969">
      <c r="A969" s="433"/>
      <c r="B969" s="394"/>
      <c r="C969" s="434"/>
      <c r="D969" s="435"/>
      <c r="E969" s="436"/>
      <c r="F969" s="394"/>
      <c r="G969" s="434"/>
      <c r="H969" s="437"/>
      <c r="I969" s="436"/>
      <c r="J969" s="394"/>
      <c r="K969" s="434"/>
      <c r="L969" s="435"/>
      <c r="M969" s="436"/>
      <c r="N969" s="394"/>
      <c r="O969" s="394"/>
      <c r="P969" s="436"/>
      <c r="Q969" s="394"/>
      <c r="R969" s="394"/>
      <c r="S969" s="394"/>
      <c r="T969" s="394"/>
      <c r="U969" s="394"/>
      <c r="V969" s="394"/>
    </row>
    <row r="970">
      <c r="A970" s="433"/>
      <c r="B970" s="394"/>
      <c r="C970" s="434"/>
      <c r="D970" s="435"/>
      <c r="E970" s="436"/>
      <c r="F970" s="394"/>
      <c r="G970" s="434"/>
      <c r="H970" s="437"/>
      <c r="I970" s="436"/>
      <c r="J970" s="394"/>
      <c r="K970" s="434"/>
      <c r="L970" s="435"/>
      <c r="M970" s="436"/>
      <c r="N970" s="394"/>
      <c r="O970" s="394"/>
      <c r="P970" s="436"/>
      <c r="Q970" s="394"/>
      <c r="R970" s="394"/>
      <c r="S970" s="394"/>
      <c r="T970" s="394"/>
      <c r="U970" s="394"/>
      <c r="V970" s="394"/>
    </row>
    <row r="971">
      <c r="A971" s="433"/>
      <c r="B971" s="394"/>
      <c r="C971" s="434"/>
      <c r="D971" s="435"/>
      <c r="E971" s="436"/>
      <c r="F971" s="394"/>
      <c r="G971" s="434"/>
      <c r="H971" s="437"/>
      <c r="I971" s="436"/>
      <c r="J971" s="394"/>
      <c r="K971" s="434"/>
      <c r="L971" s="435"/>
      <c r="M971" s="436"/>
      <c r="N971" s="394"/>
      <c r="O971" s="394"/>
      <c r="P971" s="436"/>
      <c r="Q971" s="394"/>
      <c r="R971" s="394"/>
      <c r="S971" s="394"/>
      <c r="T971" s="394"/>
      <c r="U971" s="394"/>
      <c r="V971" s="394"/>
    </row>
    <row r="972">
      <c r="A972" s="433"/>
      <c r="B972" s="394"/>
      <c r="C972" s="434"/>
      <c r="D972" s="435"/>
      <c r="E972" s="436"/>
      <c r="F972" s="394"/>
      <c r="G972" s="434"/>
      <c r="H972" s="437"/>
      <c r="I972" s="436"/>
      <c r="J972" s="394"/>
      <c r="K972" s="434"/>
      <c r="L972" s="435"/>
      <c r="M972" s="436"/>
      <c r="N972" s="394"/>
      <c r="O972" s="394"/>
      <c r="P972" s="436"/>
      <c r="Q972" s="394"/>
      <c r="R972" s="394"/>
      <c r="S972" s="394"/>
      <c r="T972" s="394"/>
      <c r="U972" s="394"/>
      <c r="V972" s="394"/>
    </row>
    <row r="973">
      <c r="A973" s="433"/>
      <c r="B973" s="394"/>
      <c r="C973" s="434"/>
      <c r="D973" s="435"/>
      <c r="E973" s="436"/>
      <c r="F973" s="394"/>
      <c r="G973" s="434"/>
      <c r="H973" s="437"/>
      <c r="I973" s="436"/>
      <c r="J973" s="394"/>
      <c r="K973" s="434"/>
      <c r="L973" s="435"/>
      <c r="M973" s="436"/>
      <c r="N973" s="394"/>
      <c r="O973" s="394"/>
      <c r="P973" s="436"/>
      <c r="Q973" s="394"/>
      <c r="R973" s="394"/>
      <c r="S973" s="394"/>
      <c r="T973" s="394"/>
      <c r="U973" s="394"/>
      <c r="V973" s="394"/>
    </row>
    <row r="974">
      <c r="A974" s="433"/>
      <c r="B974" s="394"/>
      <c r="C974" s="434"/>
      <c r="D974" s="435"/>
      <c r="E974" s="436"/>
      <c r="F974" s="394"/>
      <c r="G974" s="434"/>
      <c r="H974" s="437"/>
      <c r="I974" s="436"/>
      <c r="J974" s="394"/>
      <c r="K974" s="434"/>
      <c r="L974" s="435"/>
      <c r="M974" s="436"/>
      <c r="N974" s="394"/>
      <c r="O974" s="394"/>
      <c r="P974" s="436"/>
      <c r="Q974" s="394"/>
      <c r="R974" s="394"/>
      <c r="S974" s="394"/>
      <c r="T974" s="394"/>
      <c r="U974" s="394"/>
      <c r="V974" s="394"/>
    </row>
    <row r="975">
      <c r="A975" s="433"/>
      <c r="B975" s="394"/>
      <c r="C975" s="434"/>
      <c r="D975" s="435"/>
      <c r="E975" s="436"/>
      <c r="F975" s="394"/>
      <c r="G975" s="434"/>
      <c r="H975" s="437"/>
      <c r="I975" s="436"/>
      <c r="J975" s="394"/>
      <c r="K975" s="434"/>
      <c r="L975" s="435"/>
      <c r="M975" s="436"/>
      <c r="N975" s="394"/>
      <c r="O975" s="394"/>
      <c r="P975" s="436"/>
      <c r="Q975" s="394"/>
      <c r="R975" s="394"/>
      <c r="S975" s="394"/>
      <c r="T975" s="394"/>
      <c r="U975" s="394"/>
      <c r="V975" s="394"/>
    </row>
    <row r="976">
      <c r="A976" s="433"/>
      <c r="B976" s="394"/>
      <c r="C976" s="434"/>
      <c r="D976" s="435"/>
      <c r="E976" s="436"/>
      <c r="F976" s="394"/>
      <c r="G976" s="434"/>
      <c r="H976" s="437"/>
      <c r="I976" s="436"/>
      <c r="J976" s="394"/>
      <c r="K976" s="434"/>
      <c r="L976" s="435"/>
      <c r="M976" s="436"/>
      <c r="N976" s="394"/>
      <c r="O976" s="394"/>
      <c r="P976" s="436"/>
      <c r="Q976" s="394"/>
      <c r="R976" s="394"/>
      <c r="S976" s="394"/>
      <c r="T976" s="394"/>
      <c r="U976" s="394"/>
      <c r="V976" s="394"/>
    </row>
    <row r="977">
      <c r="A977" s="433"/>
      <c r="B977" s="394"/>
      <c r="C977" s="434"/>
      <c r="D977" s="435"/>
      <c r="E977" s="436"/>
      <c r="F977" s="394"/>
      <c r="G977" s="434"/>
      <c r="H977" s="437"/>
      <c r="I977" s="436"/>
      <c r="J977" s="394"/>
      <c r="K977" s="434"/>
      <c r="L977" s="435"/>
      <c r="M977" s="436"/>
      <c r="N977" s="394"/>
      <c r="O977" s="394"/>
      <c r="P977" s="436"/>
      <c r="Q977" s="394"/>
      <c r="R977" s="394"/>
      <c r="S977" s="394"/>
      <c r="T977" s="394"/>
      <c r="U977" s="394"/>
      <c r="V977" s="394"/>
    </row>
    <row r="978">
      <c r="A978" s="433"/>
      <c r="B978" s="394"/>
      <c r="C978" s="434"/>
      <c r="D978" s="435"/>
      <c r="E978" s="436"/>
      <c r="F978" s="394"/>
      <c r="G978" s="434"/>
      <c r="H978" s="437"/>
      <c r="I978" s="436"/>
      <c r="J978" s="394"/>
      <c r="K978" s="434"/>
      <c r="L978" s="435"/>
      <c r="M978" s="436"/>
      <c r="N978" s="394"/>
      <c r="O978" s="394"/>
      <c r="P978" s="436"/>
      <c r="Q978" s="394"/>
      <c r="R978" s="394"/>
      <c r="S978" s="394"/>
      <c r="T978" s="394"/>
      <c r="U978" s="394"/>
      <c r="V978" s="394"/>
    </row>
    <row r="979">
      <c r="A979" s="433"/>
      <c r="B979" s="394"/>
      <c r="C979" s="434"/>
      <c r="D979" s="435"/>
      <c r="E979" s="436"/>
      <c r="F979" s="394"/>
      <c r="G979" s="434"/>
      <c r="H979" s="437"/>
      <c r="I979" s="436"/>
      <c r="J979" s="394"/>
      <c r="K979" s="434"/>
      <c r="L979" s="435"/>
      <c r="M979" s="436"/>
      <c r="N979" s="394"/>
      <c r="O979" s="394"/>
      <c r="P979" s="436"/>
      <c r="Q979" s="394"/>
      <c r="R979" s="394"/>
      <c r="S979" s="394"/>
      <c r="T979" s="394"/>
      <c r="U979" s="394"/>
      <c r="V979" s="394"/>
    </row>
    <row r="980">
      <c r="A980" s="433"/>
      <c r="B980" s="394"/>
      <c r="C980" s="434"/>
      <c r="D980" s="435"/>
      <c r="E980" s="436"/>
      <c r="F980" s="394"/>
      <c r="G980" s="434"/>
      <c r="H980" s="437"/>
      <c r="I980" s="436"/>
      <c r="J980" s="394"/>
      <c r="K980" s="434"/>
      <c r="L980" s="435"/>
      <c r="M980" s="436"/>
      <c r="N980" s="394"/>
      <c r="O980" s="394"/>
      <c r="P980" s="436"/>
      <c r="Q980" s="394"/>
      <c r="R980" s="394"/>
      <c r="S980" s="394"/>
      <c r="T980" s="394"/>
      <c r="U980" s="394"/>
      <c r="V980" s="394"/>
    </row>
    <row r="981">
      <c r="A981" s="433"/>
      <c r="B981" s="394"/>
      <c r="C981" s="434"/>
      <c r="D981" s="435"/>
      <c r="E981" s="436"/>
      <c r="F981" s="394"/>
      <c r="G981" s="434"/>
      <c r="H981" s="437"/>
      <c r="I981" s="436"/>
      <c r="J981" s="394"/>
      <c r="K981" s="434"/>
      <c r="L981" s="435"/>
      <c r="M981" s="436"/>
      <c r="N981" s="394"/>
      <c r="O981" s="394"/>
      <c r="P981" s="436"/>
      <c r="Q981" s="394"/>
      <c r="R981" s="394"/>
      <c r="S981" s="394"/>
      <c r="T981" s="394"/>
      <c r="U981" s="394"/>
      <c r="V981" s="394"/>
    </row>
    <row r="982">
      <c r="A982" s="433"/>
      <c r="B982" s="394"/>
      <c r="C982" s="434"/>
      <c r="D982" s="435"/>
      <c r="E982" s="436"/>
      <c r="F982" s="394"/>
      <c r="G982" s="434"/>
      <c r="H982" s="437"/>
      <c r="I982" s="436"/>
      <c r="J982" s="394"/>
      <c r="K982" s="434"/>
      <c r="L982" s="435"/>
      <c r="M982" s="436"/>
      <c r="N982" s="394"/>
      <c r="O982" s="394"/>
      <c r="P982" s="436"/>
      <c r="Q982" s="394"/>
      <c r="R982" s="394"/>
      <c r="S982" s="394"/>
      <c r="T982" s="394"/>
      <c r="U982" s="394"/>
      <c r="V982" s="394"/>
    </row>
    <row r="983">
      <c r="A983" s="433"/>
      <c r="B983" s="394"/>
      <c r="C983" s="434"/>
      <c r="D983" s="435"/>
      <c r="E983" s="436"/>
      <c r="F983" s="394"/>
      <c r="G983" s="434"/>
      <c r="H983" s="437"/>
      <c r="I983" s="436"/>
      <c r="J983" s="394"/>
      <c r="K983" s="434"/>
      <c r="L983" s="435"/>
      <c r="M983" s="436"/>
      <c r="N983" s="394"/>
      <c r="O983" s="394"/>
      <c r="P983" s="436"/>
      <c r="Q983" s="394"/>
      <c r="R983" s="394"/>
      <c r="S983" s="394"/>
      <c r="T983" s="394"/>
      <c r="U983" s="394"/>
      <c r="V983" s="394"/>
    </row>
    <row r="984">
      <c r="A984" s="433"/>
      <c r="B984" s="394"/>
      <c r="C984" s="434"/>
      <c r="D984" s="435"/>
      <c r="E984" s="436"/>
      <c r="F984" s="394"/>
      <c r="G984" s="434"/>
      <c r="H984" s="437"/>
      <c r="I984" s="436"/>
      <c r="J984" s="394"/>
      <c r="K984" s="434"/>
      <c r="L984" s="435"/>
      <c r="M984" s="436"/>
      <c r="N984" s="394"/>
      <c r="O984" s="394"/>
      <c r="P984" s="436"/>
      <c r="Q984" s="394"/>
      <c r="R984" s="394"/>
      <c r="S984" s="394"/>
      <c r="T984" s="394"/>
      <c r="U984" s="394"/>
      <c r="V984" s="394"/>
    </row>
    <row r="985">
      <c r="A985" s="433"/>
      <c r="B985" s="394"/>
      <c r="C985" s="434"/>
      <c r="D985" s="435"/>
      <c r="E985" s="436"/>
      <c r="F985" s="394"/>
      <c r="G985" s="434"/>
      <c r="H985" s="437"/>
      <c r="I985" s="436"/>
      <c r="J985" s="394"/>
      <c r="K985" s="434"/>
      <c r="L985" s="435"/>
      <c r="M985" s="436"/>
      <c r="N985" s="394"/>
      <c r="O985" s="394"/>
      <c r="P985" s="436"/>
      <c r="Q985" s="394"/>
      <c r="R985" s="394"/>
      <c r="S985" s="394"/>
      <c r="T985" s="394"/>
      <c r="U985" s="394"/>
      <c r="V985" s="394"/>
    </row>
    <row r="986">
      <c r="A986" s="433"/>
      <c r="B986" s="394"/>
      <c r="C986" s="434"/>
      <c r="D986" s="435"/>
      <c r="E986" s="436"/>
      <c r="F986" s="394"/>
      <c r="G986" s="434"/>
      <c r="H986" s="437"/>
      <c r="I986" s="436"/>
      <c r="J986" s="394"/>
      <c r="K986" s="434"/>
      <c r="L986" s="435"/>
      <c r="M986" s="436"/>
      <c r="N986" s="394"/>
      <c r="O986" s="394"/>
      <c r="P986" s="436"/>
      <c r="Q986" s="394"/>
      <c r="R986" s="394"/>
      <c r="S986" s="394"/>
      <c r="T986" s="394"/>
      <c r="U986" s="394"/>
      <c r="V986" s="394"/>
    </row>
    <row r="987">
      <c r="A987" s="433"/>
      <c r="B987" s="394"/>
      <c r="C987" s="434"/>
      <c r="D987" s="435"/>
      <c r="E987" s="436"/>
      <c r="F987" s="394"/>
      <c r="G987" s="434"/>
      <c r="H987" s="437"/>
      <c r="I987" s="436"/>
      <c r="J987" s="394"/>
      <c r="K987" s="434"/>
      <c r="L987" s="435"/>
      <c r="M987" s="436"/>
      <c r="N987" s="394"/>
      <c r="O987" s="394"/>
      <c r="P987" s="436"/>
      <c r="Q987" s="394"/>
      <c r="R987" s="394"/>
      <c r="S987" s="394"/>
      <c r="T987" s="394"/>
      <c r="U987" s="394"/>
      <c r="V987" s="394"/>
    </row>
    <row r="988">
      <c r="A988" s="433"/>
      <c r="B988" s="394"/>
      <c r="C988" s="434"/>
      <c r="D988" s="435"/>
      <c r="E988" s="436"/>
      <c r="F988" s="394"/>
      <c r="G988" s="434"/>
      <c r="H988" s="437"/>
      <c r="I988" s="436"/>
      <c r="J988" s="394"/>
      <c r="K988" s="434"/>
      <c r="L988" s="435"/>
      <c r="M988" s="436"/>
      <c r="N988" s="394"/>
      <c r="O988" s="394"/>
      <c r="P988" s="436"/>
      <c r="Q988" s="394"/>
      <c r="R988" s="394"/>
      <c r="S988" s="394"/>
      <c r="T988" s="394"/>
      <c r="U988" s="394"/>
      <c r="V988" s="394"/>
    </row>
    <row r="989">
      <c r="A989" s="433"/>
      <c r="B989" s="394"/>
      <c r="C989" s="434"/>
      <c r="D989" s="435"/>
      <c r="E989" s="436"/>
      <c r="F989" s="394"/>
      <c r="G989" s="434"/>
      <c r="H989" s="437"/>
      <c r="I989" s="436"/>
      <c r="J989" s="394"/>
      <c r="K989" s="434"/>
      <c r="L989" s="435"/>
      <c r="M989" s="436"/>
      <c r="N989" s="394"/>
      <c r="O989" s="394"/>
      <c r="P989" s="436"/>
      <c r="Q989" s="394"/>
      <c r="R989" s="394"/>
      <c r="S989" s="394"/>
      <c r="T989" s="394"/>
      <c r="U989" s="394"/>
      <c r="V989" s="394"/>
    </row>
    <row r="990">
      <c r="A990" s="433"/>
      <c r="B990" s="394"/>
      <c r="C990" s="434"/>
      <c r="D990" s="435"/>
      <c r="E990" s="436"/>
      <c r="F990" s="394"/>
      <c r="G990" s="434"/>
      <c r="H990" s="437"/>
      <c r="I990" s="436"/>
      <c r="J990" s="394"/>
      <c r="K990" s="434"/>
      <c r="L990" s="435"/>
      <c r="M990" s="436"/>
      <c r="N990" s="394"/>
      <c r="O990" s="394"/>
      <c r="P990" s="436"/>
      <c r="Q990" s="394"/>
      <c r="R990" s="394"/>
      <c r="S990" s="394"/>
      <c r="T990" s="394"/>
      <c r="U990" s="394"/>
      <c r="V990" s="394"/>
    </row>
    <row r="991">
      <c r="A991" s="433"/>
      <c r="B991" s="394"/>
      <c r="C991" s="434"/>
      <c r="D991" s="435"/>
      <c r="E991" s="436"/>
      <c r="F991" s="394"/>
      <c r="G991" s="434"/>
      <c r="H991" s="437"/>
      <c r="I991" s="436"/>
      <c r="J991" s="394"/>
      <c r="K991" s="434"/>
      <c r="L991" s="435"/>
      <c r="M991" s="436"/>
      <c r="N991" s="394"/>
      <c r="O991" s="394"/>
      <c r="P991" s="436"/>
      <c r="Q991" s="394"/>
      <c r="R991" s="394"/>
      <c r="S991" s="394"/>
      <c r="T991" s="394"/>
      <c r="U991" s="394"/>
      <c r="V991" s="394"/>
    </row>
    <row r="992">
      <c r="A992" s="433"/>
      <c r="B992" s="394"/>
      <c r="C992" s="434"/>
      <c r="D992" s="435"/>
      <c r="E992" s="436"/>
      <c r="F992" s="394"/>
      <c r="G992" s="434"/>
      <c r="H992" s="437"/>
      <c r="I992" s="436"/>
      <c r="J992" s="394"/>
      <c r="K992" s="434"/>
      <c r="L992" s="435"/>
      <c r="M992" s="436"/>
      <c r="N992" s="394"/>
      <c r="O992" s="394"/>
      <c r="P992" s="436"/>
      <c r="Q992" s="394"/>
      <c r="R992" s="394"/>
      <c r="S992" s="394"/>
      <c r="T992" s="394"/>
      <c r="U992" s="394"/>
      <c r="V992" s="394"/>
    </row>
    <row r="993">
      <c r="A993" s="433"/>
      <c r="B993" s="394"/>
      <c r="C993" s="434"/>
      <c r="D993" s="435"/>
      <c r="E993" s="436"/>
      <c r="F993" s="394"/>
      <c r="G993" s="434"/>
      <c r="H993" s="437"/>
      <c r="I993" s="436"/>
      <c r="J993" s="394"/>
      <c r="K993" s="434"/>
      <c r="L993" s="435"/>
      <c r="M993" s="436"/>
      <c r="N993" s="394"/>
      <c r="O993" s="394"/>
      <c r="P993" s="436"/>
      <c r="Q993" s="394"/>
      <c r="R993" s="394"/>
      <c r="S993" s="394"/>
      <c r="T993" s="394"/>
      <c r="U993" s="394"/>
      <c r="V993" s="394"/>
    </row>
    <row r="994">
      <c r="A994" s="433"/>
      <c r="B994" s="394"/>
      <c r="C994" s="434"/>
      <c r="D994" s="435"/>
      <c r="E994" s="436"/>
      <c r="F994" s="394"/>
      <c r="G994" s="434"/>
      <c r="H994" s="437"/>
      <c r="I994" s="436"/>
      <c r="J994" s="394"/>
      <c r="K994" s="434"/>
      <c r="L994" s="435"/>
      <c r="M994" s="436"/>
      <c r="N994" s="394"/>
      <c r="O994" s="394"/>
      <c r="P994" s="436"/>
      <c r="Q994" s="394"/>
      <c r="R994" s="394"/>
      <c r="S994" s="394"/>
      <c r="T994" s="394"/>
      <c r="U994" s="394"/>
      <c r="V994" s="394"/>
    </row>
    <row r="995">
      <c r="A995" s="433"/>
      <c r="B995" s="394"/>
      <c r="C995" s="434"/>
      <c r="D995" s="435"/>
      <c r="E995" s="436"/>
      <c r="F995" s="394"/>
      <c r="G995" s="434"/>
      <c r="H995" s="437"/>
      <c r="I995" s="436"/>
      <c r="J995" s="394"/>
      <c r="K995" s="434"/>
      <c r="L995" s="435"/>
      <c r="M995" s="436"/>
      <c r="N995" s="394"/>
      <c r="O995" s="394"/>
      <c r="P995" s="436"/>
      <c r="Q995" s="394"/>
      <c r="R995" s="394"/>
      <c r="S995" s="394"/>
      <c r="T995" s="394"/>
      <c r="U995" s="394"/>
      <c r="V995" s="394"/>
    </row>
    <row r="996">
      <c r="A996" s="433"/>
      <c r="B996" s="394"/>
      <c r="C996" s="434"/>
      <c r="D996" s="435"/>
      <c r="E996" s="436"/>
      <c r="F996" s="394"/>
      <c r="G996" s="434"/>
      <c r="H996" s="437"/>
      <c r="I996" s="436"/>
      <c r="J996" s="394"/>
      <c r="K996" s="434"/>
      <c r="L996" s="435"/>
      <c r="M996" s="436"/>
      <c r="N996" s="394"/>
      <c r="O996" s="394"/>
      <c r="P996" s="436"/>
      <c r="Q996" s="394"/>
      <c r="R996" s="394"/>
      <c r="S996" s="394"/>
      <c r="T996" s="394"/>
      <c r="U996" s="394"/>
      <c r="V996" s="394"/>
    </row>
    <row r="997">
      <c r="A997" s="433"/>
      <c r="B997" s="394"/>
      <c r="C997" s="434"/>
      <c r="D997" s="435"/>
      <c r="E997" s="436"/>
      <c r="F997" s="394"/>
      <c r="G997" s="434"/>
      <c r="H997" s="437"/>
      <c r="I997" s="436"/>
      <c r="J997" s="394"/>
      <c r="K997" s="434"/>
      <c r="L997" s="435"/>
      <c r="M997" s="436"/>
      <c r="N997" s="394"/>
      <c r="O997" s="394"/>
      <c r="P997" s="436"/>
      <c r="Q997" s="394"/>
      <c r="R997" s="394"/>
      <c r="S997" s="394"/>
      <c r="T997" s="394"/>
      <c r="U997" s="394"/>
      <c r="V997" s="394"/>
    </row>
    <row r="998">
      <c r="A998" s="433"/>
      <c r="B998" s="394"/>
      <c r="C998" s="434"/>
      <c r="D998" s="435"/>
      <c r="E998" s="436"/>
      <c r="F998" s="394"/>
      <c r="G998" s="434"/>
      <c r="H998" s="437"/>
      <c r="I998" s="436"/>
      <c r="J998" s="394"/>
      <c r="K998" s="434"/>
      <c r="L998" s="435"/>
      <c r="M998" s="436"/>
      <c r="N998" s="394"/>
      <c r="O998" s="394"/>
      <c r="P998" s="436"/>
      <c r="Q998" s="394"/>
      <c r="R998" s="394"/>
      <c r="S998" s="394"/>
      <c r="T998" s="394"/>
      <c r="U998" s="394"/>
      <c r="V998" s="394"/>
    </row>
    <row r="999">
      <c r="A999" s="433"/>
      <c r="B999" s="394"/>
      <c r="C999" s="434"/>
      <c r="D999" s="435"/>
      <c r="E999" s="436"/>
      <c r="F999" s="394"/>
      <c r="G999" s="434"/>
      <c r="H999" s="437"/>
      <c r="I999" s="436"/>
      <c r="J999" s="394"/>
      <c r="K999" s="434"/>
      <c r="L999" s="435"/>
      <c r="M999" s="436"/>
      <c r="N999" s="394"/>
      <c r="O999" s="394"/>
      <c r="P999" s="436"/>
      <c r="Q999" s="394"/>
      <c r="R999" s="394"/>
      <c r="S999" s="394"/>
      <c r="T999" s="394"/>
      <c r="U999" s="394"/>
      <c r="V999" s="394"/>
    </row>
    <row r="1000">
      <c r="A1000" s="433"/>
      <c r="B1000" s="394"/>
      <c r="C1000" s="434"/>
      <c r="D1000" s="435"/>
      <c r="E1000" s="436"/>
      <c r="F1000" s="394"/>
      <c r="G1000" s="434"/>
      <c r="H1000" s="437"/>
      <c r="I1000" s="436"/>
      <c r="J1000" s="394"/>
      <c r="K1000" s="434"/>
      <c r="L1000" s="435"/>
      <c r="M1000" s="436"/>
      <c r="N1000" s="394"/>
      <c r="O1000" s="394"/>
      <c r="P1000" s="436"/>
      <c r="Q1000" s="394"/>
      <c r="R1000" s="394"/>
      <c r="S1000" s="394"/>
      <c r="T1000" s="394"/>
      <c r="U1000" s="394"/>
      <c r="V1000" s="394"/>
    </row>
    <row r="1001">
      <c r="A1001" s="433"/>
      <c r="B1001" s="394"/>
      <c r="C1001" s="434"/>
      <c r="D1001" s="435"/>
      <c r="E1001" s="436"/>
      <c r="F1001" s="394"/>
      <c r="G1001" s="434"/>
      <c r="H1001" s="437"/>
      <c r="I1001" s="436"/>
      <c r="J1001" s="394"/>
      <c r="K1001" s="434"/>
      <c r="L1001" s="435"/>
      <c r="M1001" s="436"/>
      <c r="N1001" s="394"/>
      <c r="O1001" s="394"/>
      <c r="P1001" s="436"/>
      <c r="Q1001" s="394"/>
      <c r="R1001" s="394"/>
      <c r="S1001" s="394"/>
      <c r="T1001" s="394"/>
      <c r="U1001" s="394"/>
      <c r="V1001" s="394"/>
    </row>
  </sheetData>
  <mergeCells count="2">
    <mergeCell ref="B1:S1"/>
    <mergeCell ref="T1:U1"/>
  </mergeCells>
  <hyperlinks>
    <hyperlink r:id="rId1" ref="B5"/>
    <hyperlink r:id="rId2" ref="F5"/>
    <hyperlink r:id="rId3" ref="J5"/>
    <hyperlink r:id="rId4" ref="N5"/>
    <hyperlink r:id="rId5" ref="Q5"/>
    <hyperlink r:id="rId6" ref="T5"/>
    <hyperlink r:id="rId7" ref="B6"/>
    <hyperlink r:id="rId8" ref="F6"/>
    <hyperlink r:id="rId9" ref="J6"/>
    <hyperlink r:id="rId10" ref="N6"/>
    <hyperlink r:id="rId11" ref="Q6"/>
    <hyperlink r:id="rId12" ref="T6"/>
    <hyperlink r:id="rId13" ref="B7"/>
    <hyperlink r:id="rId14" ref="F7"/>
    <hyperlink r:id="rId15" ref="J7"/>
    <hyperlink r:id="rId16" ref="N7"/>
    <hyperlink r:id="rId17" ref="Q7"/>
    <hyperlink r:id="rId18" ref="T7"/>
    <hyperlink r:id="rId19" ref="B8"/>
    <hyperlink r:id="rId20" ref="F8"/>
    <hyperlink r:id="rId21" ref="J8"/>
    <hyperlink r:id="rId22" ref="N8"/>
    <hyperlink r:id="rId23" ref="Q8"/>
    <hyperlink r:id="rId24" ref="T8"/>
    <hyperlink r:id="rId25" ref="B9"/>
    <hyperlink r:id="rId26" ref="F9"/>
    <hyperlink r:id="rId27" ref="J9"/>
    <hyperlink r:id="rId28" ref="N9"/>
    <hyperlink r:id="rId29" ref="Q9"/>
    <hyperlink r:id="rId30" ref="T9"/>
    <hyperlink r:id="rId31" ref="B10"/>
    <hyperlink r:id="rId32" ref="F10"/>
    <hyperlink r:id="rId33" ref="J10"/>
    <hyperlink r:id="rId34" ref="N10"/>
    <hyperlink r:id="rId35" ref="Q10"/>
    <hyperlink r:id="rId36" ref="T10"/>
    <hyperlink r:id="rId37" ref="B11"/>
    <hyperlink r:id="rId38" ref="F11"/>
    <hyperlink r:id="rId39" ref="J11"/>
    <hyperlink r:id="rId40" ref="N11"/>
    <hyperlink r:id="rId41" ref="Q11"/>
    <hyperlink r:id="rId42" ref="T11"/>
    <hyperlink r:id="rId43" ref="B12"/>
    <hyperlink r:id="rId44" ref="J12"/>
    <hyperlink r:id="rId45" ref="N12"/>
    <hyperlink r:id="rId46" ref="Q12"/>
    <hyperlink r:id="rId47" ref="T12"/>
    <hyperlink r:id="rId48" ref="B13"/>
    <hyperlink r:id="rId49" ref="J13"/>
    <hyperlink r:id="rId50" ref="N13"/>
    <hyperlink r:id="rId51" ref="Q13"/>
    <hyperlink r:id="rId52" ref="T13"/>
    <hyperlink r:id="rId53" ref="B14"/>
    <hyperlink r:id="rId54" ref="J14"/>
    <hyperlink r:id="rId55" ref="N14"/>
    <hyperlink r:id="rId56" ref="Q14"/>
    <hyperlink r:id="rId57" ref="T14"/>
    <hyperlink r:id="rId58" ref="B15"/>
    <hyperlink r:id="rId59" ref="J15"/>
    <hyperlink r:id="rId60" ref="N15"/>
    <hyperlink r:id="rId61" ref="Q15"/>
    <hyperlink r:id="rId62" ref="T15"/>
    <hyperlink r:id="rId63" ref="B16"/>
    <hyperlink r:id="rId64" ref="J16"/>
    <hyperlink r:id="rId65" ref="N16"/>
    <hyperlink r:id="rId66" ref="Q16"/>
    <hyperlink r:id="rId67" ref="T16"/>
    <hyperlink r:id="rId68" ref="B17"/>
    <hyperlink r:id="rId69" ref="J17"/>
    <hyperlink r:id="rId70" ref="N17"/>
    <hyperlink r:id="rId71" ref="Q17"/>
    <hyperlink r:id="rId72" ref="T17"/>
    <hyperlink r:id="rId73" ref="B18"/>
    <hyperlink r:id="rId74" ref="J18"/>
    <hyperlink r:id="rId75" ref="N18"/>
    <hyperlink r:id="rId76" ref="Q18"/>
    <hyperlink r:id="rId77" ref="T18"/>
    <hyperlink r:id="rId78" ref="B19"/>
    <hyperlink r:id="rId79" ref="J19"/>
    <hyperlink r:id="rId80" ref="Q19"/>
    <hyperlink r:id="rId81" ref="T19"/>
    <hyperlink r:id="rId82" ref="B20"/>
    <hyperlink r:id="rId83" ref="J20"/>
    <hyperlink r:id="rId84" ref="Q20"/>
    <hyperlink r:id="rId85" ref="T20"/>
    <hyperlink r:id="rId86" ref="B21"/>
    <hyperlink r:id="rId87" ref="J21"/>
    <hyperlink r:id="rId88" ref="Q21"/>
    <hyperlink r:id="rId89" ref="T21"/>
    <hyperlink r:id="rId90" ref="B22"/>
    <hyperlink r:id="rId91" ref="J22"/>
    <hyperlink r:id="rId92" ref="Q22"/>
    <hyperlink r:id="rId93" ref="T22"/>
    <hyperlink r:id="rId94" ref="B23"/>
    <hyperlink r:id="rId95" ref="Q23"/>
    <hyperlink r:id="rId96" ref="T23"/>
    <hyperlink r:id="rId97" ref="B24"/>
    <hyperlink r:id="rId98" ref="Q24"/>
    <hyperlink r:id="rId99" ref="T24"/>
    <hyperlink r:id="rId100" ref="B25"/>
    <hyperlink r:id="rId101" ref="Q25"/>
    <hyperlink r:id="rId102" ref="T25"/>
    <hyperlink r:id="rId103" ref="B26"/>
    <hyperlink r:id="rId104" ref="Q26"/>
    <hyperlink r:id="rId105" ref="T26"/>
    <hyperlink r:id="rId106" ref="B27"/>
    <hyperlink r:id="rId107" ref="Q27"/>
    <hyperlink r:id="rId108" ref="T27"/>
    <hyperlink r:id="rId109" ref="B28"/>
    <hyperlink r:id="rId110" ref="Q28"/>
    <hyperlink r:id="rId111" ref="T28"/>
    <hyperlink r:id="rId112" ref="B29"/>
    <hyperlink r:id="rId113" ref="Q29"/>
    <hyperlink r:id="rId114" ref="T29"/>
    <hyperlink r:id="rId115" ref="B30"/>
    <hyperlink r:id="rId116" ref="Q30"/>
    <hyperlink r:id="rId117" ref="T30"/>
    <hyperlink r:id="rId118" ref="B31"/>
    <hyperlink r:id="rId119" ref="Q31"/>
    <hyperlink r:id="rId120" ref="T31"/>
    <hyperlink r:id="rId121" ref="B32"/>
    <hyperlink r:id="rId122" ref="T32"/>
    <hyperlink r:id="rId123" ref="B33"/>
    <hyperlink r:id="rId124" ref="T33"/>
    <hyperlink r:id="rId125" ref="B34"/>
    <hyperlink r:id="rId126" ref="T34"/>
    <hyperlink r:id="rId127" ref="B35"/>
    <hyperlink r:id="rId128" ref="T35"/>
    <hyperlink r:id="rId129" ref="B36"/>
    <hyperlink r:id="rId130" ref="F36"/>
    <hyperlink r:id="rId131" ref="J36"/>
    <hyperlink r:id="rId132" ref="N36"/>
    <hyperlink r:id="rId133" ref="Q36"/>
    <hyperlink r:id="rId134" ref="T36"/>
    <hyperlink r:id="rId135" ref="B37"/>
    <hyperlink r:id="rId136" ref="F37"/>
    <hyperlink r:id="rId137" ref="J37"/>
    <hyperlink r:id="rId138" ref="N37"/>
    <hyperlink r:id="rId139" ref="Q37"/>
    <hyperlink r:id="rId140" ref="T37"/>
    <hyperlink r:id="rId141" ref="B38"/>
    <hyperlink r:id="rId142" ref="F38"/>
    <hyperlink r:id="rId143" ref="J38"/>
    <hyperlink r:id="rId144" ref="N38"/>
    <hyperlink r:id="rId145" ref="Q38"/>
    <hyperlink r:id="rId146" ref="T38"/>
    <hyperlink r:id="rId147" ref="B39"/>
    <hyperlink r:id="rId148" ref="F39"/>
    <hyperlink r:id="rId149" ref="J39"/>
    <hyperlink r:id="rId150" ref="N39"/>
    <hyperlink r:id="rId151" ref="Q39"/>
    <hyperlink r:id="rId152" ref="T39"/>
    <hyperlink r:id="rId153" ref="B40"/>
    <hyperlink r:id="rId154" ref="F40"/>
    <hyperlink r:id="rId155" ref="J40"/>
    <hyperlink r:id="rId156" ref="N40"/>
    <hyperlink r:id="rId157" ref="Q40"/>
    <hyperlink r:id="rId158" ref="T40"/>
    <hyperlink r:id="rId159" ref="B41"/>
    <hyperlink r:id="rId160" ref="F41"/>
    <hyperlink r:id="rId161" ref="J41"/>
    <hyperlink r:id="rId162" ref="N41"/>
    <hyperlink r:id="rId163" ref="Q41"/>
    <hyperlink r:id="rId164" ref="T41"/>
    <hyperlink r:id="rId165" ref="B42"/>
    <hyperlink r:id="rId166" ref="F42"/>
    <hyperlink r:id="rId167" ref="J42"/>
    <hyperlink r:id="rId168" ref="N42"/>
    <hyperlink r:id="rId169" ref="Q42"/>
    <hyperlink r:id="rId170" ref="T42"/>
    <hyperlink r:id="rId171" ref="B43"/>
    <hyperlink r:id="rId172" ref="F43"/>
    <hyperlink r:id="rId173" ref="N43"/>
    <hyperlink r:id="rId174" ref="T43"/>
    <hyperlink r:id="rId175" ref="B44"/>
    <hyperlink r:id="rId176" ref="F44"/>
    <hyperlink r:id="rId177" ref="J44"/>
    <hyperlink r:id="rId178" ref="N44"/>
    <hyperlink r:id="rId179" ref="T44"/>
    <hyperlink r:id="rId180" ref="B45"/>
    <hyperlink r:id="rId181" ref="F45"/>
    <hyperlink r:id="rId182" ref="J45"/>
    <hyperlink r:id="rId183" ref="T45"/>
    <hyperlink r:id="rId184" ref="B46"/>
    <hyperlink r:id="rId185" ref="F46"/>
    <hyperlink r:id="rId186" ref="J46"/>
    <hyperlink r:id="rId187" ref="N46"/>
    <hyperlink r:id="rId188" ref="Q46"/>
    <hyperlink r:id="rId189" ref="T46"/>
    <hyperlink r:id="rId190" ref="B47"/>
    <hyperlink r:id="rId191" ref="F47"/>
    <hyperlink r:id="rId192" ref="J47"/>
    <hyperlink r:id="rId193" ref="N47"/>
    <hyperlink r:id="rId194" ref="Q47"/>
    <hyperlink r:id="rId195" ref="T47"/>
    <hyperlink r:id="rId196" ref="B48"/>
    <hyperlink r:id="rId197" ref="F48"/>
    <hyperlink r:id="rId198" ref="J48"/>
    <hyperlink r:id="rId199" ref="N48"/>
    <hyperlink r:id="rId200" ref="Q48"/>
    <hyperlink r:id="rId201" ref="T48"/>
    <hyperlink r:id="rId202" ref="B49"/>
    <hyperlink r:id="rId203" ref="F49"/>
    <hyperlink r:id="rId204" ref="J49"/>
    <hyperlink r:id="rId205" ref="N49"/>
    <hyperlink r:id="rId206" ref="Q49"/>
    <hyperlink r:id="rId207" ref="T49"/>
    <hyperlink r:id="rId208" ref="B50"/>
    <hyperlink r:id="rId209" ref="F50"/>
    <hyperlink r:id="rId210" ref="J50"/>
    <hyperlink r:id="rId211" ref="N50"/>
    <hyperlink r:id="rId212" ref="Q50"/>
    <hyperlink r:id="rId213" ref="T50"/>
    <hyperlink r:id="rId214" ref="B51"/>
    <hyperlink r:id="rId215" ref="F51"/>
    <hyperlink r:id="rId216" ref="J51"/>
    <hyperlink r:id="rId217" ref="N51"/>
    <hyperlink r:id="rId218" ref="Q51"/>
    <hyperlink r:id="rId219" ref="T51"/>
    <hyperlink r:id="rId220" ref="B52"/>
    <hyperlink r:id="rId221" ref="F52"/>
    <hyperlink r:id="rId222" ref="J52"/>
    <hyperlink r:id="rId223" ref="N52"/>
    <hyperlink r:id="rId224" ref="Q52"/>
    <hyperlink r:id="rId225" ref="T52"/>
    <hyperlink r:id="rId226" ref="B53"/>
    <hyperlink r:id="rId227" ref="F53"/>
    <hyperlink r:id="rId228" ref="J53"/>
    <hyperlink r:id="rId229" ref="N53"/>
    <hyperlink r:id="rId230" ref="Q53"/>
    <hyperlink r:id="rId231" ref="T53"/>
    <hyperlink r:id="rId232" ref="B54"/>
    <hyperlink r:id="rId233" ref="F54"/>
    <hyperlink r:id="rId234" ref="J54"/>
    <hyperlink r:id="rId235" ref="N54"/>
    <hyperlink r:id="rId236" ref="Q54"/>
    <hyperlink r:id="rId237" ref="T54"/>
    <hyperlink r:id="rId238" ref="B55"/>
    <hyperlink r:id="rId239" ref="F55"/>
    <hyperlink r:id="rId240" ref="J55"/>
    <hyperlink r:id="rId241" ref="N55"/>
    <hyperlink r:id="rId242" ref="Q55"/>
    <hyperlink r:id="rId243" ref="T55"/>
    <hyperlink r:id="rId244" ref="B56"/>
    <hyperlink r:id="rId245" ref="F56"/>
    <hyperlink r:id="rId246" ref="J56"/>
    <hyperlink r:id="rId247" ref="N56"/>
    <hyperlink r:id="rId248" ref="Q56"/>
    <hyperlink r:id="rId249" ref="T56"/>
    <hyperlink r:id="rId250" ref="B57"/>
    <hyperlink r:id="rId251" ref="F57"/>
    <hyperlink r:id="rId252" ref="J57"/>
    <hyperlink r:id="rId253" ref="N57"/>
    <hyperlink r:id="rId254" ref="Q57"/>
    <hyperlink r:id="rId255" ref="T57"/>
    <hyperlink r:id="rId256" ref="B58"/>
    <hyperlink r:id="rId257" ref="F58"/>
    <hyperlink r:id="rId258" ref="J58"/>
    <hyperlink r:id="rId259" ref="N58"/>
    <hyperlink r:id="rId260" ref="Q58"/>
    <hyperlink r:id="rId261" ref="T58"/>
    <hyperlink r:id="rId262" ref="B59"/>
    <hyperlink r:id="rId263" ref="F59"/>
    <hyperlink r:id="rId264" ref="N59"/>
    <hyperlink r:id="rId265" ref="Q59"/>
    <hyperlink r:id="rId266" ref="T59"/>
    <hyperlink r:id="rId267" ref="F60"/>
    <hyperlink r:id="rId268" ref="Q60"/>
    <hyperlink r:id="rId269" ref="T60"/>
    <hyperlink r:id="rId270" ref="F61"/>
    <hyperlink r:id="rId271" ref="Q61"/>
    <hyperlink r:id="rId272" ref="T61"/>
    <hyperlink r:id="rId273" ref="F62"/>
    <hyperlink r:id="rId274" ref="T62"/>
    <hyperlink r:id="rId275" ref="F63"/>
    <hyperlink r:id="rId276" ref="T63"/>
    <hyperlink r:id="rId277" ref="F64"/>
    <hyperlink r:id="rId278" ref="T64"/>
    <hyperlink r:id="rId279" ref="F65"/>
    <hyperlink r:id="rId280" ref="T65"/>
    <hyperlink r:id="rId281" ref="B66"/>
    <hyperlink r:id="rId282" ref="F66"/>
    <hyperlink r:id="rId283" ref="B67"/>
    <hyperlink r:id="rId284" ref="F67"/>
    <hyperlink r:id="rId285" ref="J67"/>
    <hyperlink r:id="rId286" ref="N67"/>
    <hyperlink r:id="rId287" ref="Q67"/>
    <hyperlink r:id="rId288" ref="B68"/>
    <hyperlink r:id="rId289" ref="F68"/>
    <hyperlink r:id="rId290" ref="J68"/>
    <hyperlink r:id="rId291" ref="N68"/>
    <hyperlink r:id="rId292" ref="Q68"/>
    <hyperlink r:id="rId293" ref="B69"/>
    <hyperlink r:id="rId294" ref="F69"/>
    <hyperlink r:id="rId295" ref="J69"/>
    <hyperlink r:id="rId296" ref="N69"/>
    <hyperlink r:id="rId297" ref="Q69"/>
    <hyperlink r:id="rId298" ref="B70"/>
    <hyperlink r:id="rId299" ref="F70"/>
    <hyperlink r:id="rId300" ref="J70"/>
    <hyperlink r:id="rId301" ref="N70"/>
    <hyperlink r:id="rId302" ref="Q70"/>
    <hyperlink r:id="rId303" ref="B71"/>
    <hyperlink r:id="rId304" ref="F71"/>
    <hyperlink r:id="rId305" ref="J71"/>
    <hyperlink r:id="rId306" ref="Q71"/>
    <hyperlink r:id="rId307" ref="B72"/>
    <hyperlink r:id="rId308" ref="F72"/>
    <hyperlink r:id="rId309" ref="J72"/>
    <hyperlink r:id="rId310" ref="B73"/>
    <hyperlink r:id="rId311" ref="F73"/>
    <hyperlink r:id="rId312" ref="J73"/>
    <hyperlink r:id="rId313" ref="B74"/>
    <hyperlink r:id="rId314" ref="F74"/>
    <hyperlink r:id="rId315" ref="J74"/>
    <hyperlink r:id="rId316" ref="B75"/>
    <hyperlink r:id="rId317" ref="F75"/>
    <hyperlink r:id="rId318" ref="J75"/>
    <hyperlink r:id="rId319" ref="B76"/>
    <hyperlink r:id="rId320" ref="F76"/>
    <hyperlink r:id="rId321" ref="J76"/>
    <hyperlink r:id="rId322" ref="B77"/>
    <hyperlink r:id="rId323" ref="F77"/>
    <hyperlink r:id="rId324" ref="J77"/>
    <hyperlink r:id="rId325" ref="B78"/>
    <hyperlink r:id="rId326" ref="F78"/>
    <hyperlink r:id="rId327" ref="J78"/>
    <hyperlink r:id="rId328" ref="B79"/>
    <hyperlink r:id="rId329" ref="F79"/>
    <hyperlink r:id="rId330" ref="J79"/>
    <hyperlink r:id="rId331" ref="B80"/>
    <hyperlink r:id="rId332" ref="F80"/>
    <hyperlink r:id="rId333" ref="J80"/>
    <hyperlink r:id="rId334" ref="N80"/>
    <hyperlink r:id="rId335" ref="Q80"/>
    <hyperlink r:id="rId336" ref="T80"/>
    <hyperlink r:id="rId337" ref="B81"/>
    <hyperlink r:id="rId338" ref="F81"/>
    <hyperlink r:id="rId339" ref="J81"/>
    <hyperlink r:id="rId340" ref="N81"/>
    <hyperlink r:id="rId341" ref="Q81"/>
    <hyperlink r:id="rId342" ref="T81"/>
    <hyperlink r:id="rId343" ref="B82"/>
    <hyperlink r:id="rId344" ref="F82"/>
    <hyperlink r:id="rId345" ref="N82"/>
    <hyperlink r:id="rId346" ref="T82"/>
    <hyperlink r:id="rId347" ref="B83"/>
    <hyperlink r:id="rId348" ref="F83"/>
    <hyperlink r:id="rId349" ref="N83"/>
    <hyperlink r:id="rId350" ref="T83"/>
    <hyperlink r:id="rId351" ref="B84"/>
    <hyperlink r:id="rId352" ref="F84"/>
    <hyperlink r:id="rId353" ref="N84"/>
    <hyperlink r:id="rId354" ref="T84"/>
    <hyperlink r:id="rId355" ref="B85"/>
    <hyperlink r:id="rId356" ref="F85"/>
    <hyperlink r:id="rId357" ref="N85"/>
    <hyperlink r:id="rId358" ref="Q85"/>
    <hyperlink r:id="rId359" ref="T85"/>
    <hyperlink r:id="rId360" ref="B86"/>
    <hyperlink r:id="rId361" ref="F86"/>
    <hyperlink r:id="rId362" ref="N86"/>
    <hyperlink r:id="rId363" ref="Q86"/>
    <hyperlink r:id="rId364" ref="T86"/>
    <hyperlink r:id="rId365" ref="B87"/>
    <hyperlink r:id="rId366" ref="F87"/>
    <hyperlink r:id="rId367" ref="Q87"/>
    <hyperlink r:id="rId368" ref="T87"/>
    <hyperlink r:id="rId369" ref="B88"/>
    <hyperlink r:id="rId370" ref="F88"/>
    <hyperlink r:id="rId371" ref="Q88"/>
    <hyperlink r:id="rId372" ref="T88"/>
    <hyperlink r:id="rId373" ref="B89"/>
    <hyperlink r:id="rId374" ref="F89"/>
    <hyperlink r:id="rId375" ref="Q89"/>
    <hyperlink r:id="rId376" ref="B90"/>
    <hyperlink r:id="rId377" ref="F90"/>
    <hyperlink r:id="rId378" ref="B91"/>
    <hyperlink r:id="rId379" ref="F91"/>
    <hyperlink r:id="rId380" ref="B92"/>
    <hyperlink r:id="rId381" ref="F92"/>
    <hyperlink r:id="rId382" ref="B93"/>
    <hyperlink r:id="rId383" ref="F93"/>
    <hyperlink r:id="rId384" ref="B94"/>
    <hyperlink r:id="rId385" ref="F94"/>
    <hyperlink r:id="rId386" ref="J94"/>
    <hyperlink r:id="rId387" ref="B95"/>
    <hyperlink r:id="rId388" ref="F95"/>
    <hyperlink r:id="rId389" ref="J95"/>
    <hyperlink r:id="rId390" ref="B96"/>
    <hyperlink r:id="rId391" ref="F96"/>
    <hyperlink r:id="rId392" ref="J96"/>
    <hyperlink r:id="rId393" ref="N96"/>
    <hyperlink r:id="rId394" ref="Q96"/>
    <hyperlink r:id="rId395" ref="T96"/>
    <hyperlink r:id="rId396" ref="B97"/>
    <hyperlink r:id="rId397" ref="F97"/>
    <hyperlink r:id="rId398" ref="J97"/>
    <hyperlink r:id="rId399" ref="Q97"/>
    <hyperlink r:id="rId400" ref="T97"/>
    <hyperlink r:id="rId401" ref="B98"/>
    <hyperlink r:id="rId402" ref="F98"/>
    <hyperlink r:id="rId403" ref="J98"/>
    <hyperlink r:id="rId404" ref="Q98"/>
    <hyperlink r:id="rId405" ref="T98"/>
    <hyperlink r:id="rId406" ref="B99"/>
    <hyperlink r:id="rId407" ref="F99"/>
    <hyperlink r:id="rId408" ref="J99"/>
    <hyperlink r:id="rId409" ref="Q99"/>
    <hyperlink r:id="rId410" ref="T99"/>
    <hyperlink r:id="rId411" ref="B100"/>
    <hyperlink r:id="rId412" ref="F100"/>
    <hyperlink r:id="rId413" ref="J100"/>
    <hyperlink r:id="rId414" ref="Q100"/>
    <hyperlink r:id="rId415" ref="T100"/>
    <hyperlink r:id="rId416" ref="B101"/>
    <hyperlink r:id="rId417" ref="F101"/>
    <hyperlink r:id="rId418" ref="J101"/>
    <hyperlink r:id="rId419" ref="Q101"/>
    <hyperlink r:id="rId420" ref="B102"/>
    <hyperlink r:id="rId421" ref="F102"/>
    <hyperlink r:id="rId422" ref="J102"/>
    <hyperlink r:id="rId423" ref="B103"/>
    <hyperlink r:id="rId424" ref="F103"/>
    <hyperlink r:id="rId425" ref="J103"/>
    <hyperlink r:id="rId426" ref="B104"/>
    <hyperlink r:id="rId427" ref="F104"/>
    <hyperlink r:id="rId428" ref="J104"/>
    <hyperlink r:id="rId429" ref="N104"/>
    <hyperlink r:id="rId430" ref="B105"/>
    <hyperlink r:id="rId431" ref="F105"/>
    <hyperlink r:id="rId432" ref="J105"/>
    <hyperlink r:id="rId433" ref="B106"/>
    <hyperlink r:id="rId434" ref="F106"/>
    <hyperlink r:id="rId435" ref="J106"/>
    <hyperlink r:id="rId436" ref="B107"/>
    <hyperlink r:id="rId437" ref="J107"/>
    <hyperlink r:id="rId438" ref="B108"/>
    <hyperlink r:id="rId439" ref="J108"/>
    <hyperlink r:id="rId440" ref="B109"/>
    <hyperlink r:id="rId441" ref="J109"/>
    <hyperlink r:id="rId442" ref="B110"/>
    <hyperlink r:id="rId443" ref="J110"/>
    <hyperlink r:id="rId444" ref="B111"/>
    <hyperlink r:id="rId445" ref="J111"/>
    <hyperlink r:id="rId446" ref="B112"/>
    <hyperlink r:id="rId447" ref="J112"/>
    <hyperlink r:id="rId448" ref="B113"/>
    <hyperlink r:id="rId449" ref="J113"/>
    <hyperlink r:id="rId450" ref="B114"/>
    <hyperlink r:id="rId451" ref="J114"/>
    <hyperlink r:id="rId452" ref="B115"/>
    <hyperlink r:id="rId453" ref="J115"/>
    <hyperlink r:id="rId454" ref="B116"/>
    <hyperlink r:id="rId455" ref="B117"/>
    <hyperlink r:id="rId456" ref="B118"/>
    <hyperlink r:id="rId457" ref="B119"/>
    <hyperlink r:id="rId458" ref="B120"/>
    <hyperlink r:id="rId459" ref="B121"/>
    <hyperlink r:id="rId460" ref="B122"/>
    <hyperlink r:id="rId461" ref="B123"/>
    <hyperlink r:id="rId462" ref="B124"/>
    <hyperlink r:id="rId463" ref="B125"/>
    <hyperlink r:id="rId464" ref="B126"/>
    <hyperlink r:id="rId465" ref="B127"/>
    <hyperlink r:id="rId466" ref="B128"/>
    <hyperlink r:id="rId467" ref="B129"/>
    <hyperlink r:id="rId468" ref="B130"/>
    <hyperlink r:id="rId469" ref="B131"/>
    <hyperlink r:id="rId470" ref="B132"/>
    <hyperlink r:id="rId471" ref="B133"/>
    <hyperlink r:id="rId472" ref="B134"/>
    <hyperlink r:id="rId473" ref="B135"/>
    <hyperlink r:id="rId474" ref="B136"/>
    <hyperlink r:id="rId475" ref="B137"/>
    <hyperlink r:id="rId476" ref="B138"/>
    <hyperlink r:id="rId477" ref="B139"/>
    <hyperlink r:id="rId478" ref="B140"/>
    <hyperlink r:id="rId479" ref="B141"/>
    <hyperlink r:id="rId480" ref="B142"/>
    <hyperlink r:id="rId481" ref="B143"/>
    <hyperlink r:id="rId482" ref="B144"/>
    <hyperlink r:id="rId483" ref="B145"/>
    <hyperlink r:id="rId484" ref="B146"/>
    <hyperlink r:id="rId485" ref="B147"/>
    <hyperlink r:id="rId486" ref="B148"/>
    <hyperlink r:id="rId487" ref="B149"/>
    <hyperlink r:id="rId488" ref="B150"/>
    <hyperlink r:id="rId489" ref="B151"/>
    <hyperlink r:id="rId490" ref="B152"/>
    <hyperlink r:id="rId491" ref="B153"/>
    <hyperlink r:id="rId492" ref="B154"/>
    <hyperlink r:id="rId493" ref="C154"/>
    <hyperlink r:id="rId494" ref="B155"/>
    <hyperlink r:id="rId495" ref="B156"/>
    <hyperlink r:id="rId496" ref="B157"/>
    <hyperlink r:id="rId497" ref="B158"/>
    <hyperlink r:id="rId498" ref="B159"/>
    <hyperlink r:id="rId499" ref="B160"/>
    <hyperlink r:id="rId500" ref="B161"/>
    <hyperlink r:id="rId501" ref="B162"/>
    <hyperlink r:id="rId502" ref="B163"/>
  </hyperlinks>
  <drawing r:id="rId503"/>
</worksheet>
</file>

<file path=xl/worksheets/sheet10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 outlineLevelCol="1"/>
  <cols>
    <col customWidth="1" min="1" max="1" width="6.0"/>
    <col customWidth="1" min="2" max="2" width="14.63"/>
    <col collapsed="1" customWidth="1" min="3" max="3" width="5.63"/>
    <col hidden="1" min="4" max="4" width="12.63" outlineLevel="1"/>
    <col customWidth="1" min="5" max="5" width="6.0"/>
    <col customWidth="1" min="6" max="6" width="14.63"/>
    <col collapsed="1" customWidth="1" min="7" max="7" width="5.63"/>
    <col hidden="1" min="8" max="8" width="12.63" outlineLevel="1"/>
    <col customWidth="1" min="9" max="9" width="6.0"/>
    <col customWidth="1" min="10" max="10" width="14.63"/>
    <col collapsed="1" customWidth="1" min="11" max="11" width="5.63"/>
    <col hidden="1" min="12" max="12" width="12.63" outlineLevel="1"/>
    <col customWidth="1" min="13" max="13" width="6.0"/>
    <col customWidth="1" min="14" max="14" width="14.63"/>
    <col customWidth="1" min="15" max="15" width="5.63"/>
    <col customWidth="1" min="16" max="16" width="6.0"/>
    <col customWidth="1" min="17" max="17" width="14.63"/>
    <col customWidth="1" min="18" max="18" width="5.63"/>
  </cols>
  <sheetData>
    <row r="1" ht="36.0" customHeight="1">
      <c r="A1" s="390"/>
      <c r="B1" s="438" t="s">
        <v>2551</v>
      </c>
      <c r="Q1" s="439">
        <f>C4+G4+K4+O4+R4+K15+O15+G25+G31+K27+O27+R27</f>
        <v>117</v>
      </c>
      <c r="S1" s="393"/>
      <c r="T1" s="393"/>
      <c r="U1" s="393"/>
      <c r="V1" s="393"/>
    </row>
    <row r="2">
      <c r="A2" s="433"/>
      <c r="B2" s="415" t="s">
        <v>2461</v>
      </c>
      <c r="C2" s="434"/>
      <c r="D2" s="435"/>
      <c r="E2" s="436"/>
      <c r="F2" s="394"/>
      <c r="G2" s="434"/>
      <c r="H2" s="437"/>
      <c r="I2" s="436"/>
      <c r="J2" s="394"/>
      <c r="K2" s="434"/>
      <c r="L2" s="435"/>
      <c r="M2" s="436"/>
      <c r="N2" s="394"/>
      <c r="O2" s="394"/>
      <c r="P2" s="436"/>
      <c r="Q2" s="394"/>
      <c r="R2" s="394"/>
      <c r="S2" s="394"/>
      <c r="T2" s="394"/>
      <c r="U2" s="394"/>
      <c r="V2" s="394"/>
    </row>
    <row r="3" ht="8.25" customHeight="1">
      <c r="A3" s="433"/>
      <c r="C3" s="440"/>
      <c r="D3" s="435"/>
      <c r="E3" s="436"/>
      <c r="F3" s="394"/>
      <c r="G3" s="434"/>
      <c r="H3" s="437"/>
      <c r="I3" s="436"/>
      <c r="J3" s="394"/>
      <c r="K3" s="434"/>
      <c r="L3" s="435"/>
      <c r="M3" s="436"/>
      <c r="N3" s="394"/>
      <c r="O3" s="394"/>
      <c r="P3" s="436"/>
      <c r="Q3" s="394"/>
      <c r="R3" s="394"/>
      <c r="S3" s="394"/>
      <c r="T3" s="394"/>
      <c r="U3" s="394"/>
      <c r="V3" s="394"/>
    </row>
    <row r="4">
      <c r="A4" s="204"/>
      <c r="B4" s="441" t="s">
        <v>138</v>
      </c>
      <c r="C4" s="442">
        <f>SUM(A5:A94)</f>
        <v>90</v>
      </c>
      <c r="E4" s="443"/>
      <c r="F4" s="444" t="s">
        <v>79</v>
      </c>
      <c r="G4" s="445">
        <f>SUM(E5:E9)</f>
        <v>5</v>
      </c>
      <c r="H4" s="446"/>
      <c r="I4" s="436"/>
      <c r="J4" s="447" t="s">
        <v>422</v>
      </c>
      <c r="K4" s="445">
        <f>SUM(I5:I6)</f>
        <v>2</v>
      </c>
      <c r="L4" s="435"/>
      <c r="M4" s="448"/>
      <c r="N4" s="447" t="s">
        <v>87</v>
      </c>
      <c r="O4" s="445">
        <f>SUM(M5:M7)</f>
        <v>3</v>
      </c>
      <c r="P4" s="448"/>
      <c r="Q4" s="447" t="s">
        <v>49</v>
      </c>
      <c r="R4" s="445">
        <f>SUM(P5:P16)</f>
        <v>12</v>
      </c>
      <c r="S4" s="394"/>
      <c r="T4" s="394"/>
      <c r="U4" s="394"/>
      <c r="V4" s="394"/>
    </row>
    <row r="5">
      <c r="A5" s="449">
        <v>1.0</v>
      </c>
      <c r="B5" s="450" t="s">
        <v>701</v>
      </c>
      <c r="C5" s="451" t="s">
        <v>702</v>
      </c>
      <c r="D5" s="452"/>
      <c r="E5" s="449">
        <v>1.0</v>
      </c>
      <c r="F5" s="453" t="s">
        <v>1292</v>
      </c>
      <c r="G5" s="407" t="s">
        <v>1290</v>
      </c>
      <c r="H5" s="446"/>
      <c r="I5" s="448">
        <v>1.0</v>
      </c>
      <c r="J5" s="453" t="s">
        <v>421</v>
      </c>
      <c r="K5" s="407" t="s">
        <v>423</v>
      </c>
      <c r="L5" s="435"/>
      <c r="M5" s="448">
        <v>1.0</v>
      </c>
      <c r="N5" s="453" t="s">
        <v>149</v>
      </c>
      <c r="O5" s="407" t="s">
        <v>150</v>
      </c>
      <c r="P5" s="448">
        <v>1.0</v>
      </c>
      <c r="Q5" s="379" t="s">
        <v>1518</v>
      </c>
      <c r="R5" s="377" t="s">
        <v>2552</v>
      </c>
      <c r="S5" s="394"/>
      <c r="T5" s="394"/>
      <c r="U5" s="394"/>
      <c r="V5" s="394"/>
    </row>
    <row r="6">
      <c r="A6" s="449">
        <v>1.0</v>
      </c>
      <c r="B6" s="454" t="s">
        <v>778</v>
      </c>
      <c r="C6" s="455" t="s">
        <v>779</v>
      </c>
      <c r="D6" s="456"/>
      <c r="E6" s="449">
        <v>1.0</v>
      </c>
      <c r="F6" s="453" t="s">
        <v>178</v>
      </c>
      <c r="G6" s="407" t="s">
        <v>666</v>
      </c>
      <c r="H6" s="446"/>
      <c r="I6" s="448">
        <v>1.0</v>
      </c>
      <c r="J6" s="453" t="s">
        <v>503</v>
      </c>
      <c r="K6" s="407" t="s">
        <v>505</v>
      </c>
      <c r="L6" s="435">
        <v>9.191062E7</v>
      </c>
      <c r="M6" s="448">
        <v>1.0</v>
      </c>
      <c r="N6" s="453" t="s">
        <v>921</v>
      </c>
      <c r="O6" s="407" t="s">
        <v>919</v>
      </c>
      <c r="P6" s="448">
        <v>1.0</v>
      </c>
      <c r="Q6" s="379" t="s">
        <v>1197</v>
      </c>
      <c r="R6" s="377" t="s">
        <v>1198</v>
      </c>
      <c r="S6" s="394"/>
      <c r="T6" s="394"/>
      <c r="U6" s="394"/>
      <c r="V6" s="394"/>
    </row>
    <row r="7">
      <c r="A7" s="449">
        <v>1.0</v>
      </c>
      <c r="B7" s="454" t="s">
        <v>338</v>
      </c>
      <c r="C7" s="455" t="s">
        <v>606</v>
      </c>
      <c r="D7" s="456"/>
      <c r="E7" s="449">
        <v>1.0</v>
      </c>
      <c r="F7" s="453" t="s">
        <v>142</v>
      </c>
      <c r="G7" s="407" t="s">
        <v>141</v>
      </c>
      <c r="H7" s="446"/>
      <c r="I7" s="448"/>
      <c r="J7" s="457"/>
      <c r="K7" s="434"/>
      <c r="L7" s="435"/>
      <c r="M7" s="448">
        <v>1.0</v>
      </c>
      <c r="N7" s="453" t="s">
        <v>477</v>
      </c>
      <c r="O7" s="407" t="s">
        <v>478</v>
      </c>
      <c r="P7" s="448">
        <v>1.0</v>
      </c>
      <c r="Q7" s="368" t="s">
        <v>1232</v>
      </c>
      <c r="R7" s="458" t="s">
        <v>2553</v>
      </c>
      <c r="S7" s="394"/>
      <c r="T7" s="394"/>
      <c r="U7" s="394"/>
      <c r="V7" s="394"/>
    </row>
    <row r="8">
      <c r="A8" s="449">
        <v>1.0</v>
      </c>
      <c r="B8" s="454" t="s">
        <v>479</v>
      </c>
      <c r="C8" s="455" t="s">
        <v>480</v>
      </c>
      <c r="D8" s="456"/>
      <c r="E8" s="449">
        <v>1.0</v>
      </c>
      <c r="F8" s="453" t="s">
        <v>1423</v>
      </c>
      <c r="G8" s="407">
        <v>46.0</v>
      </c>
      <c r="H8" s="446"/>
      <c r="I8" s="448"/>
      <c r="J8" s="459"/>
      <c r="K8" s="434"/>
      <c r="L8" s="435">
        <v>9.1095951E7</v>
      </c>
      <c r="M8" s="448"/>
      <c r="N8" s="457"/>
      <c r="O8" s="434"/>
      <c r="P8" s="448">
        <v>1.0</v>
      </c>
      <c r="Q8" s="379" t="s">
        <v>2554</v>
      </c>
      <c r="R8" s="377" t="s">
        <v>2555</v>
      </c>
      <c r="S8" s="394"/>
      <c r="T8" s="394"/>
      <c r="U8" s="394"/>
      <c r="V8" s="394"/>
    </row>
    <row r="9">
      <c r="A9" s="449">
        <v>1.0</v>
      </c>
      <c r="B9" s="454" t="s">
        <v>933</v>
      </c>
      <c r="C9" s="455" t="s">
        <v>932</v>
      </c>
      <c r="D9" s="456"/>
      <c r="E9" s="449">
        <v>1.0</v>
      </c>
      <c r="F9" s="453" t="s">
        <v>1330</v>
      </c>
      <c r="G9" s="407" t="s">
        <v>1332</v>
      </c>
      <c r="H9" s="446"/>
      <c r="I9" s="448"/>
      <c r="J9" s="457"/>
      <c r="K9" s="434"/>
      <c r="L9" s="435"/>
      <c r="M9" s="448"/>
      <c r="N9" s="457"/>
      <c r="O9" s="434"/>
      <c r="P9" s="448">
        <v>1.0</v>
      </c>
      <c r="Q9" s="379" t="s">
        <v>741</v>
      </c>
      <c r="R9" s="377" t="s">
        <v>742</v>
      </c>
      <c r="S9" s="394"/>
      <c r="T9" s="394"/>
      <c r="U9" s="394"/>
      <c r="V9" s="394"/>
    </row>
    <row r="10">
      <c r="A10" s="449">
        <v>1.0</v>
      </c>
      <c r="B10" s="450" t="s">
        <v>1230</v>
      </c>
      <c r="C10" s="455" t="s">
        <v>2556</v>
      </c>
      <c r="D10" s="456"/>
      <c r="E10" s="448"/>
      <c r="F10" s="460"/>
      <c r="G10" s="407"/>
      <c r="H10" s="446"/>
      <c r="I10" s="461"/>
      <c r="J10" s="457"/>
      <c r="K10" s="434"/>
      <c r="L10" s="435"/>
      <c r="M10" s="448"/>
      <c r="N10" s="457"/>
      <c r="O10" s="434"/>
      <c r="P10" s="448">
        <v>1.0</v>
      </c>
      <c r="Q10" s="340" t="s">
        <v>1435</v>
      </c>
      <c r="R10" s="378">
        <v>327.0</v>
      </c>
      <c r="S10" s="394"/>
      <c r="T10" s="394"/>
      <c r="U10" s="394"/>
      <c r="V10" s="394"/>
    </row>
    <row r="11">
      <c r="A11" s="462">
        <v>1.0</v>
      </c>
      <c r="B11" s="450" t="s">
        <v>615</v>
      </c>
      <c r="C11" s="463" t="s">
        <v>613</v>
      </c>
      <c r="D11" s="456"/>
      <c r="E11" s="448"/>
      <c r="F11" s="457"/>
      <c r="G11" s="407"/>
      <c r="H11" s="446"/>
      <c r="I11" s="448"/>
      <c r="J11" s="457"/>
      <c r="K11" s="434"/>
      <c r="L11" s="435"/>
      <c r="M11" s="448"/>
      <c r="N11" s="457"/>
      <c r="O11" s="434"/>
      <c r="P11" s="448">
        <v>1.0</v>
      </c>
      <c r="Q11" s="379" t="s">
        <v>878</v>
      </c>
      <c r="R11" s="377" t="s">
        <v>879</v>
      </c>
      <c r="S11" s="394"/>
      <c r="T11" s="394"/>
      <c r="U11" s="394"/>
      <c r="V11" s="394"/>
    </row>
    <row r="12">
      <c r="A12" s="449">
        <v>1.0</v>
      </c>
      <c r="B12" s="454" t="s">
        <v>182</v>
      </c>
      <c r="C12" s="463" t="s">
        <v>183</v>
      </c>
      <c r="D12" s="456"/>
      <c r="E12" s="448"/>
      <c r="F12" s="460"/>
      <c r="G12" s="434"/>
      <c r="H12" s="446"/>
      <c r="I12" s="448"/>
      <c r="J12" s="457"/>
      <c r="K12" s="434"/>
      <c r="L12" s="435">
        <v>9.9036657E7</v>
      </c>
      <c r="M12" s="448"/>
      <c r="N12" s="457"/>
      <c r="O12" s="434"/>
      <c r="P12" s="448">
        <v>1.0</v>
      </c>
      <c r="Q12" s="379" t="s">
        <v>1080</v>
      </c>
      <c r="R12" s="377" t="s">
        <v>2557</v>
      </c>
      <c r="S12" s="394"/>
      <c r="T12" s="394"/>
      <c r="U12" s="394"/>
      <c r="V12" s="394"/>
    </row>
    <row r="13">
      <c r="A13" s="449">
        <v>1.0</v>
      </c>
      <c r="B13" s="454" t="s">
        <v>1102</v>
      </c>
      <c r="C13" s="463" t="s">
        <v>1105</v>
      </c>
      <c r="D13" s="456"/>
      <c r="E13" s="448"/>
      <c r="F13" s="460"/>
      <c r="G13" s="407"/>
      <c r="H13" s="446"/>
      <c r="I13" s="448"/>
      <c r="J13" s="457"/>
      <c r="K13" s="434"/>
      <c r="L13" s="435"/>
      <c r="M13" s="448"/>
      <c r="N13" s="394"/>
      <c r="O13" s="394"/>
      <c r="P13" s="448">
        <v>1.0</v>
      </c>
      <c r="Q13" s="344" t="s">
        <v>57</v>
      </c>
      <c r="R13" s="367" t="s">
        <v>2558</v>
      </c>
      <c r="S13" s="394"/>
      <c r="T13" s="394"/>
      <c r="U13" s="394"/>
      <c r="V13" s="394"/>
    </row>
    <row r="14">
      <c r="A14" s="449">
        <v>1.0</v>
      </c>
      <c r="B14" s="454" t="s">
        <v>2192</v>
      </c>
      <c r="C14" s="463">
        <v>25.0</v>
      </c>
      <c r="D14" s="455"/>
      <c r="E14" s="448"/>
      <c r="F14" s="460"/>
      <c r="G14" s="407"/>
      <c r="H14" s="446"/>
      <c r="I14" s="448"/>
      <c r="J14" s="457"/>
      <c r="K14" s="434"/>
      <c r="L14" s="435"/>
      <c r="M14" s="448"/>
      <c r="N14" s="394"/>
      <c r="O14" s="394"/>
      <c r="P14" s="448">
        <v>1.0</v>
      </c>
      <c r="Q14" s="344" t="s">
        <v>352</v>
      </c>
      <c r="R14" s="367" t="s">
        <v>353</v>
      </c>
      <c r="S14" s="394"/>
      <c r="T14" s="394"/>
      <c r="U14" s="394"/>
      <c r="V14" s="394"/>
    </row>
    <row r="15">
      <c r="A15" s="449">
        <v>1.0</v>
      </c>
      <c r="B15" s="454" t="s">
        <v>515</v>
      </c>
      <c r="C15" s="463" t="s">
        <v>516</v>
      </c>
      <c r="D15" s="456"/>
      <c r="E15" s="448"/>
      <c r="F15" s="457"/>
      <c r="G15" s="434"/>
      <c r="H15" s="446"/>
      <c r="I15" s="448"/>
      <c r="J15" s="447" t="s">
        <v>637</v>
      </c>
      <c r="K15" s="445">
        <f>SUM(I16)</f>
        <v>1</v>
      </c>
      <c r="L15" s="435"/>
      <c r="M15" s="448"/>
      <c r="N15" s="464" t="s">
        <v>109</v>
      </c>
      <c r="O15" s="445">
        <f>SUM(M16)</f>
        <v>1</v>
      </c>
      <c r="P15" s="448">
        <v>1.0</v>
      </c>
      <c r="Q15" s="344" t="s">
        <v>409</v>
      </c>
      <c r="R15" s="367" t="s">
        <v>410</v>
      </c>
      <c r="S15" s="394"/>
      <c r="T15" s="394"/>
      <c r="U15" s="394"/>
      <c r="V15" s="394"/>
    </row>
    <row r="16">
      <c r="A16" s="449">
        <v>1.0</v>
      </c>
      <c r="B16" s="454" t="s">
        <v>893</v>
      </c>
      <c r="C16" s="463" t="s">
        <v>894</v>
      </c>
      <c r="D16" s="456"/>
      <c r="E16" s="448"/>
      <c r="F16" s="457"/>
      <c r="G16" s="434"/>
      <c r="H16" s="446"/>
      <c r="I16" s="448">
        <v>1.0</v>
      </c>
      <c r="J16" s="453" t="s">
        <v>636</v>
      </c>
      <c r="K16" s="407" t="s">
        <v>638</v>
      </c>
      <c r="L16" s="435"/>
      <c r="M16" s="448">
        <v>1.0</v>
      </c>
      <c r="N16" s="406" t="s">
        <v>106</v>
      </c>
      <c r="O16" s="407" t="s">
        <v>2559</v>
      </c>
      <c r="P16" s="448">
        <v>1.0</v>
      </c>
      <c r="Q16" s="344" t="s">
        <v>966</v>
      </c>
      <c r="R16" s="367" t="s">
        <v>967</v>
      </c>
      <c r="S16" s="394"/>
      <c r="T16" s="394"/>
      <c r="U16" s="394"/>
      <c r="V16" s="394"/>
    </row>
    <row r="17">
      <c r="A17" s="449">
        <v>1.0</v>
      </c>
      <c r="B17" s="454" t="s">
        <v>876</v>
      </c>
      <c r="C17" s="463" t="s">
        <v>877</v>
      </c>
      <c r="D17" s="456"/>
      <c r="E17" s="448"/>
      <c r="F17" s="457"/>
      <c r="G17" s="434"/>
      <c r="H17" s="446"/>
      <c r="I17" s="448"/>
      <c r="J17" s="457"/>
      <c r="K17" s="434"/>
      <c r="L17" s="435"/>
      <c r="M17" s="448"/>
      <c r="N17" s="394"/>
      <c r="O17" s="434"/>
      <c r="P17" s="448"/>
      <c r="Q17" s="457"/>
      <c r="R17" s="434"/>
      <c r="S17" s="394"/>
      <c r="T17" s="394"/>
      <c r="U17" s="394"/>
      <c r="V17" s="394"/>
    </row>
    <row r="18">
      <c r="A18" s="449">
        <v>1.0</v>
      </c>
      <c r="B18" s="454" t="s">
        <v>450</v>
      </c>
      <c r="C18" s="463" t="s">
        <v>451</v>
      </c>
      <c r="D18" s="456"/>
      <c r="E18" s="448"/>
      <c r="F18" s="457"/>
      <c r="G18" s="434"/>
      <c r="H18" s="446"/>
      <c r="I18" s="448"/>
      <c r="J18" s="457"/>
      <c r="K18" s="434"/>
      <c r="L18" s="435"/>
      <c r="M18" s="448"/>
      <c r="N18" s="394"/>
      <c r="O18" s="434"/>
      <c r="P18" s="448"/>
      <c r="Q18" s="457"/>
      <c r="R18" s="434"/>
      <c r="S18" s="394"/>
      <c r="T18" s="394"/>
      <c r="U18" s="394"/>
      <c r="V18" s="394"/>
    </row>
    <row r="19">
      <c r="A19" s="449">
        <v>1.0</v>
      </c>
      <c r="B19" s="454" t="s">
        <v>662</v>
      </c>
      <c r="C19" s="463" t="s">
        <v>663</v>
      </c>
      <c r="D19" s="456"/>
      <c r="E19" s="448"/>
      <c r="F19" s="457"/>
      <c r="G19" s="434"/>
      <c r="H19" s="446"/>
      <c r="I19" s="448"/>
      <c r="J19" s="457"/>
      <c r="K19" s="434"/>
      <c r="L19" s="435"/>
      <c r="M19" s="448"/>
      <c r="N19" s="394"/>
      <c r="O19" s="434"/>
      <c r="P19" s="448"/>
      <c r="Q19" s="457"/>
      <c r="R19" s="434"/>
      <c r="S19" s="394"/>
      <c r="T19" s="394"/>
      <c r="U19" s="394"/>
      <c r="V19" s="394"/>
    </row>
    <row r="20">
      <c r="A20" s="449">
        <v>1.0</v>
      </c>
      <c r="B20" s="465" t="s">
        <v>559</v>
      </c>
      <c r="C20" s="466" t="s">
        <v>560</v>
      </c>
      <c r="D20" s="456"/>
      <c r="E20" s="467"/>
      <c r="F20" s="457"/>
      <c r="G20" s="434"/>
      <c r="H20" s="446"/>
      <c r="I20" s="448"/>
      <c r="J20" s="457"/>
      <c r="K20" s="434"/>
      <c r="L20" s="435"/>
      <c r="M20" s="448"/>
      <c r="N20" s="394"/>
      <c r="O20" s="434"/>
      <c r="P20" s="448"/>
      <c r="Q20" s="457"/>
      <c r="R20" s="434"/>
      <c r="S20" s="394"/>
      <c r="T20" s="394"/>
      <c r="U20" s="394"/>
      <c r="V20" s="394"/>
    </row>
    <row r="21">
      <c r="A21" s="449">
        <v>1.0</v>
      </c>
      <c r="B21" s="465" t="s">
        <v>1309</v>
      </c>
      <c r="C21" s="466" t="s">
        <v>1311</v>
      </c>
      <c r="D21" s="204"/>
      <c r="E21" s="448"/>
      <c r="F21" s="457"/>
      <c r="G21" s="434"/>
      <c r="H21" s="446"/>
      <c r="I21" s="448"/>
      <c r="J21" s="457"/>
      <c r="K21" s="434"/>
      <c r="L21" s="435"/>
      <c r="M21" s="448"/>
      <c r="N21" s="394"/>
      <c r="O21" s="434"/>
      <c r="P21" s="448"/>
      <c r="Q21" s="457"/>
      <c r="R21" s="434"/>
      <c r="S21" s="394"/>
      <c r="T21" s="394"/>
      <c r="U21" s="394"/>
      <c r="V21" s="394"/>
    </row>
    <row r="22">
      <c r="A22" s="449">
        <v>1.0</v>
      </c>
      <c r="B22" s="468" t="s">
        <v>315</v>
      </c>
      <c r="C22" s="469" t="s">
        <v>317</v>
      </c>
      <c r="D22" s="204"/>
      <c r="E22" s="448"/>
      <c r="F22" s="457"/>
      <c r="G22" s="434"/>
      <c r="H22" s="446"/>
      <c r="I22" s="448"/>
      <c r="J22" s="457"/>
      <c r="K22" s="434"/>
      <c r="L22" s="435"/>
      <c r="M22" s="448"/>
      <c r="N22" s="394"/>
      <c r="O22" s="434"/>
      <c r="P22" s="448"/>
      <c r="Q22" s="457"/>
      <c r="R22" s="434"/>
      <c r="S22" s="394"/>
      <c r="T22" s="394"/>
      <c r="U22" s="394"/>
      <c r="V22" s="394"/>
    </row>
    <row r="23">
      <c r="A23" s="449">
        <v>1.0</v>
      </c>
      <c r="B23" s="368" t="s">
        <v>507</v>
      </c>
      <c r="C23" s="369" t="s">
        <v>508</v>
      </c>
      <c r="D23" s="470"/>
      <c r="E23" s="448"/>
      <c r="F23" s="457"/>
      <c r="G23" s="434"/>
      <c r="H23" s="446"/>
      <c r="I23" s="448"/>
      <c r="J23" s="457"/>
      <c r="K23" s="434"/>
      <c r="L23" s="435"/>
      <c r="M23" s="448"/>
      <c r="N23" s="394"/>
      <c r="O23" s="434"/>
      <c r="P23" s="448"/>
      <c r="Q23" s="457"/>
      <c r="R23" s="434"/>
      <c r="S23" s="394"/>
      <c r="T23" s="394"/>
      <c r="U23" s="394"/>
      <c r="V23" s="394"/>
    </row>
    <row r="24">
      <c r="A24" s="449">
        <v>1.0</v>
      </c>
      <c r="B24" s="344" t="s">
        <v>2560</v>
      </c>
      <c r="C24" s="367" t="s">
        <v>2561</v>
      </c>
      <c r="D24" s="446"/>
      <c r="E24" s="448"/>
      <c r="F24" s="457"/>
      <c r="G24" s="434"/>
      <c r="H24" s="446"/>
      <c r="I24" s="448"/>
      <c r="J24" s="457"/>
      <c r="K24" s="434"/>
      <c r="L24" s="435"/>
      <c r="M24" s="448"/>
      <c r="N24" s="394"/>
      <c r="O24" s="434"/>
      <c r="P24" s="448"/>
      <c r="Q24" s="457"/>
      <c r="R24" s="434"/>
      <c r="S24" s="394"/>
      <c r="T24" s="394"/>
      <c r="U24" s="394"/>
      <c r="V24" s="394"/>
    </row>
    <row r="25">
      <c r="A25" s="449">
        <v>1.0</v>
      </c>
      <c r="B25" s="344" t="s">
        <v>579</v>
      </c>
      <c r="C25" s="367" t="s">
        <v>580</v>
      </c>
      <c r="D25" s="446">
        <v>8.0166631E7</v>
      </c>
      <c r="E25" s="436"/>
      <c r="F25" s="471" t="s">
        <v>383</v>
      </c>
      <c r="G25" s="445">
        <f>SUM(E26)</f>
        <v>1</v>
      </c>
      <c r="H25" s="446"/>
      <c r="I25" s="448"/>
      <c r="J25" s="457"/>
      <c r="K25" s="434"/>
      <c r="L25" s="435"/>
      <c r="M25" s="448"/>
      <c r="N25" s="394"/>
      <c r="O25" s="434"/>
      <c r="P25" s="448"/>
      <c r="Q25" s="457"/>
      <c r="R25" s="434"/>
      <c r="S25" s="394"/>
      <c r="T25" s="394"/>
      <c r="U25" s="394"/>
      <c r="V25" s="394"/>
    </row>
    <row r="26">
      <c r="A26" s="449">
        <v>1.0</v>
      </c>
      <c r="B26" s="344" t="s">
        <v>688</v>
      </c>
      <c r="C26" s="367" t="s">
        <v>689</v>
      </c>
      <c r="D26" s="446">
        <v>8.8888888E7</v>
      </c>
      <c r="E26" s="448">
        <v>1.0</v>
      </c>
      <c r="F26" s="453" t="s">
        <v>382</v>
      </c>
      <c r="G26" s="407" t="s">
        <v>384</v>
      </c>
      <c r="H26" s="446"/>
      <c r="I26" s="448"/>
      <c r="J26" s="457"/>
      <c r="K26" s="434"/>
      <c r="L26" s="435"/>
      <c r="M26" s="448"/>
      <c r="N26" s="394"/>
      <c r="O26" s="434"/>
      <c r="P26" s="448"/>
      <c r="Q26" s="472"/>
      <c r="R26" s="407"/>
      <c r="S26" s="394"/>
      <c r="T26" s="394"/>
      <c r="U26" s="394"/>
      <c r="V26" s="394"/>
    </row>
    <row r="27">
      <c r="A27" s="449">
        <v>1.0</v>
      </c>
      <c r="B27" s="370" t="s">
        <v>2562</v>
      </c>
      <c r="C27" s="371" t="s">
        <v>2563</v>
      </c>
      <c r="D27" s="446">
        <v>9.6691907E7</v>
      </c>
      <c r="E27" s="448"/>
      <c r="F27" s="457"/>
      <c r="G27" s="434"/>
      <c r="H27" s="446"/>
      <c r="I27" s="448"/>
      <c r="J27" s="473"/>
      <c r="K27" s="474"/>
      <c r="L27" s="435"/>
      <c r="M27" s="448"/>
      <c r="N27" s="444" t="s">
        <v>1088</v>
      </c>
      <c r="O27" s="445">
        <f>sum(M28:M35)</f>
        <v>1</v>
      </c>
      <c r="P27" s="448"/>
      <c r="Q27" s="475"/>
      <c r="R27" s="476">
        <f>SUM(P28:P35)</f>
        <v>0</v>
      </c>
      <c r="S27" s="394"/>
      <c r="T27" s="394"/>
      <c r="U27" s="394"/>
      <c r="V27" s="394"/>
    </row>
    <row r="28">
      <c r="A28" s="449">
        <v>1.0</v>
      </c>
      <c r="B28" s="370" t="s">
        <v>713</v>
      </c>
      <c r="C28" s="371" t="s">
        <v>714</v>
      </c>
      <c r="D28" s="446">
        <v>8.664229E7</v>
      </c>
      <c r="E28" s="448"/>
      <c r="F28" s="457"/>
      <c r="G28" s="434"/>
      <c r="H28" s="446"/>
      <c r="I28" s="448"/>
      <c r="J28" s="457"/>
      <c r="K28" s="434"/>
      <c r="L28" s="435"/>
      <c r="M28" s="448">
        <v>1.0</v>
      </c>
      <c r="N28" s="315" t="s">
        <v>1087</v>
      </c>
      <c r="O28" s="74" t="s">
        <v>1082</v>
      </c>
      <c r="P28" s="448"/>
      <c r="Q28" s="477"/>
      <c r="R28" s="415"/>
      <c r="S28" s="394"/>
      <c r="T28" s="394"/>
      <c r="U28" s="394"/>
      <c r="V28" s="394"/>
    </row>
    <row r="29">
      <c r="A29" s="449">
        <v>1.0</v>
      </c>
      <c r="B29" s="344" t="s">
        <v>137</v>
      </c>
      <c r="C29" s="367" t="s">
        <v>139</v>
      </c>
      <c r="D29" s="446"/>
      <c r="E29" s="448"/>
      <c r="F29" s="457"/>
      <c r="G29" s="434"/>
      <c r="H29" s="446"/>
      <c r="I29" s="448"/>
      <c r="J29" s="457"/>
      <c r="K29" s="434"/>
      <c r="L29" s="435">
        <v>8.0166631E7</v>
      </c>
      <c r="M29" s="448"/>
      <c r="P29" s="448"/>
      <c r="Q29" s="394"/>
      <c r="R29" s="394"/>
      <c r="S29" s="394"/>
      <c r="T29" s="394"/>
      <c r="U29" s="394"/>
      <c r="V29" s="394"/>
    </row>
    <row r="30">
      <c r="A30" s="449">
        <v>1.0</v>
      </c>
      <c r="B30" s="344" t="s">
        <v>929</v>
      </c>
      <c r="C30" s="367" t="s">
        <v>930</v>
      </c>
      <c r="D30" s="446">
        <v>8.0118242E7</v>
      </c>
      <c r="E30" s="448"/>
      <c r="F30" s="457"/>
      <c r="G30" s="434"/>
      <c r="H30" s="446"/>
      <c r="I30" s="448"/>
      <c r="J30" s="457"/>
      <c r="K30" s="434"/>
      <c r="L30" s="435">
        <v>8.6176677E7</v>
      </c>
      <c r="M30" s="448"/>
      <c r="P30" s="448"/>
      <c r="Q30" s="394"/>
      <c r="R30" s="394"/>
      <c r="S30" s="394"/>
      <c r="T30" s="394"/>
      <c r="U30" s="394"/>
      <c r="V30" s="394"/>
    </row>
    <row r="31">
      <c r="A31" s="449">
        <v>1.0</v>
      </c>
      <c r="B31" s="344" t="s">
        <v>2564</v>
      </c>
      <c r="C31" s="367" t="s">
        <v>2565</v>
      </c>
      <c r="D31" s="446">
        <v>9.5149922E7</v>
      </c>
      <c r="E31" s="448"/>
      <c r="F31" s="447" t="s">
        <v>126</v>
      </c>
      <c r="G31" s="445">
        <f>SUM(E32)</f>
        <v>1</v>
      </c>
      <c r="H31" s="446"/>
      <c r="I31" s="448"/>
      <c r="J31" s="457"/>
      <c r="K31" s="434"/>
      <c r="L31" s="435">
        <v>9.5771499E7</v>
      </c>
      <c r="M31" s="448"/>
      <c r="P31" s="448"/>
      <c r="Q31" s="394"/>
      <c r="R31" s="394"/>
      <c r="S31" s="394"/>
      <c r="T31" s="394"/>
      <c r="U31" s="394"/>
      <c r="V31" s="394"/>
    </row>
    <row r="32">
      <c r="A32" s="449">
        <v>1.0</v>
      </c>
      <c r="B32" s="344" t="s">
        <v>980</v>
      </c>
      <c r="C32" s="367" t="s">
        <v>981</v>
      </c>
      <c r="D32" s="446">
        <v>8.9112141E7</v>
      </c>
      <c r="E32" s="448">
        <v>1.0</v>
      </c>
      <c r="F32" s="453" t="s">
        <v>641</v>
      </c>
      <c r="G32" s="407" t="s">
        <v>640</v>
      </c>
      <c r="H32" s="446"/>
      <c r="I32" s="448"/>
      <c r="J32" s="457"/>
      <c r="K32" s="434"/>
      <c r="L32" s="435">
        <v>9.9609954E7</v>
      </c>
      <c r="M32" s="448"/>
      <c r="P32" s="448"/>
      <c r="Q32" s="394"/>
      <c r="R32" s="394"/>
      <c r="S32" s="394"/>
      <c r="T32" s="394"/>
      <c r="U32" s="394"/>
      <c r="V32" s="394"/>
    </row>
    <row r="33">
      <c r="A33" s="449">
        <v>1.0</v>
      </c>
      <c r="B33" s="344" t="s">
        <v>1059</v>
      </c>
      <c r="C33" s="367" t="s">
        <v>1061</v>
      </c>
      <c r="D33" s="446"/>
      <c r="E33" s="448"/>
      <c r="F33" s="457"/>
      <c r="G33" s="434"/>
      <c r="H33" s="446"/>
      <c r="I33" s="448"/>
      <c r="L33" s="435"/>
      <c r="M33" s="448"/>
      <c r="P33" s="448"/>
      <c r="Q33" s="394"/>
      <c r="R33" s="394"/>
      <c r="S33" s="394"/>
      <c r="T33" s="394"/>
      <c r="U33" s="394"/>
      <c r="V33" s="394"/>
    </row>
    <row r="34">
      <c r="A34" s="449">
        <v>1.0</v>
      </c>
      <c r="B34" s="344" t="s">
        <v>1114</v>
      </c>
      <c r="C34" s="367" t="s">
        <v>2566</v>
      </c>
      <c r="D34" s="446">
        <v>7.5553131E7</v>
      </c>
      <c r="E34" s="448"/>
      <c r="F34" s="457"/>
      <c r="G34" s="434"/>
      <c r="H34" s="446"/>
      <c r="I34" s="448"/>
      <c r="L34" s="435"/>
      <c r="M34" s="448"/>
      <c r="N34" s="394"/>
      <c r="O34" s="394"/>
      <c r="P34" s="448"/>
      <c r="Q34" s="394"/>
      <c r="R34" s="394"/>
      <c r="S34" s="394"/>
      <c r="T34" s="394"/>
      <c r="U34" s="394"/>
      <c r="V34" s="394"/>
    </row>
    <row r="35">
      <c r="A35" s="449">
        <v>1.0</v>
      </c>
      <c r="B35" s="344" t="s">
        <v>1304</v>
      </c>
      <c r="C35" s="367" t="s">
        <v>1303</v>
      </c>
      <c r="D35" s="446">
        <v>8.0704007E7</v>
      </c>
      <c r="E35" s="448"/>
      <c r="F35" s="457"/>
      <c r="G35" s="434"/>
      <c r="H35" s="446"/>
      <c r="I35" s="448"/>
      <c r="L35" s="435"/>
      <c r="M35" s="448"/>
      <c r="N35" s="394"/>
      <c r="O35" s="394"/>
      <c r="P35" s="448"/>
      <c r="Q35" s="394"/>
      <c r="R35" s="394"/>
      <c r="S35" s="394"/>
      <c r="T35" s="394"/>
      <c r="U35" s="394"/>
      <c r="V35" s="394"/>
    </row>
    <row r="36">
      <c r="A36" s="449">
        <v>1.0</v>
      </c>
      <c r="B36" s="344" t="s">
        <v>1231</v>
      </c>
      <c r="C36" s="367" t="s">
        <v>2567</v>
      </c>
      <c r="D36" s="446"/>
      <c r="E36" s="448"/>
      <c r="F36" s="457"/>
      <c r="G36" s="434"/>
      <c r="H36" s="446"/>
      <c r="I36" s="448"/>
      <c r="L36" s="435"/>
      <c r="M36" s="436"/>
      <c r="P36" s="436"/>
      <c r="Q36" s="394"/>
      <c r="R36" s="394"/>
      <c r="S36" s="394"/>
      <c r="T36" s="394"/>
      <c r="U36" s="394"/>
      <c r="V36" s="394"/>
    </row>
    <row r="37">
      <c r="A37" s="449">
        <v>1.0</v>
      </c>
      <c r="B37" s="344" t="s">
        <v>1437</v>
      </c>
      <c r="C37" s="367">
        <v>408.0</v>
      </c>
      <c r="D37" s="446">
        <v>9.5464444E7</v>
      </c>
      <c r="E37" s="436"/>
      <c r="H37" s="446"/>
      <c r="I37" s="436"/>
      <c r="L37" s="435"/>
      <c r="M37" s="436"/>
      <c r="P37" s="436"/>
      <c r="Q37" s="394"/>
      <c r="R37" s="394"/>
      <c r="S37" s="394"/>
      <c r="T37" s="394"/>
      <c r="U37" s="394"/>
      <c r="V37" s="394"/>
    </row>
    <row r="38">
      <c r="A38" s="449">
        <v>1.0</v>
      </c>
      <c r="B38" s="344" t="s">
        <v>499</v>
      </c>
      <c r="C38" s="367" t="s">
        <v>500</v>
      </c>
      <c r="D38" s="446">
        <v>9.9863473E7</v>
      </c>
      <c r="E38" s="436"/>
      <c r="H38" s="446"/>
      <c r="I38" s="436"/>
      <c r="L38" s="435"/>
      <c r="M38" s="436"/>
      <c r="P38" s="436"/>
      <c r="Q38" s="394"/>
      <c r="R38" s="394"/>
      <c r="S38" s="394"/>
      <c r="T38" s="394"/>
      <c r="U38" s="394"/>
      <c r="V38" s="394"/>
    </row>
    <row r="39">
      <c r="A39" s="449">
        <v>1.0</v>
      </c>
      <c r="B39" s="453" t="s">
        <v>327</v>
      </c>
      <c r="C39" s="407" t="s">
        <v>329</v>
      </c>
      <c r="D39" s="446">
        <v>9.9256966E7</v>
      </c>
      <c r="E39" s="436"/>
      <c r="H39" s="446"/>
      <c r="I39" s="436"/>
      <c r="L39" s="435"/>
      <c r="M39" s="436"/>
      <c r="P39" s="436"/>
      <c r="Q39" s="394"/>
      <c r="R39" s="394"/>
      <c r="S39" s="394"/>
      <c r="T39" s="394"/>
      <c r="U39" s="394"/>
      <c r="V39" s="394"/>
    </row>
    <row r="40">
      <c r="A40" s="449">
        <v>1.0</v>
      </c>
      <c r="B40" s="453" t="s">
        <v>277</v>
      </c>
      <c r="C40" s="407" t="s">
        <v>278</v>
      </c>
      <c r="D40" s="446"/>
      <c r="E40" s="436"/>
      <c r="H40" s="446"/>
      <c r="I40" s="436"/>
      <c r="L40" s="435"/>
      <c r="M40" s="436"/>
      <c r="P40" s="436"/>
      <c r="Q40" s="394"/>
      <c r="R40" s="394"/>
      <c r="S40" s="394"/>
      <c r="T40" s="394"/>
      <c r="U40" s="394"/>
      <c r="V40" s="394"/>
    </row>
    <row r="41">
      <c r="A41" s="449">
        <v>1.0</v>
      </c>
      <c r="B41" s="478" t="s">
        <v>1128</v>
      </c>
      <c r="C41" s="479" t="s">
        <v>1127</v>
      </c>
      <c r="D41" s="446"/>
      <c r="E41" s="436"/>
      <c r="H41" s="446"/>
      <c r="I41" s="436"/>
      <c r="L41" s="435"/>
      <c r="M41" s="436"/>
      <c r="P41" s="436"/>
      <c r="Q41" s="394"/>
      <c r="R41" s="394"/>
      <c r="S41" s="394"/>
      <c r="T41" s="394"/>
      <c r="U41" s="394"/>
      <c r="V41" s="394"/>
    </row>
    <row r="42">
      <c r="A42" s="449">
        <v>1.0</v>
      </c>
      <c r="B42" s="453" t="s">
        <v>1242</v>
      </c>
      <c r="C42" s="407" t="s">
        <v>1240</v>
      </c>
      <c r="D42" s="446"/>
      <c r="E42" s="436"/>
      <c r="H42" s="446"/>
      <c r="I42" s="436"/>
      <c r="L42" s="435"/>
      <c r="M42" s="436"/>
      <c r="P42" s="436"/>
      <c r="Q42" s="394"/>
      <c r="R42" s="394"/>
      <c r="S42" s="394"/>
      <c r="T42" s="394"/>
      <c r="U42" s="394"/>
      <c r="V42" s="394"/>
    </row>
    <row r="43">
      <c r="A43" s="449">
        <v>1.0</v>
      </c>
      <c r="B43" s="370" t="s">
        <v>1256</v>
      </c>
      <c r="C43" s="371" t="s">
        <v>1254</v>
      </c>
      <c r="D43" s="356"/>
      <c r="E43" s="355"/>
      <c r="H43" s="446"/>
      <c r="I43" s="436"/>
      <c r="L43" s="435"/>
      <c r="M43" s="436"/>
      <c r="P43" s="436"/>
      <c r="Q43" s="394"/>
      <c r="R43" s="394"/>
      <c r="S43" s="394"/>
      <c r="T43" s="394"/>
      <c r="U43" s="394"/>
      <c r="V43" s="394"/>
    </row>
    <row r="44">
      <c r="A44" s="449">
        <v>1.0</v>
      </c>
      <c r="B44" s="370" t="s">
        <v>1274</v>
      </c>
      <c r="C44" s="371" t="s">
        <v>2568</v>
      </c>
      <c r="D44" s="356"/>
      <c r="E44" s="355"/>
      <c r="H44" s="446"/>
      <c r="I44" s="436"/>
      <c r="L44" s="435"/>
      <c r="M44" s="436"/>
      <c r="P44" s="436"/>
      <c r="Q44" s="394"/>
      <c r="R44" s="394"/>
      <c r="S44" s="394"/>
      <c r="T44" s="394"/>
      <c r="U44" s="394"/>
      <c r="V44" s="394"/>
    </row>
    <row r="45">
      <c r="A45" s="449">
        <v>1.0</v>
      </c>
      <c r="B45" s="370" t="s">
        <v>470</v>
      </c>
      <c r="C45" s="371" t="s">
        <v>469</v>
      </c>
      <c r="D45" s="356"/>
      <c r="E45" s="355"/>
      <c r="H45" s="446"/>
      <c r="I45" s="436"/>
      <c r="L45" s="435"/>
      <c r="M45" s="436"/>
      <c r="P45" s="436"/>
      <c r="Q45" s="394"/>
      <c r="R45" s="394"/>
      <c r="S45" s="394"/>
      <c r="T45" s="394"/>
      <c r="U45" s="394"/>
      <c r="V45" s="394"/>
    </row>
    <row r="46">
      <c r="A46" s="449">
        <v>1.0</v>
      </c>
      <c r="B46" s="370" t="s">
        <v>1184</v>
      </c>
      <c r="C46" s="371" t="s">
        <v>1182</v>
      </c>
      <c r="D46" s="356"/>
      <c r="E46" s="355"/>
      <c r="F46" s="357"/>
      <c r="H46" s="446"/>
      <c r="I46" s="436"/>
      <c r="L46" s="435"/>
      <c r="M46" s="436"/>
      <c r="P46" s="436"/>
      <c r="Q46" s="394"/>
      <c r="R46" s="394"/>
      <c r="S46" s="394"/>
      <c r="T46" s="394"/>
      <c r="U46" s="394"/>
      <c r="V46" s="394"/>
    </row>
    <row r="47">
      <c r="A47" s="449">
        <v>1.0</v>
      </c>
      <c r="B47" s="175" t="s">
        <v>2569</v>
      </c>
      <c r="C47" s="371" t="s">
        <v>1294</v>
      </c>
      <c r="D47" s="353"/>
      <c r="E47" s="354"/>
      <c r="F47" s="355"/>
      <c r="G47" s="394"/>
      <c r="H47" s="446"/>
      <c r="I47" s="436"/>
      <c r="L47" s="435"/>
      <c r="M47" s="436"/>
      <c r="P47" s="436"/>
      <c r="Q47" s="394"/>
      <c r="R47" s="394"/>
      <c r="S47" s="394"/>
      <c r="T47" s="394"/>
      <c r="U47" s="394"/>
      <c r="V47" s="394"/>
    </row>
    <row r="48">
      <c r="A48" s="449">
        <v>1.0</v>
      </c>
      <c r="B48" s="175" t="s">
        <v>646</v>
      </c>
      <c r="C48" s="371" t="s">
        <v>643</v>
      </c>
      <c r="D48" s="353"/>
      <c r="E48" s="354"/>
      <c r="F48" s="355"/>
      <c r="G48" s="394"/>
      <c r="H48" s="446"/>
      <c r="I48" s="436"/>
      <c r="L48" s="435"/>
      <c r="M48" s="436"/>
      <c r="N48" s="394"/>
      <c r="O48" s="394"/>
      <c r="P48" s="436"/>
      <c r="Q48" s="394"/>
      <c r="R48" s="394"/>
      <c r="S48" s="394"/>
      <c r="T48" s="394"/>
      <c r="U48" s="394"/>
      <c r="V48" s="394"/>
    </row>
    <row r="49">
      <c r="A49" s="449">
        <v>1.0</v>
      </c>
      <c r="B49" s="370" t="s">
        <v>1028</v>
      </c>
      <c r="C49" s="371" t="s">
        <v>1031</v>
      </c>
      <c r="D49" s="356"/>
      <c r="E49" s="355"/>
      <c r="F49" s="389"/>
      <c r="G49" s="434"/>
      <c r="H49" s="446"/>
      <c r="I49" s="436"/>
      <c r="L49" s="435"/>
      <c r="M49" s="436"/>
      <c r="N49" s="394"/>
      <c r="O49" s="394"/>
      <c r="P49" s="436"/>
      <c r="Q49" s="394"/>
      <c r="R49" s="394"/>
      <c r="S49" s="394"/>
      <c r="T49" s="394"/>
      <c r="U49" s="394"/>
      <c r="V49" s="394"/>
    </row>
    <row r="50">
      <c r="A50" s="449">
        <v>1.0</v>
      </c>
      <c r="B50" s="370" t="s">
        <v>544</v>
      </c>
      <c r="C50" s="371" t="s">
        <v>541</v>
      </c>
      <c r="D50" s="356"/>
      <c r="E50" s="355"/>
      <c r="F50" s="389"/>
      <c r="G50" s="434"/>
      <c r="H50" s="446"/>
      <c r="I50" s="436"/>
      <c r="L50" s="435"/>
      <c r="M50" s="436"/>
      <c r="N50" s="394"/>
      <c r="O50" s="394"/>
      <c r="P50" s="436"/>
      <c r="Q50" s="394"/>
      <c r="R50" s="394"/>
      <c r="S50" s="394"/>
      <c r="T50" s="394"/>
      <c r="U50" s="394"/>
      <c r="V50" s="394"/>
    </row>
    <row r="51">
      <c r="A51" s="449">
        <v>1.0</v>
      </c>
      <c r="B51" s="370" t="s">
        <v>1051</v>
      </c>
      <c r="C51" s="371" t="s">
        <v>1050</v>
      </c>
      <c r="D51" s="356"/>
      <c r="E51" s="355"/>
      <c r="F51" s="389"/>
      <c r="G51" s="434"/>
      <c r="H51" s="446"/>
      <c r="I51" s="436"/>
      <c r="L51" s="435"/>
      <c r="M51" s="436"/>
      <c r="N51" s="394"/>
      <c r="O51" s="394"/>
      <c r="P51" s="436"/>
      <c r="Q51" s="394"/>
      <c r="R51" s="394"/>
      <c r="S51" s="394"/>
      <c r="T51" s="394"/>
      <c r="U51" s="394"/>
      <c r="V51" s="394"/>
    </row>
    <row r="52">
      <c r="A52" s="449">
        <v>1.0</v>
      </c>
      <c r="B52" s="370" t="s">
        <v>2276</v>
      </c>
      <c r="C52" s="371">
        <v>17.0</v>
      </c>
      <c r="D52" s="356"/>
      <c r="E52" s="355"/>
      <c r="F52" s="389"/>
      <c r="G52" s="434"/>
      <c r="H52" s="446"/>
      <c r="I52" s="436"/>
      <c r="L52" s="435"/>
      <c r="M52" s="436"/>
      <c r="N52" s="394"/>
      <c r="O52" s="394"/>
      <c r="P52" s="436"/>
      <c r="Q52" s="394"/>
      <c r="R52" s="394"/>
      <c r="S52" s="394"/>
      <c r="T52" s="394"/>
      <c r="U52" s="394"/>
      <c r="V52" s="394"/>
    </row>
    <row r="53">
      <c r="A53" s="449">
        <v>1.0</v>
      </c>
      <c r="B53" s="370" t="s">
        <v>1204</v>
      </c>
      <c r="C53" s="371" t="s">
        <v>1202</v>
      </c>
      <c r="D53" s="356"/>
      <c r="E53" s="355"/>
      <c r="F53" s="389"/>
      <c r="G53" s="434"/>
      <c r="H53" s="446"/>
      <c r="I53" s="436"/>
      <c r="L53" s="435"/>
      <c r="M53" s="436"/>
      <c r="N53" s="394"/>
      <c r="O53" s="394"/>
      <c r="P53" s="436"/>
      <c r="Q53" s="394"/>
      <c r="R53" s="394"/>
      <c r="S53" s="394"/>
      <c r="T53" s="394"/>
      <c r="U53" s="394"/>
      <c r="V53" s="394"/>
    </row>
    <row r="54">
      <c r="A54" s="449">
        <v>1.0</v>
      </c>
      <c r="B54" s="370" t="s">
        <v>2570</v>
      </c>
      <c r="C54" s="371" t="s">
        <v>1110</v>
      </c>
      <c r="D54" s="356"/>
      <c r="E54" s="355"/>
      <c r="F54" s="389"/>
      <c r="G54" s="434"/>
      <c r="H54" s="446"/>
      <c r="I54" s="436"/>
      <c r="J54" s="457"/>
      <c r="K54" s="434"/>
      <c r="L54" s="435"/>
      <c r="M54" s="436"/>
      <c r="N54" s="394"/>
      <c r="O54" s="394"/>
      <c r="P54" s="436"/>
      <c r="Q54" s="394"/>
      <c r="R54" s="394"/>
      <c r="S54" s="394"/>
      <c r="T54" s="394"/>
      <c r="U54" s="394"/>
      <c r="V54" s="394"/>
    </row>
    <row r="55">
      <c r="A55" s="449">
        <v>1.0</v>
      </c>
      <c r="B55" s="175" t="s">
        <v>1343</v>
      </c>
      <c r="C55" s="367" t="s">
        <v>1339</v>
      </c>
      <c r="D55" s="356"/>
      <c r="E55" s="355"/>
      <c r="F55" s="389"/>
      <c r="G55" s="434"/>
      <c r="H55" s="446"/>
      <c r="I55" s="436"/>
      <c r="J55" s="457"/>
      <c r="K55" s="434"/>
      <c r="L55" s="435"/>
      <c r="M55" s="436"/>
      <c r="N55" s="394"/>
      <c r="O55" s="394"/>
      <c r="P55" s="436"/>
      <c r="Q55" s="394"/>
      <c r="R55" s="394"/>
      <c r="S55" s="394"/>
      <c r="T55" s="394"/>
      <c r="U55" s="394"/>
      <c r="V55" s="394"/>
    </row>
    <row r="56">
      <c r="A56" s="449">
        <v>1.0</v>
      </c>
      <c r="B56" s="344" t="s">
        <v>982</v>
      </c>
      <c r="C56" s="367" t="s">
        <v>981</v>
      </c>
      <c r="D56" s="363"/>
      <c r="E56" s="355"/>
      <c r="F56" s="389"/>
      <c r="G56" s="434"/>
      <c r="H56" s="446"/>
      <c r="I56" s="436"/>
      <c r="J56" s="457"/>
      <c r="K56" s="434"/>
      <c r="L56" s="435"/>
      <c r="M56" s="436"/>
      <c r="N56" s="394"/>
      <c r="O56" s="394"/>
      <c r="P56" s="436"/>
      <c r="Q56" s="394"/>
      <c r="R56" s="394"/>
      <c r="S56" s="394"/>
      <c r="T56" s="394"/>
      <c r="U56" s="394"/>
      <c r="V56" s="394"/>
    </row>
    <row r="57">
      <c r="A57" s="449">
        <v>1.0</v>
      </c>
      <c r="B57" s="344" t="s">
        <v>1103</v>
      </c>
      <c r="C57" s="367" t="s">
        <v>1105</v>
      </c>
      <c r="D57" s="363"/>
      <c r="E57" s="355"/>
      <c r="F57" s="389"/>
      <c r="G57" s="434"/>
      <c r="H57" s="446"/>
      <c r="I57" s="436"/>
      <c r="J57" s="457"/>
      <c r="K57" s="434"/>
      <c r="L57" s="435"/>
      <c r="M57" s="436"/>
      <c r="N57" s="394"/>
      <c r="O57" s="394"/>
      <c r="P57" s="436"/>
      <c r="Q57" s="394"/>
      <c r="R57" s="394"/>
      <c r="S57" s="394"/>
      <c r="T57" s="394"/>
      <c r="U57" s="394"/>
      <c r="V57" s="394"/>
    </row>
    <row r="58">
      <c r="A58" s="449">
        <v>1.0</v>
      </c>
      <c r="B58" s="344" t="s">
        <v>1161</v>
      </c>
      <c r="C58" s="367" t="s">
        <v>1160</v>
      </c>
      <c r="D58" s="363"/>
      <c r="E58" s="355"/>
      <c r="F58" s="389"/>
      <c r="G58" s="434"/>
      <c r="H58" s="446"/>
      <c r="I58" s="436"/>
      <c r="J58" s="457"/>
      <c r="K58" s="434"/>
      <c r="L58" s="435"/>
      <c r="M58" s="436"/>
      <c r="N58" s="394"/>
      <c r="O58" s="394"/>
      <c r="P58" s="436"/>
      <c r="Q58" s="394"/>
      <c r="R58" s="394"/>
      <c r="S58" s="394"/>
      <c r="T58" s="394"/>
      <c r="U58" s="394"/>
      <c r="V58" s="394"/>
    </row>
    <row r="59">
      <c r="A59" s="449">
        <v>1.0</v>
      </c>
      <c r="B59" s="453" t="s">
        <v>2571</v>
      </c>
      <c r="C59" s="407" t="s">
        <v>2572</v>
      </c>
      <c r="D59" s="446"/>
      <c r="E59" s="436"/>
      <c r="F59" s="457"/>
      <c r="G59" s="434"/>
      <c r="H59" s="446"/>
      <c r="I59" s="436"/>
      <c r="J59" s="457"/>
      <c r="K59" s="434"/>
      <c r="L59" s="435"/>
      <c r="M59" s="436"/>
      <c r="N59" s="394"/>
      <c r="O59" s="394"/>
      <c r="P59" s="436"/>
      <c r="Q59" s="394"/>
      <c r="R59" s="394"/>
      <c r="S59" s="394"/>
      <c r="T59" s="394"/>
      <c r="U59" s="394"/>
      <c r="V59" s="394"/>
    </row>
    <row r="60">
      <c r="A60" s="449">
        <v>1.0</v>
      </c>
      <c r="B60" s="453" t="s">
        <v>282</v>
      </c>
      <c r="C60" s="407" t="s">
        <v>283</v>
      </c>
      <c r="D60" s="446"/>
      <c r="E60" s="436"/>
      <c r="F60" s="457"/>
      <c r="G60" s="434"/>
      <c r="H60" s="446"/>
      <c r="I60" s="436"/>
      <c r="J60" s="457"/>
      <c r="K60" s="434"/>
      <c r="L60" s="435"/>
      <c r="M60" s="436"/>
      <c r="N60" s="394"/>
      <c r="O60" s="394"/>
      <c r="P60" s="436"/>
      <c r="Q60" s="394"/>
      <c r="R60" s="394"/>
      <c r="S60" s="394"/>
      <c r="T60" s="394"/>
      <c r="U60" s="394"/>
      <c r="V60" s="394"/>
    </row>
    <row r="61">
      <c r="A61" s="449">
        <v>1.0</v>
      </c>
      <c r="B61" s="453" t="s">
        <v>843</v>
      </c>
      <c r="C61" s="407" t="s">
        <v>844</v>
      </c>
      <c r="D61" s="446"/>
      <c r="E61" s="436"/>
      <c r="F61" s="457"/>
      <c r="G61" s="434"/>
      <c r="H61" s="446"/>
      <c r="I61" s="436"/>
      <c r="J61" s="457"/>
      <c r="K61" s="434"/>
      <c r="L61" s="435"/>
      <c r="M61" s="436"/>
      <c r="N61" s="394"/>
      <c r="O61" s="394"/>
      <c r="P61" s="436"/>
      <c r="Q61" s="394"/>
      <c r="R61" s="394"/>
      <c r="S61" s="394"/>
      <c r="T61" s="394"/>
      <c r="U61" s="394"/>
      <c r="V61" s="394"/>
    </row>
    <row r="62">
      <c r="A62" s="449">
        <v>1.0</v>
      </c>
      <c r="B62" s="453" t="s">
        <v>1344</v>
      </c>
      <c r="C62" s="407" t="s">
        <v>1339</v>
      </c>
      <c r="D62" s="446"/>
      <c r="E62" s="436"/>
      <c r="F62" s="457"/>
      <c r="G62" s="434"/>
      <c r="H62" s="446"/>
      <c r="I62" s="436"/>
      <c r="J62" s="457"/>
      <c r="K62" s="434"/>
      <c r="L62" s="435"/>
      <c r="M62" s="436"/>
      <c r="N62" s="394"/>
      <c r="O62" s="394"/>
      <c r="P62" s="436"/>
      <c r="Q62" s="394"/>
      <c r="R62" s="394"/>
      <c r="S62" s="394"/>
      <c r="T62" s="394"/>
      <c r="U62" s="394"/>
      <c r="V62" s="394"/>
    </row>
    <row r="63">
      <c r="A63" s="449">
        <v>1.0</v>
      </c>
      <c r="B63" s="453" t="s">
        <v>2299</v>
      </c>
      <c r="C63" s="407">
        <v>15.0</v>
      </c>
      <c r="D63" s="446"/>
      <c r="E63" s="436"/>
      <c r="F63" s="457"/>
      <c r="G63" s="434"/>
      <c r="H63" s="446"/>
      <c r="I63" s="436"/>
      <c r="J63" s="457"/>
      <c r="K63" s="434"/>
      <c r="L63" s="435"/>
      <c r="M63" s="436"/>
      <c r="N63" s="394"/>
      <c r="O63" s="394"/>
      <c r="P63" s="436"/>
      <c r="Q63" s="394"/>
      <c r="R63" s="394"/>
      <c r="S63" s="394"/>
      <c r="T63" s="394"/>
      <c r="U63" s="394"/>
      <c r="V63" s="394"/>
    </row>
    <row r="64">
      <c r="A64" s="449">
        <v>1.0</v>
      </c>
      <c r="B64" s="453" t="s">
        <v>2277</v>
      </c>
      <c r="C64" s="407">
        <v>17.0</v>
      </c>
      <c r="D64" s="446"/>
      <c r="E64" s="436"/>
      <c r="F64" s="457"/>
      <c r="G64" s="434"/>
      <c r="H64" s="446"/>
      <c r="I64" s="436"/>
      <c r="J64" s="457"/>
      <c r="K64" s="434"/>
      <c r="L64" s="435"/>
      <c r="M64" s="436"/>
      <c r="N64" s="394"/>
      <c r="O64" s="394"/>
      <c r="P64" s="436"/>
      <c r="Q64" s="394"/>
      <c r="R64" s="394"/>
      <c r="S64" s="394"/>
      <c r="T64" s="394"/>
      <c r="U64" s="394"/>
      <c r="V64" s="394"/>
    </row>
    <row r="65">
      <c r="A65" s="449">
        <v>1.0</v>
      </c>
      <c r="B65" s="453" t="s">
        <v>1243</v>
      </c>
      <c r="C65" s="407" t="s">
        <v>1240</v>
      </c>
      <c r="D65" s="446"/>
      <c r="E65" s="436"/>
      <c r="F65" s="457"/>
      <c r="G65" s="434"/>
      <c r="H65" s="446"/>
      <c r="I65" s="436"/>
      <c r="J65" s="457"/>
      <c r="K65" s="434"/>
      <c r="L65" s="435"/>
      <c r="M65" s="436"/>
      <c r="N65" s="394"/>
      <c r="O65" s="394"/>
      <c r="P65" s="436"/>
      <c r="Q65" s="394"/>
      <c r="R65" s="394"/>
      <c r="S65" s="394"/>
      <c r="T65" s="394"/>
      <c r="U65" s="394"/>
      <c r="V65" s="394"/>
    </row>
    <row r="66">
      <c r="A66" s="449">
        <v>1.0</v>
      </c>
      <c r="B66" s="453" t="s">
        <v>1029</v>
      </c>
      <c r="C66" s="407" t="s">
        <v>1031</v>
      </c>
      <c r="D66" s="446"/>
      <c r="E66" s="436"/>
      <c r="F66" s="457"/>
      <c r="G66" s="434"/>
      <c r="H66" s="446"/>
      <c r="I66" s="436"/>
      <c r="J66" s="457"/>
      <c r="K66" s="434"/>
      <c r="L66" s="435"/>
      <c r="M66" s="436"/>
      <c r="N66" s="394"/>
      <c r="O66" s="394"/>
      <c r="P66" s="436"/>
      <c r="Q66" s="394"/>
      <c r="R66" s="394"/>
      <c r="S66" s="394"/>
      <c r="T66" s="394"/>
      <c r="U66" s="394"/>
      <c r="V66" s="394"/>
    </row>
    <row r="67">
      <c r="A67" s="449">
        <v>1.0</v>
      </c>
      <c r="B67" s="453" t="s">
        <v>1352</v>
      </c>
      <c r="C67" s="407" t="s">
        <v>1351</v>
      </c>
      <c r="D67" s="446"/>
      <c r="E67" s="436"/>
      <c r="F67" s="457"/>
      <c r="G67" s="434"/>
      <c r="H67" s="446"/>
      <c r="I67" s="436"/>
      <c r="J67" s="457"/>
      <c r="K67" s="434"/>
      <c r="L67" s="435"/>
      <c r="M67" s="436"/>
      <c r="N67" s="394"/>
      <c r="O67" s="394"/>
      <c r="P67" s="436"/>
      <c r="Q67" s="394"/>
      <c r="R67" s="394"/>
      <c r="S67" s="394"/>
      <c r="T67" s="394"/>
      <c r="U67" s="394"/>
      <c r="V67" s="394"/>
    </row>
    <row r="68">
      <c r="A68" s="449">
        <v>1.0</v>
      </c>
      <c r="B68" s="453" t="s">
        <v>1071</v>
      </c>
      <c r="C68" s="407" t="s">
        <v>1070</v>
      </c>
      <c r="D68" s="446"/>
      <c r="E68" s="436"/>
      <c r="F68" s="457"/>
      <c r="G68" s="434"/>
      <c r="H68" s="446"/>
      <c r="I68" s="436"/>
      <c r="J68" s="457"/>
      <c r="K68" s="434"/>
      <c r="L68" s="435"/>
      <c r="M68" s="436"/>
      <c r="N68" s="394"/>
      <c r="O68" s="394"/>
      <c r="P68" s="436"/>
      <c r="Q68" s="394"/>
      <c r="R68" s="394"/>
      <c r="S68" s="394"/>
      <c r="T68" s="394"/>
      <c r="U68" s="394"/>
      <c r="V68" s="394"/>
    </row>
    <row r="69">
      <c r="A69" s="449">
        <v>1.0</v>
      </c>
      <c r="B69" s="453" t="s">
        <v>501</v>
      </c>
      <c r="C69" s="407" t="s">
        <v>502</v>
      </c>
      <c r="D69" s="446"/>
      <c r="E69" s="436"/>
      <c r="F69" s="457"/>
      <c r="G69" s="434"/>
      <c r="H69" s="446"/>
      <c r="I69" s="436"/>
      <c r="J69" s="457"/>
      <c r="K69" s="434"/>
      <c r="L69" s="435"/>
      <c r="M69" s="436"/>
      <c r="N69" s="394"/>
      <c r="O69" s="394"/>
      <c r="P69" s="436"/>
      <c r="Q69" s="394"/>
      <c r="R69" s="394"/>
      <c r="S69" s="394"/>
      <c r="T69" s="394"/>
      <c r="U69" s="394"/>
      <c r="V69" s="394"/>
    </row>
    <row r="70">
      <c r="A70" s="449">
        <v>1.0</v>
      </c>
      <c r="B70" s="453" t="s">
        <v>490</v>
      </c>
      <c r="C70" s="407" t="s">
        <v>489</v>
      </c>
      <c r="D70" s="446"/>
      <c r="E70" s="436"/>
      <c r="F70" s="457"/>
      <c r="G70" s="434"/>
      <c r="H70" s="446"/>
      <c r="I70" s="436"/>
      <c r="J70" s="457"/>
      <c r="K70" s="434"/>
      <c r="L70" s="435"/>
      <c r="M70" s="436"/>
      <c r="N70" s="394"/>
      <c r="O70" s="394"/>
      <c r="P70" s="436"/>
      <c r="Q70" s="394"/>
      <c r="R70" s="394"/>
      <c r="S70" s="394"/>
      <c r="T70" s="394"/>
      <c r="U70" s="394"/>
      <c r="V70" s="394"/>
    </row>
    <row r="71">
      <c r="A71" s="449">
        <v>1.0</v>
      </c>
      <c r="B71" s="480" t="s">
        <v>155</v>
      </c>
      <c r="C71" s="481" t="s">
        <v>156</v>
      </c>
      <c r="D71" s="470"/>
      <c r="E71" s="470"/>
      <c r="F71" s="470"/>
      <c r="G71" s="470"/>
      <c r="H71" s="446"/>
      <c r="I71" s="436"/>
      <c r="J71" s="457"/>
      <c r="K71" s="434"/>
      <c r="L71" s="435"/>
      <c r="M71" s="436"/>
      <c r="N71" s="394"/>
      <c r="O71" s="394"/>
      <c r="P71" s="436"/>
      <c r="Q71" s="394"/>
      <c r="R71" s="394"/>
      <c r="S71" s="394"/>
      <c r="T71" s="394"/>
      <c r="U71" s="394"/>
      <c r="V71" s="394"/>
    </row>
    <row r="72">
      <c r="A72" s="449">
        <v>1.0</v>
      </c>
      <c r="B72" s="480" t="s">
        <v>886</v>
      </c>
      <c r="C72" s="481" t="s">
        <v>887</v>
      </c>
      <c r="D72" s="470"/>
      <c r="E72" s="470"/>
      <c r="F72" s="470"/>
      <c r="G72" s="470"/>
      <c r="H72" s="446"/>
      <c r="I72" s="436"/>
      <c r="J72" s="457"/>
      <c r="K72" s="434"/>
      <c r="L72" s="435"/>
      <c r="M72" s="436"/>
      <c r="N72" s="394"/>
      <c r="O72" s="394"/>
      <c r="P72" s="436"/>
      <c r="Q72" s="394"/>
      <c r="R72" s="394"/>
      <c r="S72" s="394"/>
      <c r="T72" s="394"/>
      <c r="U72" s="394"/>
      <c r="V72" s="394"/>
    </row>
    <row r="73">
      <c r="A73" s="449">
        <v>1.0</v>
      </c>
      <c r="B73" s="482" t="s">
        <v>2194</v>
      </c>
      <c r="C73" s="481">
        <v>25.0</v>
      </c>
      <c r="D73" s="470"/>
      <c r="E73" s="470"/>
      <c r="F73" s="470"/>
      <c r="G73" s="470"/>
      <c r="H73" s="446"/>
      <c r="I73" s="436"/>
      <c r="J73" s="457"/>
      <c r="K73" s="434"/>
      <c r="L73" s="435"/>
      <c r="M73" s="436"/>
      <c r="N73" s="394"/>
      <c r="O73" s="394"/>
      <c r="P73" s="436"/>
      <c r="Q73" s="394"/>
      <c r="R73" s="394"/>
      <c r="S73" s="394"/>
      <c r="T73" s="394"/>
      <c r="U73" s="394"/>
      <c r="V73" s="394"/>
    </row>
    <row r="74">
      <c r="A74" s="449">
        <v>1.0</v>
      </c>
      <c r="B74" s="453" t="s">
        <v>951</v>
      </c>
      <c r="C74" s="407" t="s">
        <v>953</v>
      </c>
      <c r="D74" s="446"/>
      <c r="E74" s="436"/>
      <c r="F74" s="457"/>
      <c r="G74" s="434"/>
      <c r="H74" s="446"/>
      <c r="I74" s="436"/>
      <c r="J74" s="457"/>
      <c r="K74" s="434"/>
      <c r="L74" s="435"/>
      <c r="M74" s="436"/>
      <c r="N74" s="394"/>
      <c r="O74" s="394"/>
      <c r="P74" s="436"/>
      <c r="Q74" s="394"/>
      <c r="R74" s="394"/>
      <c r="S74" s="394"/>
      <c r="T74" s="394"/>
      <c r="U74" s="394"/>
      <c r="V74" s="394"/>
    </row>
    <row r="75">
      <c r="A75" s="449">
        <v>1.0</v>
      </c>
      <c r="B75" s="453" t="s">
        <v>379</v>
      </c>
      <c r="C75" s="407" t="s">
        <v>1149</v>
      </c>
      <c r="D75" s="446"/>
      <c r="E75" s="436"/>
      <c r="F75" s="457"/>
      <c r="G75" s="434"/>
      <c r="H75" s="446"/>
      <c r="I75" s="436"/>
      <c r="J75" s="457"/>
      <c r="K75" s="434"/>
      <c r="L75" s="435"/>
      <c r="M75" s="436"/>
      <c r="N75" s="394"/>
      <c r="O75" s="394"/>
      <c r="P75" s="436"/>
      <c r="Q75" s="394"/>
      <c r="R75" s="394"/>
      <c r="S75" s="394"/>
      <c r="T75" s="394"/>
      <c r="U75" s="394"/>
      <c r="V75" s="394"/>
    </row>
    <row r="76">
      <c r="A76" s="449">
        <v>1.0</v>
      </c>
      <c r="B76" s="453" t="s">
        <v>191</v>
      </c>
      <c r="C76" s="407" t="s">
        <v>193</v>
      </c>
      <c r="D76" s="446"/>
      <c r="E76" s="436"/>
      <c r="F76" s="457"/>
      <c r="G76" s="434"/>
      <c r="H76" s="446"/>
      <c r="I76" s="436"/>
      <c r="J76" s="457"/>
      <c r="K76" s="434"/>
      <c r="L76" s="435"/>
      <c r="M76" s="436"/>
      <c r="N76" s="394"/>
      <c r="O76" s="394"/>
      <c r="P76" s="436"/>
      <c r="Q76" s="394"/>
      <c r="R76" s="394"/>
      <c r="S76" s="394"/>
      <c r="T76" s="394"/>
      <c r="U76" s="394"/>
      <c r="V76" s="394"/>
    </row>
    <row r="77">
      <c r="A77" s="449">
        <v>1.0</v>
      </c>
      <c r="B77" s="453" t="s">
        <v>279</v>
      </c>
      <c r="C77" s="407" t="s">
        <v>281</v>
      </c>
      <c r="D77" s="446"/>
      <c r="E77" s="436"/>
      <c r="F77" s="457"/>
      <c r="G77" s="434"/>
      <c r="H77" s="446"/>
      <c r="I77" s="436"/>
      <c r="J77" s="457"/>
      <c r="K77" s="434"/>
      <c r="L77" s="435"/>
      <c r="M77" s="436"/>
      <c r="N77" s="394"/>
      <c r="O77" s="394"/>
      <c r="P77" s="436"/>
      <c r="Q77" s="394"/>
      <c r="R77" s="394"/>
      <c r="S77" s="394"/>
      <c r="T77" s="394"/>
      <c r="U77" s="394"/>
      <c r="V77" s="394"/>
    </row>
    <row r="78">
      <c r="A78" s="449">
        <v>1.0</v>
      </c>
      <c r="B78" s="453" t="s">
        <v>795</v>
      </c>
      <c r="C78" s="407" t="s">
        <v>796</v>
      </c>
      <c r="D78" s="446"/>
      <c r="E78" s="436"/>
      <c r="F78" s="457"/>
      <c r="G78" s="434"/>
      <c r="H78" s="446"/>
      <c r="I78" s="436"/>
      <c r="J78" s="457"/>
      <c r="K78" s="434"/>
      <c r="L78" s="435"/>
      <c r="M78" s="436"/>
      <c r="N78" s="394"/>
      <c r="O78" s="394"/>
      <c r="P78" s="436"/>
      <c r="Q78" s="394"/>
      <c r="R78" s="394"/>
      <c r="S78" s="394"/>
      <c r="T78" s="394"/>
      <c r="U78" s="394"/>
      <c r="V78" s="394"/>
    </row>
    <row r="79">
      <c r="A79" s="449">
        <v>1.0</v>
      </c>
      <c r="B79" s="453" t="s">
        <v>712</v>
      </c>
      <c r="C79" s="407" t="s">
        <v>711</v>
      </c>
      <c r="D79" s="446"/>
      <c r="E79" s="436"/>
      <c r="F79" s="457"/>
      <c r="G79" s="434"/>
      <c r="H79" s="446"/>
      <c r="I79" s="436"/>
      <c r="J79" s="457"/>
      <c r="K79" s="434"/>
      <c r="L79" s="435"/>
      <c r="M79" s="436"/>
      <c r="N79" s="394"/>
      <c r="O79" s="394"/>
      <c r="P79" s="436"/>
      <c r="Q79" s="394"/>
      <c r="R79" s="394"/>
      <c r="S79" s="394"/>
      <c r="T79" s="394"/>
      <c r="U79" s="394"/>
      <c r="V79" s="394"/>
    </row>
    <row r="80">
      <c r="A80" s="449">
        <v>1.0</v>
      </c>
      <c r="B80" s="453" t="s">
        <v>227</v>
      </c>
      <c r="C80" s="407" t="s">
        <v>228</v>
      </c>
      <c r="D80" s="446"/>
      <c r="E80" s="436"/>
      <c r="F80" s="457"/>
      <c r="G80" s="434"/>
      <c r="H80" s="446"/>
      <c r="I80" s="436"/>
      <c r="J80" s="457"/>
      <c r="K80" s="434"/>
      <c r="L80" s="435"/>
      <c r="M80" s="436"/>
      <c r="N80" s="394"/>
      <c r="O80" s="394"/>
      <c r="P80" s="436"/>
      <c r="Q80" s="394"/>
      <c r="R80" s="394"/>
      <c r="S80" s="394"/>
      <c r="T80" s="394"/>
      <c r="U80" s="394"/>
      <c r="V80" s="394"/>
    </row>
    <row r="81">
      <c r="A81" s="449">
        <v>1.0</v>
      </c>
      <c r="B81" s="406" t="s">
        <v>2573</v>
      </c>
      <c r="C81" s="407" t="s">
        <v>2574</v>
      </c>
      <c r="D81" s="435"/>
      <c r="E81" s="436"/>
      <c r="F81" s="394"/>
      <c r="G81" s="434"/>
      <c r="H81" s="437"/>
      <c r="I81" s="436"/>
      <c r="J81" s="394"/>
      <c r="K81" s="434"/>
      <c r="L81" s="435"/>
      <c r="M81" s="436"/>
      <c r="N81" s="394"/>
      <c r="O81" s="394"/>
      <c r="P81" s="436"/>
      <c r="Q81" s="394"/>
      <c r="R81" s="394"/>
      <c r="S81" s="394"/>
      <c r="T81" s="394"/>
      <c r="U81" s="394"/>
      <c r="V81" s="394"/>
    </row>
    <row r="82">
      <c r="A82" s="449">
        <v>1.0</v>
      </c>
      <c r="B82" s="406" t="s">
        <v>2575</v>
      </c>
      <c r="C82" s="407" t="s">
        <v>1014</v>
      </c>
      <c r="D82" s="435"/>
      <c r="E82" s="436"/>
      <c r="F82" s="394"/>
      <c r="G82" s="434"/>
      <c r="H82" s="437"/>
      <c r="I82" s="436"/>
      <c r="J82" s="394"/>
      <c r="K82" s="434"/>
      <c r="L82" s="435"/>
      <c r="M82" s="436"/>
      <c r="N82" s="394"/>
      <c r="O82" s="394"/>
      <c r="P82" s="436"/>
      <c r="Q82" s="394"/>
      <c r="R82" s="394"/>
      <c r="S82" s="394"/>
      <c r="T82" s="394"/>
      <c r="U82" s="394"/>
      <c r="V82" s="394"/>
    </row>
    <row r="83">
      <c r="A83" s="449">
        <v>1.0</v>
      </c>
      <c r="B83" s="406" t="s">
        <v>2576</v>
      </c>
      <c r="C83" s="407">
        <v>77.0</v>
      </c>
      <c r="D83" s="435"/>
      <c r="E83" s="436"/>
      <c r="F83" s="394"/>
      <c r="G83" s="434"/>
      <c r="H83" s="437"/>
      <c r="I83" s="436"/>
      <c r="J83" s="394"/>
      <c r="K83" s="434"/>
      <c r="L83" s="435"/>
      <c r="M83" s="436"/>
      <c r="N83" s="394"/>
      <c r="O83" s="394"/>
      <c r="P83" s="436"/>
      <c r="Q83" s="394"/>
      <c r="R83" s="394"/>
      <c r="S83" s="394"/>
      <c r="T83" s="394"/>
      <c r="U83" s="394"/>
      <c r="V83" s="394"/>
    </row>
    <row r="84">
      <c r="A84" s="449">
        <v>1.0</v>
      </c>
      <c r="B84" s="406" t="s">
        <v>2577</v>
      </c>
      <c r="C84" s="407" t="s">
        <v>2578</v>
      </c>
      <c r="D84" s="435"/>
      <c r="E84" s="436"/>
      <c r="F84" s="394"/>
      <c r="G84" s="434"/>
      <c r="H84" s="437"/>
      <c r="I84" s="436"/>
      <c r="J84" s="394"/>
      <c r="K84" s="434"/>
      <c r="L84" s="435"/>
      <c r="M84" s="436"/>
      <c r="N84" s="394"/>
      <c r="O84" s="394"/>
      <c r="P84" s="436"/>
      <c r="Q84" s="394"/>
      <c r="R84" s="394"/>
      <c r="S84" s="394"/>
      <c r="T84" s="394"/>
      <c r="U84" s="394"/>
      <c r="V84" s="394"/>
    </row>
    <row r="85">
      <c r="A85" s="449">
        <v>1.0</v>
      </c>
      <c r="B85" s="406" t="s">
        <v>2579</v>
      </c>
      <c r="C85" s="407" t="s">
        <v>1347</v>
      </c>
      <c r="D85" s="435"/>
      <c r="E85" s="436"/>
      <c r="F85" s="394"/>
      <c r="G85" s="434"/>
      <c r="H85" s="437"/>
      <c r="I85" s="436"/>
      <c r="J85" s="394"/>
      <c r="K85" s="434"/>
      <c r="L85" s="435"/>
      <c r="M85" s="436"/>
      <c r="N85" s="394"/>
      <c r="O85" s="394"/>
      <c r="P85" s="436"/>
      <c r="Q85" s="394"/>
      <c r="R85" s="394"/>
      <c r="S85" s="394"/>
      <c r="T85" s="394"/>
      <c r="U85" s="394"/>
      <c r="V85" s="394"/>
    </row>
    <row r="86">
      <c r="A86" s="449">
        <v>1.0</v>
      </c>
      <c r="B86" s="406" t="s">
        <v>2580</v>
      </c>
      <c r="C86" s="407" t="s">
        <v>1351</v>
      </c>
      <c r="D86" s="435"/>
      <c r="E86" s="436"/>
      <c r="F86" s="394"/>
      <c r="G86" s="434"/>
      <c r="H86" s="437"/>
      <c r="I86" s="436"/>
      <c r="J86" s="394"/>
      <c r="K86" s="434"/>
      <c r="L86" s="435"/>
      <c r="M86" s="436"/>
      <c r="N86" s="394"/>
      <c r="O86" s="394"/>
      <c r="P86" s="436"/>
      <c r="Q86" s="394"/>
      <c r="R86" s="394"/>
      <c r="S86" s="394"/>
      <c r="T86" s="394"/>
      <c r="U86" s="394"/>
      <c r="V86" s="394"/>
    </row>
    <row r="87">
      <c r="A87" s="449">
        <v>1.0</v>
      </c>
      <c r="B87" s="406" t="s">
        <v>2581</v>
      </c>
      <c r="C87" s="407" t="s">
        <v>1268</v>
      </c>
      <c r="D87" s="435"/>
      <c r="E87" s="436"/>
      <c r="F87" s="394"/>
      <c r="G87" s="434"/>
      <c r="H87" s="437"/>
      <c r="I87" s="436"/>
      <c r="J87" s="394"/>
      <c r="K87" s="434"/>
      <c r="L87" s="435"/>
      <c r="M87" s="436"/>
      <c r="N87" s="394"/>
      <c r="O87" s="394"/>
      <c r="P87" s="436"/>
      <c r="Q87" s="394"/>
      <c r="R87" s="394"/>
      <c r="S87" s="394"/>
      <c r="T87" s="394"/>
      <c r="U87" s="394"/>
      <c r="V87" s="394"/>
    </row>
    <row r="88">
      <c r="A88" s="449">
        <v>1.0</v>
      </c>
      <c r="B88" s="406" t="s">
        <v>2582</v>
      </c>
      <c r="C88" s="407" t="s">
        <v>1025</v>
      </c>
      <c r="D88" s="435"/>
      <c r="E88" s="436"/>
      <c r="F88" s="394"/>
      <c r="G88" s="434"/>
      <c r="H88" s="437"/>
      <c r="I88" s="436"/>
      <c r="J88" s="394"/>
      <c r="K88" s="434"/>
      <c r="L88" s="435"/>
      <c r="M88" s="436"/>
      <c r="N88" s="394"/>
      <c r="O88" s="394"/>
      <c r="P88" s="436"/>
      <c r="Q88" s="394"/>
      <c r="R88" s="394"/>
      <c r="S88" s="394"/>
      <c r="T88" s="394"/>
      <c r="U88" s="394"/>
      <c r="V88" s="394"/>
    </row>
    <row r="89">
      <c r="A89" s="449">
        <v>1.0</v>
      </c>
      <c r="B89" s="406" t="s">
        <v>2583</v>
      </c>
      <c r="C89" s="407" t="s">
        <v>2584</v>
      </c>
      <c r="D89" s="435"/>
      <c r="E89" s="436"/>
      <c r="F89" s="394"/>
      <c r="G89" s="434"/>
      <c r="H89" s="437"/>
      <c r="I89" s="436"/>
      <c r="J89" s="394"/>
      <c r="K89" s="434"/>
      <c r="L89" s="435"/>
      <c r="M89" s="436"/>
      <c r="N89" s="394"/>
      <c r="O89" s="394"/>
      <c r="P89" s="436"/>
      <c r="Q89" s="394"/>
      <c r="R89" s="394"/>
      <c r="S89" s="394"/>
      <c r="T89" s="394"/>
      <c r="U89" s="394"/>
      <c r="V89" s="394"/>
    </row>
    <row r="90">
      <c r="A90" s="449">
        <v>1.0</v>
      </c>
      <c r="B90" s="406" t="s">
        <v>2585</v>
      </c>
      <c r="C90" s="407" t="s">
        <v>1182</v>
      </c>
      <c r="D90" s="435"/>
      <c r="E90" s="436"/>
      <c r="F90" s="394"/>
      <c r="G90" s="434"/>
      <c r="H90" s="437"/>
      <c r="I90" s="436"/>
      <c r="J90" s="394"/>
      <c r="K90" s="434"/>
      <c r="L90" s="435"/>
      <c r="M90" s="436"/>
      <c r="N90" s="394"/>
      <c r="O90" s="394"/>
      <c r="P90" s="436"/>
      <c r="Q90" s="394"/>
      <c r="R90" s="394"/>
      <c r="S90" s="394"/>
      <c r="T90" s="394"/>
      <c r="U90" s="394"/>
      <c r="V90" s="394"/>
    </row>
    <row r="91">
      <c r="A91" s="449">
        <v>1.0</v>
      </c>
      <c r="B91" s="406" t="s">
        <v>545</v>
      </c>
      <c r="C91" s="407" t="s">
        <v>546</v>
      </c>
      <c r="D91" s="435"/>
      <c r="E91" s="436"/>
      <c r="F91" s="394"/>
      <c r="G91" s="434"/>
      <c r="H91" s="437"/>
      <c r="I91" s="436"/>
      <c r="J91" s="394"/>
      <c r="K91" s="434"/>
      <c r="L91" s="435"/>
      <c r="M91" s="436"/>
      <c r="N91" s="394"/>
      <c r="O91" s="394"/>
      <c r="P91" s="436"/>
      <c r="Q91" s="394"/>
      <c r="R91" s="394"/>
      <c r="S91" s="394"/>
      <c r="T91" s="394"/>
      <c r="U91" s="394"/>
      <c r="V91" s="394"/>
    </row>
    <row r="92">
      <c r="A92" s="449">
        <v>1.0</v>
      </c>
      <c r="B92" s="406" t="s">
        <v>1113</v>
      </c>
      <c r="C92" s="407" t="s">
        <v>2586</v>
      </c>
      <c r="D92" s="435"/>
      <c r="E92" s="436"/>
      <c r="G92" s="434"/>
      <c r="H92" s="437"/>
      <c r="I92" s="436"/>
      <c r="J92" s="394"/>
      <c r="K92" s="434"/>
      <c r="L92" s="435"/>
      <c r="M92" s="436"/>
      <c r="N92" s="394"/>
      <c r="O92" s="394"/>
      <c r="P92" s="436"/>
      <c r="Q92" s="394"/>
      <c r="R92" s="394"/>
      <c r="S92" s="394"/>
      <c r="T92" s="394"/>
      <c r="U92" s="394"/>
      <c r="V92" s="394"/>
    </row>
    <row r="93">
      <c r="A93" s="449">
        <v>1.0</v>
      </c>
      <c r="B93" s="406" t="s">
        <v>486</v>
      </c>
      <c r="C93" s="407" t="s">
        <v>487</v>
      </c>
      <c r="D93" s="435"/>
      <c r="E93" s="436"/>
      <c r="F93" s="394"/>
      <c r="G93" s="434"/>
      <c r="H93" s="437"/>
      <c r="I93" s="436"/>
      <c r="J93" s="394"/>
      <c r="K93" s="434"/>
      <c r="L93" s="435"/>
      <c r="M93" s="436"/>
      <c r="N93" s="394"/>
      <c r="O93" s="394"/>
      <c r="P93" s="436"/>
      <c r="Q93" s="394"/>
      <c r="R93" s="394"/>
      <c r="S93" s="394"/>
      <c r="T93" s="394"/>
      <c r="U93" s="394"/>
      <c r="V93" s="394"/>
    </row>
    <row r="94">
      <c r="A94" s="449">
        <v>1.0</v>
      </c>
      <c r="B94" s="406" t="s">
        <v>2587</v>
      </c>
      <c r="C94" s="407" t="s">
        <v>2588</v>
      </c>
      <c r="D94" s="435"/>
      <c r="E94" s="436"/>
      <c r="F94" s="394"/>
      <c r="G94" s="434"/>
      <c r="H94" s="437"/>
      <c r="I94" s="436"/>
      <c r="J94" s="394"/>
      <c r="K94" s="434"/>
      <c r="L94" s="435"/>
      <c r="M94" s="436"/>
      <c r="N94" s="394"/>
      <c r="O94" s="394"/>
      <c r="P94" s="436"/>
      <c r="Q94" s="394"/>
      <c r="R94" s="394"/>
      <c r="S94" s="394"/>
      <c r="T94" s="394"/>
      <c r="U94" s="394"/>
      <c r="V94" s="394"/>
    </row>
    <row r="95">
      <c r="A95" s="433"/>
      <c r="B95" s="477"/>
      <c r="C95" s="407"/>
      <c r="D95" s="435"/>
      <c r="E95" s="436"/>
      <c r="F95" s="394"/>
      <c r="G95" s="434"/>
      <c r="H95" s="437"/>
      <c r="I95" s="436"/>
      <c r="J95" s="394"/>
      <c r="K95" s="434"/>
      <c r="L95" s="435"/>
      <c r="M95" s="436"/>
      <c r="N95" s="394"/>
      <c r="O95" s="394"/>
      <c r="P95" s="436"/>
      <c r="Q95" s="394"/>
      <c r="R95" s="394"/>
      <c r="S95" s="394"/>
      <c r="T95" s="394"/>
      <c r="U95" s="394"/>
      <c r="V95" s="394"/>
    </row>
    <row r="96">
      <c r="A96" s="433"/>
      <c r="B96" s="477"/>
      <c r="C96" s="407"/>
      <c r="D96" s="435"/>
      <c r="E96" s="436"/>
      <c r="F96" s="394"/>
      <c r="G96" s="434"/>
      <c r="H96" s="437"/>
      <c r="I96" s="436"/>
      <c r="J96" s="394"/>
      <c r="K96" s="434"/>
      <c r="L96" s="435"/>
      <c r="M96" s="436"/>
      <c r="N96" s="394"/>
      <c r="O96" s="394"/>
      <c r="P96" s="436"/>
      <c r="Q96" s="394"/>
      <c r="R96" s="394"/>
      <c r="S96" s="394"/>
      <c r="T96" s="394"/>
      <c r="U96" s="394"/>
      <c r="V96" s="394"/>
    </row>
    <row r="97">
      <c r="A97" s="433"/>
      <c r="B97" s="394"/>
      <c r="C97" s="434"/>
      <c r="D97" s="435"/>
      <c r="E97" s="436"/>
      <c r="F97" s="394"/>
      <c r="G97" s="434"/>
      <c r="H97" s="437"/>
      <c r="I97" s="436"/>
      <c r="J97" s="394"/>
      <c r="K97" s="434"/>
      <c r="L97" s="435"/>
      <c r="M97" s="436"/>
      <c r="N97" s="394"/>
      <c r="O97" s="394"/>
      <c r="P97" s="436"/>
      <c r="Q97" s="394"/>
      <c r="R97" s="394"/>
      <c r="S97" s="394"/>
      <c r="T97" s="394"/>
      <c r="U97" s="394"/>
      <c r="V97" s="394"/>
    </row>
    <row r="98">
      <c r="A98" s="433"/>
      <c r="B98" s="394"/>
      <c r="C98" s="434"/>
      <c r="D98" s="435"/>
      <c r="E98" s="436"/>
      <c r="F98" s="394"/>
      <c r="G98" s="434"/>
      <c r="H98" s="437"/>
      <c r="I98" s="436"/>
      <c r="J98" s="394"/>
      <c r="K98" s="434"/>
      <c r="L98" s="435"/>
      <c r="M98" s="436"/>
      <c r="N98" s="394"/>
      <c r="O98" s="394"/>
      <c r="P98" s="436"/>
      <c r="Q98" s="394"/>
      <c r="R98" s="394"/>
      <c r="S98" s="394"/>
      <c r="T98" s="394"/>
      <c r="U98" s="394"/>
      <c r="V98" s="394"/>
    </row>
    <row r="99">
      <c r="A99" s="433"/>
      <c r="B99" s="394"/>
      <c r="C99" s="434"/>
      <c r="D99" s="435"/>
      <c r="E99" s="436"/>
      <c r="F99" s="394"/>
      <c r="G99" s="434"/>
      <c r="H99" s="437"/>
      <c r="I99" s="436"/>
      <c r="J99" s="394"/>
      <c r="K99" s="434"/>
      <c r="L99" s="435"/>
      <c r="M99" s="436"/>
      <c r="N99" s="394"/>
      <c r="O99" s="394"/>
      <c r="P99" s="436"/>
      <c r="Q99" s="394"/>
      <c r="R99" s="394"/>
      <c r="S99" s="394"/>
      <c r="T99" s="394"/>
      <c r="U99" s="394"/>
      <c r="V99" s="394"/>
    </row>
    <row r="100">
      <c r="A100" s="433"/>
      <c r="B100" s="394"/>
      <c r="C100" s="434"/>
      <c r="D100" s="435"/>
      <c r="E100" s="436"/>
      <c r="F100" s="394"/>
      <c r="G100" s="434"/>
      <c r="H100" s="437"/>
      <c r="I100" s="436"/>
      <c r="J100" s="394"/>
      <c r="K100" s="434"/>
      <c r="L100" s="435"/>
      <c r="M100" s="436"/>
      <c r="N100" s="394"/>
      <c r="O100" s="394"/>
      <c r="P100" s="436"/>
      <c r="Q100" s="394"/>
      <c r="R100" s="394"/>
      <c r="S100" s="394"/>
      <c r="T100" s="394"/>
      <c r="U100" s="394"/>
      <c r="V100" s="394"/>
    </row>
    <row r="101">
      <c r="A101" s="433"/>
      <c r="B101" s="394"/>
      <c r="C101" s="434"/>
      <c r="D101" s="435"/>
      <c r="E101" s="436"/>
      <c r="F101" s="394"/>
      <c r="G101" s="434"/>
      <c r="H101" s="437"/>
      <c r="I101" s="436"/>
      <c r="J101" s="394"/>
      <c r="K101" s="434"/>
      <c r="L101" s="435"/>
      <c r="M101" s="436"/>
      <c r="N101" s="394"/>
      <c r="O101" s="394"/>
      <c r="P101" s="436"/>
      <c r="Q101" s="394"/>
      <c r="R101" s="394"/>
      <c r="S101" s="394"/>
      <c r="T101" s="394"/>
      <c r="U101" s="394"/>
      <c r="V101" s="394"/>
    </row>
    <row r="102">
      <c r="A102" s="433"/>
      <c r="B102" s="394"/>
      <c r="C102" s="434"/>
      <c r="D102" s="435"/>
      <c r="E102" s="436"/>
      <c r="F102" s="394"/>
      <c r="G102" s="434"/>
      <c r="H102" s="437"/>
      <c r="I102" s="436"/>
      <c r="J102" s="394"/>
      <c r="K102" s="434"/>
      <c r="L102" s="435"/>
      <c r="M102" s="436"/>
      <c r="N102" s="394"/>
      <c r="O102" s="394"/>
      <c r="P102" s="436"/>
      <c r="Q102" s="394"/>
      <c r="R102" s="394"/>
      <c r="S102" s="394"/>
      <c r="T102" s="394"/>
      <c r="U102" s="394"/>
      <c r="V102" s="394"/>
    </row>
    <row r="103">
      <c r="A103" s="433"/>
      <c r="B103" s="394"/>
      <c r="C103" s="434"/>
      <c r="D103" s="435"/>
      <c r="E103" s="436"/>
      <c r="F103" s="394"/>
      <c r="G103" s="434"/>
      <c r="H103" s="437"/>
      <c r="I103" s="436"/>
      <c r="J103" s="394"/>
      <c r="K103" s="434"/>
      <c r="L103" s="435"/>
      <c r="M103" s="436"/>
      <c r="N103" s="394"/>
      <c r="O103" s="394"/>
      <c r="P103" s="436"/>
      <c r="Q103" s="394"/>
      <c r="R103" s="394"/>
      <c r="S103" s="394"/>
      <c r="T103" s="394"/>
      <c r="U103" s="394"/>
      <c r="V103" s="394"/>
    </row>
    <row r="104">
      <c r="A104" s="433"/>
      <c r="B104" s="394"/>
      <c r="C104" s="434"/>
      <c r="D104" s="435"/>
      <c r="E104" s="436"/>
      <c r="F104" s="394"/>
      <c r="G104" s="434"/>
      <c r="H104" s="437"/>
      <c r="I104" s="436"/>
      <c r="J104" s="394"/>
      <c r="K104" s="434"/>
      <c r="L104" s="435"/>
      <c r="M104" s="436"/>
      <c r="N104" s="394"/>
      <c r="O104" s="394"/>
      <c r="P104" s="436"/>
      <c r="Q104" s="394"/>
      <c r="R104" s="394"/>
      <c r="S104" s="394"/>
      <c r="T104" s="394"/>
      <c r="U104" s="394"/>
      <c r="V104" s="394"/>
    </row>
    <row r="105">
      <c r="A105" s="433"/>
      <c r="B105" s="394"/>
      <c r="C105" s="434"/>
      <c r="D105" s="435"/>
      <c r="E105" s="436"/>
      <c r="F105" s="394"/>
      <c r="G105" s="434"/>
      <c r="H105" s="437"/>
      <c r="I105" s="436"/>
      <c r="J105" s="394"/>
      <c r="K105" s="434"/>
      <c r="L105" s="435"/>
      <c r="M105" s="436"/>
      <c r="N105" s="394"/>
      <c r="O105" s="394"/>
      <c r="P105" s="436"/>
      <c r="Q105" s="394"/>
      <c r="R105" s="394"/>
      <c r="S105" s="394"/>
      <c r="T105" s="394"/>
      <c r="U105" s="394"/>
      <c r="V105" s="394"/>
    </row>
    <row r="106">
      <c r="A106" s="433"/>
      <c r="B106" s="394"/>
      <c r="C106" s="434"/>
      <c r="D106" s="435"/>
      <c r="E106" s="436"/>
      <c r="F106" s="394"/>
      <c r="G106" s="434"/>
      <c r="H106" s="437"/>
      <c r="I106" s="436"/>
      <c r="J106" s="394"/>
      <c r="K106" s="434"/>
      <c r="L106" s="435"/>
      <c r="M106" s="436"/>
      <c r="N106" s="394"/>
      <c r="O106" s="394"/>
      <c r="P106" s="436"/>
      <c r="Q106" s="394"/>
      <c r="R106" s="394"/>
      <c r="S106" s="394"/>
      <c r="T106" s="394"/>
      <c r="U106" s="394"/>
      <c r="V106" s="394"/>
    </row>
    <row r="107">
      <c r="A107" s="433"/>
      <c r="B107" s="394"/>
      <c r="C107" s="434"/>
      <c r="D107" s="435"/>
      <c r="E107" s="436"/>
      <c r="F107" s="394"/>
      <c r="G107" s="434"/>
      <c r="H107" s="437"/>
      <c r="I107" s="436"/>
      <c r="J107" s="394"/>
      <c r="K107" s="434"/>
      <c r="L107" s="435"/>
      <c r="M107" s="436"/>
      <c r="N107" s="394"/>
      <c r="O107" s="394"/>
      <c r="P107" s="436"/>
      <c r="Q107" s="394"/>
      <c r="R107" s="394"/>
      <c r="S107" s="394"/>
      <c r="T107" s="394"/>
      <c r="U107" s="394"/>
      <c r="V107" s="394"/>
    </row>
    <row r="108">
      <c r="A108" s="433"/>
      <c r="B108" s="394"/>
      <c r="C108" s="434"/>
      <c r="D108" s="435"/>
      <c r="E108" s="436"/>
      <c r="F108" s="394"/>
      <c r="G108" s="434"/>
      <c r="H108" s="437"/>
      <c r="I108" s="436"/>
      <c r="J108" s="394"/>
      <c r="K108" s="434"/>
      <c r="L108" s="435"/>
      <c r="M108" s="436"/>
      <c r="N108" s="394"/>
      <c r="O108" s="394"/>
      <c r="P108" s="436"/>
      <c r="Q108" s="394"/>
      <c r="R108" s="394"/>
      <c r="S108" s="394"/>
      <c r="T108" s="394"/>
      <c r="U108" s="394"/>
      <c r="V108" s="394"/>
    </row>
    <row r="109">
      <c r="A109" s="433"/>
      <c r="B109" s="394"/>
      <c r="C109" s="434"/>
      <c r="D109" s="435"/>
      <c r="E109" s="436"/>
      <c r="F109" s="394"/>
      <c r="G109" s="434"/>
      <c r="H109" s="437"/>
      <c r="I109" s="436"/>
      <c r="J109" s="394"/>
      <c r="K109" s="434"/>
      <c r="L109" s="435"/>
      <c r="M109" s="436"/>
      <c r="N109" s="394"/>
      <c r="O109" s="394"/>
      <c r="P109" s="436"/>
      <c r="Q109" s="394"/>
      <c r="R109" s="394"/>
      <c r="S109" s="394"/>
      <c r="T109" s="394"/>
      <c r="U109" s="394"/>
      <c r="V109" s="394"/>
    </row>
    <row r="110">
      <c r="A110" s="433"/>
      <c r="B110" s="394"/>
      <c r="C110" s="434"/>
      <c r="D110" s="435"/>
      <c r="E110" s="436"/>
      <c r="F110" s="394"/>
      <c r="G110" s="434"/>
      <c r="H110" s="437"/>
      <c r="I110" s="436"/>
      <c r="J110" s="394"/>
      <c r="K110" s="434"/>
      <c r="L110" s="435"/>
      <c r="M110" s="436"/>
      <c r="N110" s="394"/>
      <c r="O110" s="394"/>
      <c r="P110" s="436"/>
      <c r="Q110" s="394"/>
      <c r="R110" s="394"/>
      <c r="S110" s="394"/>
      <c r="T110" s="394"/>
      <c r="U110" s="394"/>
      <c r="V110" s="394"/>
    </row>
    <row r="111">
      <c r="A111" s="433"/>
      <c r="B111" s="394"/>
      <c r="C111" s="434"/>
      <c r="D111" s="435"/>
      <c r="E111" s="436"/>
      <c r="F111" s="394"/>
      <c r="G111" s="434"/>
      <c r="H111" s="437"/>
      <c r="I111" s="436"/>
      <c r="J111" s="394"/>
      <c r="K111" s="434"/>
      <c r="L111" s="435"/>
      <c r="M111" s="436"/>
      <c r="N111" s="394"/>
      <c r="O111" s="394"/>
      <c r="P111" s="436"/>
      <c r="Q111" s="394"/>
      <c r="R111" s="394"/>
      <c r="S111" s="394"/>
      <c r="T111" s="394"/>
      <c r="U111" s="394"/>
      <c r="V111" s="394"/>
    </row>
    <row r="112">
      <c r="A112" s="433"/>
      <c r="B112" s="394"/>
      <c r="C112" s="434"/>
      <c r="D112" s="435"/>
      <c r="E112" s="436"/>
      <c r="F112" s="394"/>
      <c r="G112" s="434"/>
      <c r="H112" s="437"/>
      <c r="I112" s="436"/>
      <c r="J112" s="394"/>
      <c r="K112" s="434"/>
      <c r="L112" s="435"/>
      <c r="M112" s="436"/>
      <c r="N112" s="394"/>
      <c r="O112" s="394"/>
      <c r="P112" s="436"/>
      <c r="Q112" s="394"/>
      <c r="R112" s="394"/>
      <c r="S112" s="394"/>
      <c r="T112" s="394"/>
      <c r="U112" s="394"/>
      <c r="V112" s="394"/>
    </row>
    <row r="113">
      <c r="A113" s="433"/>
      <c r="B113" s="394"/>
      <c r="C113" s="434"/>
      <c r="D113" s="435"/>
      <c r="E113" s="436"/>
      <c r="F113" s="394"/>
      <c r="G113" s="434"/>
      <c r="H113" s="437"/>
      <c r="I113" s="436"/>
      <c r="J113" s="394"/>
      <c r="K113" s="434"/>
      <c r="L113" s="435"/>
      <c r="M113" s="436"/>
      <c r="N113" s="394"/>
      <c r="O113" s="394"/>
      <c r="P113" s="436"/>
      <c r="Q113" s="394"/>
      <c r="R113" s="394"/>
      <c r="S113" s="394"/>
      <c r="T113" s="394"/>
      <c r="U113" s="394"/>
      <c r="V113" s="394"/>
    </row>
    <row r="114">
      <c r="A114" s="433"/>
      <c r="B114" s="394"/>
      <c r="C114" s="434"/>
      <c r="D114" s="435"/>
      <c r="E114" s="436"/>
      <c r="F114" s="394"/>
      <c r="G114" s="434"/>
      <c r="H114" s="437"/>
      <c r="I114" s="436"/>
      <c r="J114" s="394"/>
      <c r="K114" s="434"/>
      <c r="L114" s="435"/>
      <c r="M114" s="436"/>
      <c r="N114" s="394"/>
      <c r="O114" s="394"/>
      <c r="P114" s="436"/>
      <c r="Q114" s="394"/>
      <c r="R114" s="394"/>
      <c r="S114" s="394"/>
      <c r="T114" s="394"/>
      <c r="U114" s="394"/>
      <c r="V114" s="394"/>
    </row>
    <row r="115">
      <c r="A115" s="433"/>
      <c r="B115" s="394"/>
      <c r="C115" s="434"/>
      <c r="D115" s="435"/>
      <c r="E115" s="436"/>
      <c r="F115" s="394"/>
      <c r="G115" s="434"/>
      <c r="H115" s="437"/>
      <c r="I115" s="436"/>
      <c r="J115" s="394"/>
      <c r="K115" s="434"/>
      <c r="L115" s="435"/>
      <c r="M115" s="436"/>
      <c r="N115" s="394"/>
      <c r="O115" s="394"/>
      <c r="P115" s="436"/>
      <c r="Q115" s="394"/>
      <c r="R115" s="394"/>
      <c r="S115" s="394"/>
      <c r="T115" s="394"/>
      <c r="U115" s="394"/>
      <c r="V115" s="394"/>
    </row>
    <row r="116">
      <c r="A116" s="433"/>
      <c r="B116" s="394"/>
      <c r="C116" s="434"/>
      <c r="D116" s="435"/>
      <c r="E116" s="436"/>
      <c r="F116" s="394"/>
      <c r="G116" s="434"/>
      <c r="H116" s="437"/>
      <c r="I116" s="436"/>
      <c r="J116" s="394"/>
      <c r="K116" s="434"/>
      <c r="L116" s="435"/>
      <c r="M116" s="436"/>
      <c r="N116" s="394"/>
      <c r="O116" s="394"/>
      <c r="P116" s="436"/>
      <c r="Q116" s="394"/>
      <c r="R116" s="394"/>
      <c r="S116" s="394"/>
      <c r="T116" s="394"/>
      <c r="U116" s="394"/>
      <c r="V116" s="394"/>
    </row>
    <row r="117">
      <c r="A117" s="433"/>
      <c r="B117" s="394"/>
      <c r="C117" s="434"/>
      <c r="D117" s="435"/>
      <c r="E117" s="436"/>
      <c r="F117" s="394"/>
      <c r="G117" s="434"/>
      <c r="H117" s="437"/>
      <c r="I117" s="436"/>
      <c r="J117" s="394"/>
      <c r="K117" s="434"/>
      <c r="L117" s="435"/>
      <c r="M117" s="436"/>
      <c r="N117" s="394"/>
      <c r="O117" s="394"/>
      <c r="P117" s="436"/>
      <c r="Q117" s="394"/>
      <c r="R117" s="394"/>
      <c r="S117" s="394"/>
      <c r="T117" s="394"/>
      <c r="U117" s="394"/>
      <c r="V117" s="394"/>
    </row>
    <row r="118">
      <c r="A118" s="433"/>
      <c r="B118" s="394"/>
      <c r="C118" s="434"/>
      <c r="D118" s="435"/>
      <c r="E118" s="436"/>
      <c r="F118" s="394"/>
      <c r="G118" s="434"/>
      <c r="H118" s="437"/>
      <c r="I118" s="436"/>
      <c r="J118" s="394"/>
      <c r="K118" s="434"/>
      <c r="L118" s="435"/>
      <c r="M118" s="436"/>
      <c r="N118" s="394"/>
      <c r="O118" s="394"/>
      <c r="P118" s="436"/>
      <c r="Q118" s="394"/>
      <c r="R118" s="394"/>
      <c r="S118" s="394"/>
      <c r="T118" s="394"/>
      <c r="U118" s="394"/>
      <c r="V118" s="394"/>
    </row>
    <row r="119">
      <c r="A119" s="433"/>
      <c r="B119" s="394"/>
      <c r="C119" s="434"/>
      <c r="D119" s="435"/>
      <c r="E119" s="436"/>
      <c r="F119" s="394"/>
      <c r="G119" s="434"/>
      <c r="H119" s="437"/>
      <c r="I119" s="436"/>
      <c r="J119" s="394"/>
      <c r="K119" s="434"/>
      <c r="L119" s="435"/>
      <c r="M119" s="436"/>
      <c r="N119" s="394"/>
      <c r="O119" s="394"/>
      <c r="P119" s="436"/>
      <c r="Q119" s="394"/>
      <c r="R119" s="394"/>
      <c r="S119" s="394"/>
      <c r="T119" s="394"/>
      <c r="U119" s="394"/>
      <c r="V119" s="394"/>
    </row>
    <row r="120">
      <c r="A120" s="433"/>
      <c r="B120" s="394"/>
      <c r="C120" s="434"/>
      <c r="D120" s="435"/>
      <c r="E120" s="436"/>
      <c r="F120" s="394"/>
      <c r="G120" s="434"/>
      <c r="H120" s="437"/>
      <c r="I120" s="436"/>
      <c r="J120" s="394"/>
      <c r="K120" s="434"/>
      <c r="L120" s="435"/>
      <c r="M120" s="436"/>
      <c r="N120" s="394"/>
      <c r="O120" s="394"/>
      <c r="P120" s="436"/>
      <c r="Q120" s="394"/>
      <c r="R120" s="394"/>
      <c r="S120" s="394"/>
      <c r="T120" s="394"/>
      <c r="U120" s="394"/>
      <c r="V120" s="394"/>
    </row>
    <row r="121">
      <c r="A121" s="433"/>
      <c r="B121" s="394"/>
      <c r="C121" s="434"/>
      <c r="D121" s="435"/>
      <c r="E121" s="436"/>
      <c r="F121" s="394"/>
      <c r="G121" s="434"/>
      <c r="H121" s="437"/>
      <c r="I121" s="436"/>
      <c r="J121" s="394"/>
      <c r="K121" s="434"/>
      <c r="L121" s="435"/>
      <c r="M121" s="436"/>
      <c r="N121" s="394"/>
      <c r="O121" s="394"/>
      <c r="P121" s="436"/>
      <c r="Q121" s="394"/>
      <c r="R121" s="394"/>
      <c r="S121" s="394"/>
      <c r="T121" s="394"/>
      <c r="U121" s="394"/>
      <c r="V121" s="394"/>
    </row>
    <row r="122">
      <c r="A122" s="433"/>
      <c r="B122" s="394"/>
      <c r="C122" s="434"/>
      <c r="D122" s="435"/>
      <c r="E122" s="436"/>
      <c r="F122" s="394"/>
      <c r="G122" s="434"/>
      <c r="H122" s="437"/>
      <c r="I122" s="436"/>
      <c r="J122" s="394"/>
      <c r="K122" s="434"/>
      <c r="L122" s="435"/>
      <c r="M122" s="436"/>
      <c r="N122" s="394"/>
      <c r="O122" s="394"/>
      <c r="P122" s="436"/>
      <c r="Q122" s="394"/>
      <c r="R122" s="394"/>
      <c r="S122" s="394"/>
      <c r="T122" s="394"/>
      <c r="U122" s="394"/>
      <c r="V122" s="394"/>
    </row>
    <row r="123">
      <c r="A123" s="433"/>
      <c r="B123" s="394"/>
      <c r="C123" s="434"/>
      <c r="D123" s="435"/>
      <c r="E123" s="436"/>
      <c r="F123" s="394"/>
      <c r="G123" s="434"/>
      <c r="H123" s="437"/>
      <c r="I123" s="436"/>
      <c r="J123" s="394"/>
      <c r="K123" s="434"/>
      <c r="L123" s="435"/>
      <c r="M123" s="436"/>
      <c r="N123" s="394"/>
      <c r="O123" s="394"/>
      <c r="P123" s="436"/>
      <c r="Q123" s="394"/>
      <c r="R123" s="394"/>
      <c r="S123" s="394"/>
      <c r="T123" s="394"/>
      <c r="U123" s="394"/>
      <c r="V123" s="394"/>
    </row>
    <row r="124">
      <c r="A124" s="433"/>
      <c r="B124" s="394"/>
      <c r="C124" s="434"/>
      <c r="D124" s="435"/>
      <c r="E124" s="436"/>
      <c r="F124" s="394"/>
      <c r="G124" s="434"/>
      <c r="H124" s="437"/>
      <c r="I124" s="436"/>
      <c r="J124" s="394"/>
      <c r="K124" s="434"/>
      <c r="L124" s="435"/>
      <c r="M124" s="436"/>
      <c r="N124" s="394"/>
      <c r="O124" s="394"/>
      <c r="P124" s="436"/>
      <c r="Q124" s="394"/>
      <c r="R124" s="394"/>
      <c r="S124" s="394"/>
      <c r="T124" s="394"/>
      <c r="U124" s="394"/>
      <c r="V124" s="394"/>
    </row>
    <row r="125">
      <c r="A125" s="433"/>
      <c r="B125" s="394"/>
      <c r="C125" s="434"/>
      <c r="D125" s="435"/>
      <c r="E125" s="436"/>
      <c r="F125" s="394"/>
      <c r="G125" s="434"/>
      <c r="H125" s="437"/>
      <c r="I125" s="436"/>
      <c r="J125" s="394"/>
      <c r="K125" s="434"/>
      <c r="L125" s="435"/>
      <c r="M125" s="436"/>
      <c r="N125" s="394"/>
      <c r="O125" s="394"/>
      <c r="P125" s="436"/>
      <c r="Q125" s="394"/>
      <c r="R125" s="394"/>
      <c r="S125" s="394"/>
      <c r="T125" s="394"/>
      <c r="U125" s="394"/>
      <c r="V125" s="394"/>
    </row>
    <row r="126">
      <c r="A126" s="433"/>
      <c r="B126" s="394"/>
      <c r="C126" s="434"/>
      <c r="D126" s="435"/>
      <c r="E126" s="436"/>
      <c r="F126" s="394"/>
      <c r="G126" s="434"/>
      <c r="H126" s="437"/>
      <c r="I126" s="436"/>
      <c r="J126" s="394"/>
      <c r="K126" s="434"/>
      <c r="L126" s="435"/>
      <c r="M126" s="436"/>
      <c r="N126" s="394"/>
      <c r="O126" s="394"/>
      <c r="P126" s="436"/>
      <c r="Q126" s="394"/>
      <c r="R126" s="394"/>
      <c r="S126" s="394"/>
      <c r="T126" s="394"/>
      <c r="U126" s="394"/>
      <c r="V126" s="394"/>
    </row>
    <row r="127">
      <c r="A127" s="433"/>
      <c r="B127" s="394"/>
      <c r="C127" s="434"/>
      <c r="D127" s="435"/>
      <c r="E127" s="436"/>
      <c r="F127" s="394"/>
      <c r="G127" s="434"/>
      <c r="H127" s="437"/>
      <c r="I127" s="436"/>
      <c r="J127" s="394"/>
      <c r="K127" s="434"/>
      <c r="L127" s="435"/>
      <c r="M127" s="436"/>
      <c r="N127" s="394"/>
      <c r="O127" s="394"/>
      <c r="P127" s="436"/>
      <c r="Q127" s="394"/>
      <c r="R127" s="394"/>
      <c r="S127" s="394"/>
      <c r="T127" s="394"/>
      <c r="U127" s="394"/>
      <c r="V127" s="394"/>
    </row>
    <row r="128">
      <c r="A128" s="433"/>
      <c r="B128" s="394"/>
      <c r="C128" s="434"/>
      <c r="D128" s="435"/>
      <c r="E128" s="436"/>
      <c r="F128" s="394"/>
      <c r="G128" s="434"/>
      <c r="H128" s="437"/>
      <c r="I128" s="436"/>
      <c r="J128" s="394"/>
      <c r="K128" s="434"/>
      <c r="L128" s="435"/>
      <c r="M128" s="436"/>
      <c r="N128" s="394"/>
      <c r="O128" s="394"/>
      <c r="P128" s="436"/>
      <c r="Q128" s="394"/>
      <c r="R128" s="394"/>
      <c r="S128" s="394"/>
      <c r="T128" s="394"/>
      <c r="U128" s="394"/>
      <c r="V128" s="394"/>
    </row>
    <row r="129">
      <c r="A129" s="433"/>
      <c r="B129" s="394"/>
      <c r="C129" s="434"/>
      <c r="D129" s="435"/>
      <c r="E129" s="436"/>
      <c r="F129" s="394"/>
      <c r="G129" s="434"/>
      <c r="H129" s="437"/>
      <c r="I129" s="436"/>
      <c r="J129" s="394"/>
      <c r="K129" s="434"/>
      <c r="L129" s="435"/>
      <c r="M129" s="436"/>
      <c r="N129" s="394"/>
      <c r="O129" s="394"/>
      <c r="P129" s="436"/>
      <c r="Q129" s="394"/>
      <c r="R129" s="394"/>
      <c r="S129" s="394"/>
      <c r="T129" s="394"/>
      <c r="U129" s="394"/>
      <c r="V129" s="394"/>
    </row>
    <row r="130">
      <c r="A130" s="433"/>
      <c r="B130" s="394"/>
      <c r="C130" s="434"/>
      <c r="D130" s="435"/>
      <c r="E130" s="436"/>
      <c r="F130" s="394"/>
      <c r="G130" s="434"/>
      <c r="H130" s="437"/>
      <c r="I130" s="436"/>
      <c r="J130" s="394"/>
      <c r="K130" s="434"/>
      <c r="L130" s="435"/>
      <c r="M130" s="436"/>
      <c r="N130" s="394"/>
      <c r="O130" s="394"/>
      <c r="P130" s="436"/>
      <c r="Q130" s="394"/>
      <c r="R130" s="394"/>
      <c r="S130" s="394"/>
      <c r="T130" s="394"/>
      <c r="U130" s="394"/>
      <c r="V130" s="394"/>
    </row>
    <row r="131">
      <c r="A131" s="433"/>
      <c r="B131" s="394"/>
      <c r="C131" s="434"/>
      <c r="D131" s="435"/>
      <c r="E131" s="436"/>
      <c r="F131" s="394"/>
      <c r="G131" s="434"/>
      <c r="H131" s="437"/>
      <c r="I131" s="436"/>
      <c r="J131" s="394"/>
      <c r="K131" s="434"/>
      <c r="L131" s="435"/>
      <c r="M131" s="436"/>
      <c r="N131" s="394"/>
      <c r="O131" s="394"/>
      <c r="P131" s="436"/>
      <c r="Q131" s="394"/>
      <c r="R131" s="394"/>
      <c r="S131" s="394"/>
      <c r="T131" s="394"/>
      <c r="U131" s="394"/>
      <c r="V131" s="394"/>
    </row>
    <row r="132">
      <c r="A132" s="433"/>
      <c r="B132" s="394"/>
      <c r="C132" s="434"/>
      <c r="D132" s="435"/>
      <c r="E132" s="436"/>
      <c r="F132" s="394"/>
      <c r="G132" s="434"/>
      <c r="H132" s="437"/>
      <c r="I132" s="436"/>
      <c r="J132" s="394"/>
      <c r="K132" s="434"/>
      <c r="L132" s="435"/>
      <c r="M132" s="436"/>
      <c r="N132" s="394"/>
      <c r="O132" s="394"/>
      <c r="P132" s="436"/>
      <c r="Q132" s="394"/>
      <c r="R132" s="394"/>
      <c r="S132" s="394"/>
      <c r="T132" s="394"/>
      <c r="U132" s="394"/>
      <c r="V132" s="394"/>
    </row>
    <row r="133">
      <c r="A133" s="433"/>
      <c r="B133" s="394"/>
      <c r="C133" s="434"/>
      <c r="D133" s="435"/>
      <c r="E133" s="436"/>
      <c r="F133" s="394"/>
      <c r="G133" s="434"/>
      <c r="H133" s="437"/>
      <c r="I133" s="436"/>
      <c r="J133" s="394"/>
      <c r="K133" s="434"/>
      <c r="L133" s="435"/>
      <c r="M133" s="436"/>
      <c r="N133" s="394"/>
      <c r="O133" s="394"/>
      <c r="P133" s="436"/>
      <c r="Q133" s="394"/>
      <c r="R133" s="394"/>
      <c r="S133" s="394"/>
      <c r="T133" s="394"/>
      <c r="U133" s="394"/>
      <c r="V133" s="394"/>
    </row>
    <row r="134">
      <c r="A134" s="433"/>
      <c r="B134" s="394"/>
      <c r="C134" s="434"/>
      <c r="D134" s="435"/>
      <c r="E134" s="436"/>
      <c r="F134" s="394"/>
      <c r="G134" s="434"/>
      <c r="H134" s="437"/>
      <c r="I134" s="436"/>
      <c r="J134" s="394"/>
      <c r="K134" s="434"/>
      <c r="L134" s="435"/>
      <c r="M134" s="436"/>
      <c r="N134" s="394"/>
      <c r="O134" s="394"/>
      <c r="P134" s="436"/>
      <c r="Q134" s="394"/>
      <c r="R134" s="394"/>
      <c r="S134" s="394"/>
      <c r="T134" s="394"/>
      <c r="U134" s="394"/>
      <c r="V134" s="394"/>
    </row>
    <row r="135">
      <c r="A135" s="433"/>
      <c r="B135" s="394"/>
      <c r="C135" s="434"/>
      <c r="D135" s="435"/>
      <c r="E135" s="436"/>
      <c r="F135" s="394"/>
      <c r="G135" s="434"/>
      <c r="H135" s="437"/>
      <c r="I135" s="436"/>
      <c r="J135" s="394"/>
      <c r="K135" s="434"/>
      <c r="L135" s="435"/>
      <c r="M135" s="436"/>
      <c r="N135" s="394"/>
      <c r="O135" s="394"/>
      <c r="P135" s="436"/>
      <c r="Q135" s="394"/>
      <c r="R135" s="394"/>
      <c r="S135" s="394"/>
      <c r="T135" s="394"/>
      <c r="U135" s="394"/>
      <c r="V135" s="394"/>
    </row>
    <row r="136">
      <c r="A136" s="433"/>
      <c r="B136" s="394"/>
      <c r="C136" s="434"/>
      <c r="D136" s="435"/>
      <c r="E136" s="436"/>
      <c r="F136" s="394"/>
      <c r="G136" s="434"/>
      <c r="H136" s="437"/>
      <c r="I136" s="436"/>
      <c r="J136" s="394"/>
      <c r="K136" s="434"/>
      <c r="L136" s="435"/>
      <c r="M136" s="436"/>
      <c r="N136" s="394"/>
      <c r="O136" s="394"/>
      <c r="P136" s="436"/>
      <c r="Q136" s="394"/>
      <c r="R136" s="394"/>
      <c r="S136" s="394"/>
      <c r="T136" s="394"/>
      <c r="U136" s="394"/>
      <c r="V136" s="394"/>
    </row>
    <row r="137">
      <c r="A137" s="433"/>
      <c r="B137" s="394"/>
      <c r="C137" s="434"/>
      <c r="D137" s="435"/>
      <c r="E137" s="436"/>
      <c r="F137" s="394"/>
      <c r="G137" s="434"/>
      <c r="H137" s="437"/>
      <c r="I137" s="436"/>
      <c r="J137" s="394"/>
      <c r="K137" s="434"/>
      <c r="L137" s="435"/>
      <c r="M137" s="436"/>
      <c r="N137" s="394"/>
      <c r="O137" s="394"/>
      <c r="P137" s="436"/>
      <c r="Q137" s="394"/>
      <c r="R137" s="394"/>
      <c r="S137" s="394"/>
      <c r="T137" s="394"/>
      <c r="U137" s="394"/>
      <c r="V137" s="394"/>
    </row>
    <row r="138">
      <c r="A138" s="433"/>
      <c r="B138" s="394"/>
      <c r="C138" s="434"/>
      <c r="D138" s="435"/>
      <c r="E138" s="436"/>
      <c r="F138" s="394"/>
      <c r="G138" s="434"/>
      <c r="H138" s="437"/>
      <c r="I138" s="436"/>
      <c r="J138" s="394"/>
      <c r="K138" s="434"/>
      <c r="L138" s="435"/>
      <c r="M138" s="436"/>
      <c r="N138" s="394"/>
      <c r="O138" s="394"/>
      <c r="P138" s="436"/>
      <c r="Q138" s="394"/>
      <c r="R138" s="394"/>
      <c r="S138" s="394"/>
      <c r="T138" s="394"/>
      <c r="U138" s="394"/>
      <c r="V138" s="394"/>
    </row>
    <row r="139">
      <c r="A139" s="433"/>
      <c r="B139" s="394"/>
      <c r="C139" s="434"/>
      <c r="D139" s="435"/>
      <c r="E139" s="436"/>
      <c r="F139" s="394"/>
      <c r="G139" s="434"/>
      <c r="H139" s="437"/>
      <c r="I139" s="436"/>
      <c r="J139" s="394"/>
      <c r="K139" s="434"/>
      <c r="L139" s="435"/>
      <c r="M139" s="436"/>
      <c r="N139" s="394"/>
      <c r="O139" s="394"/>
      <c r="P139" s="436"/>
      <c r="Q139" s="394"/>
      <c r="R139" s="394"/>
      <c r="S139" s="394"/>
      <c r="T139" s="394"/>
      <c r="U139" s="394"/>
      <c r="V139" s="394"/>
    </row>
    <row r="140">
      <c r="A140" s="433"/>
      <c r="B140" s="394"/>
      <c r="C140" s="434"/>
      <c r="D140" s="435"/>
      <c r="E140" s="436"/>
      <c r="F140" s="394"/>
      <c r="G140" s="434"/>
      <c r="H140" s="437"/>
      <c r="I140" s="436"/>
      <c r="J140" s="394"/>
      <c r="K140" s="434"/>
      <c r="L140" s="435"/>
      <c r="M140" s="436"/>
      <c r="N140" s="394"/>
      <c r="O140" s="394"/>
      <c r="P140" s="436"/>
      <c r="Q140" s="394"/>
      <c r="R140" s="394"/>
      <c r="S140" s="394"/>
      <c r="T140" s="394"/>
      <c r="U140" s="394"/>
      <c r="V140" s="394"/>
    </row>
    <row r="141">
      <c r="A141" s="433"/>
      <c r="B141" s="394"/>
      <c r="C141" s="434"/>
      <c r="D141" s="435"/>
      <c r="E141" s="436"/>
      <c r="F141" s="394"/>
      <c r="G141" s="434"/>
      <c r="H141" s="437"/>
      <c r="I141" s="436"/>
      <c r="J141" s="394"/>
      <c r="K141" s="434"/>
      <c r="L141" s="435"/>
      <c r="M141" s="436"/>
      <c r="N141" s="394"/>
      <c r="O141" s="394"/>
      <c r="P141" s="436"/>
      <c r="Q141" s="394"/>
      <c r="R141" s="394"/>
      <c r="S141" s="394"/>
      <c r="T141" s="394"/>
      <c r="U141" s="394"/>
      <c r="V141" s="394"/>
    </row>
    <row r="142">
      <c r="A142" s="433"/>
      <c r="B142" s="394"/>
      <c r="C142" s="434"/>
      <c r="D142" s="435"/>
      <c r="E142" s="436"/>
      <c r="F142" s="394"/>
      <c r="G142" s="434"/>
      <c r="H142" s="437"/>
      <c r="I142" s="436"/>
      <c r="J142" s="394"/>
      <c r="K142" s="434"/>
      <c r="L142" s="435"/>
      <c r="M142" s="436"/>
      <c r="N142" s="394"/>
      <c r="O142" s="394"/>
      <c r="P142" s="436"/>
      <c r="Q142" s="394"/>
      <c r="R142" s="394"/>
      <c r="S142" s="394"/>
      <c r="T142" s="394"/>
      <c r="U142" s="394"/>
      <c r="V142" s="394"/>
    </row>
    <row r="143">
      <c r="A143" s="433"/>
      <c r="B143" s="394"/>
      <c r="C143" s="434"/>
      <c r="D143" s="435"/>
      <c r="E143" s="436"/>
      <c r="F143" s="394"/>
      <c r="G143" s="434"/>
      <c r="H143" s="437"/>
      <c r="I143" s="436"/>
      <c r="J143" s="394"/>
      <c r="K143" s="434"/>
      <c r="L143" s="435"/>
      <c r="M143" s="436"/>
      <c r="N143" s="394"/>
      <c r="O143" s="394"/>
      <c r="P143" s="436"/>
      <c r="Q143" s="394"/>
      <c r="R143" s="394"/>
      <c r="S143" s="394"/>
      <c r="T143" s="394"/>
      <c r="U143" s="394"/>
      <c r="V143" s="394"/>
    </row>
    <row r="144">
      <c r="A144" s="433"/>
      <c r="B144" s="394"/>
      <c r="C144" s="434"/>
      <c r="D144" s="435"/>
      <c r="E144" s="436"/>
      <c r="F144" s="394"/>
      <c r="G144" s="434"/>
      <c r="H144" s="437"/>
      <c r="I144" s="436"/>
      <c r="J144" s="394"/>
      <c r="K144" s="434"/>
      <c r="L144" s="435"/>
      <c r="M144" s="436"/>
      <c r="N144" s="394"/>
      <c r="O144" s="394"/>
      <c r="P144" s="436"/>
      <c r="Q144" s="394"/>
      <c r="R144" s="394"/>
      <c r="S144" s="394"/>
      <c r="T144" s="394"/>
      <c r="U144" s="394"/>
      <c r="V144" s="394"/>
    </row>
    <row r="145">
      <c r="A145" s="433"/>
      <c r="B145" s="394"/>
      <c r="C145" s="434"/>
      <c r="D145" s="435"/>
      <c r="E145" s="436"/>
      <c r="F145" s="394"/>
      <c r="G145" s="434"/>
      <c r="H145" s="437"/>
      <c r="I145" s="436"/>
      <c r="J145" s="394"/>
      <c r="K145" s="434"/>
      <c r="L145" s="435"/>
      <c r="M145" s="436"/>
      <c r="N145" s="394"/>
      <c r="O145" s="394"/>
      <c r="P145" s="436"/>
      <c r="Q145" s="394"/>
      <c r="R145" s="394"/>
      <c r="S145" s="394"/>
      <c r="T145" s="394"/>
      <c r="U145" s="394"/>
      <c r="V145" s="394"/>
    </row>
    <row r="146">
      <c r="A146" s="433"/>
      <c r="B146" s="394"/>
      <c r="C146" s="434"/>
      <c r="D146" s="435"/>
      <c r="E146" s="436"/>
      <c r="F146" s="394"/>
      <c r="G146" s="434"/>
      <c r="H146" s="437"/>
      <c r="I146" s="436"/>
      <c r="J146" s="394"/>
      <c r="K146" s="434"/>
      <c r="L146" s="435"/>
      <c r="M146" s="436"/>
      <c r="N146" s="394"/>
      <c r="O146" s="394"/>
      <c r="P146" s="436"/>
      <c r="Q146" s="394"/>
      <c r="R146" s="394"/>
      <c r="S146" s="394"/>
      <c r="T146" s="394"/>
      <c r="U146" s="394"/>
      <c r="V146" s="394"/>
    </row>
    <row r="147">
      <c r="A147" s="433"/>
      <c r="B147" s="394"/>
      <c r="C147" s="434"/>
      <c r="D147" s="435"/>
      <c r="E147" s="436"/>
      <c r="F147" s="394"/>
      <c r="G147" s="434"/>
      <c r="H147" s="437"/>
      <c r="I147" s="436"/>
      <c r="J147" s="394"/>
      <c r="K147" s="434"/>
      <c r="L147" s="435"/>
      <c r="M147" s="436"/>
      <c r="N147" s="394"/>
      <c r="O147" s="394"/>
      <c r="P147" s="436"/>
      <c r="Q147" s="394"/>
      <c r="R147" s="394"/>
      <c r="S147" s="394"/>
      <c r="T147" s="394"/>
      <c r="U147" s="394"/>
      <c r="V147" s="394"/>
    </row>
    <row r="148">
      <c r="A148" s="433"/>
      <c r="B148" s="394"/>
      <c r="C148" s="434"/>
      <c r="D148" s="435"/>
      <c r="E148" s="436"/>
      <c r="F148" s="394"/>
      <c r="G148" s="434"/>
      <c r="H148" s="437"/>
      <c r="I148" s="436"/>
      <c r="J148" s="394"/>
      <c r="K148" s="434"/>
      <c r="L148" s="435"/>
      <c r="M148" s="436"/>
      <c r="N148" s="394"/>
      <c r="O148" s="394"/>
      <c r="P148" s="436"/>
      <c r="Q148" s="394"/>
      <c r="R148" s="394"/>
      <c r="S148" s="394"/>
      <c r="T148" s="394"/>
      <c r="U148" s="394"/>
      <c r="V148" s="394"/>
    </row>
    <row r="149">
      <c r="A149" s="433"/>
      <c r="B149" s="394"/>
      <c r="C149" s="434"/>
      <c r="D149" s="435"/>
      <c r="E149" s="436"/>
      <c r="F149" s="394"/>
      <c r="G149" s="434"/>
      <c r="H149" s="437"/>
      <c r="I149" s="436"/>
      <c r="J149" s="394"/>
      <c r="K149" s="434"/>
      <c r="L149" s="435"/>
      <c r="M149" s="436"/>
      <c r="N149" s="394"/>
      <c r="O149" s="394"/>
      <c r="P149" s="436"/>
      <c r="Q149" s="394"/>
      <c r="R149" s="394"/>
      <c r="S149" s="394"/>
      <c r="T149" s="394"/>
      <c r="U149" s="394"/>
      <c r="V149" s="394"/>
    </row>
    <row r="150">
      <c r="A150" s="433"/>
      <c r="B150" s="394"/>
      <c r="C150" s="434"/>
      <c r="D150" s="435"/>
      <c r="E150" s="436"/>
      <c r="F150" s="394"/>
      <c r="G150" s="434"/>
      <c r="H150" s="437"/>
      <c r="I150" s="436"/>
      <c r="J150" s="394"/>
      <c r="K150" s="434"/>
      <c r="L150" s="435"/>
      <c r="M150" s="436"/>
      <c r="N150" s="394"/>
      <c r="O150" s="394"/>
      <c r="P150" s="436"/>
      <c r="Q150" s="394"/>
      <c r="R150" s="394"/>
      <c r="S150" s="394"/>
      <c r="T150" s="394"/>
      <c r="U150" s="394"/>
      <c r="V150" s="394"/>
    </row>
    <row r="151">
      <c r="A151" s="433"/>
      <c r="B151" s="394"/>
      <c r="C151" s="434"/>
      <c r="D151" s="435"/>
      <c r="E151" s="436"/>
      <c r="F151" s="394"/>
      <c r="G151" s="434"/>
      <c r="H151" s="437"/>
      <c r="I151" s="436"/>
      <c r="J151" s="394"/>
      <c r="K151" s="434"/>
      <c r="L151" s="435"/>
      <c r="M151" s="436"/>
      <c r="N151" s="394"/>
      <c r="O151" s="394"/>
      <c r="P151" s="436"/>
      <c r="Q151" s="394"/>
      <c r="R151" s="394"/>
      <c r="S151" s="394"/>
      <c r="T151" s="394"/>
      <c r="U151" s="394"/>
      <c r="V151" s="394"/>
    </row>
    <row r="152">
      <c r="A152" s="433"/>
      <c r="B152" s="394"/>
      <c r="C152" s="434"/>
      <c r="D152" s="435"/>
      <c r="E152" s="436"/>
      <c r="F152" s="394"/>
      <c r="G152" s="434"/>
      <c r="H152" s="437"/>
      <c r="I152" s="436"/>
      <c r="J152" s="394"/>
      <c r="K152" s="434"/>
      <c r="L152" s="435"/>
      <c r="M152" s="436"/>
      <c r="N152" s="394"/>
      <c r="O152" s="394"/>
      <c r="P152" s="436"/>
      <c r="Q152" s="394"/>
      <c r="R152" s="394"/>
      <c r="S152" s="394"/>
      <c r="T152" s="394"/>
      <c r="U152" s="394"/>
      <c r="V152" s="394"/>
    </row>
    <row r="153">
      <c r="A153" s="433"/>
      <c r="B153" s="394"/>
      <c r="C153" s="434"/>
      <c r="D153" s="435"/>
      <c r="E153" s="436"/>
      <c r="F153" s="394"/>
      <c r="G153" s="434"/>
      <c r="H153" s="437"/>
      <c r="I153" s="436"/>
      <c r="J153" s="394"/>
      <c r="K153" s="434"/>
      <c r="L153" s="435"/>
      <c r="M153" s="436"/>
      <c r="N153" s="394"/>
      <c r="O153" s="394"/>
      <c r="P153" s="436"/>
      <c r="Q153" s="394"/>
      <c r="R153" s="394"/>
      <c r="S153" s="394"/>
      <c r="T153" s="394"/>
      <c r="U153" s="394"/>
      <c r="V153" s="394"/>
    </row>
    <row r="154">
      <c r="A154" s="433"/>
      <c r="B154" s="394"/>
      <c r="C154" s="434"/>
      <c r="D154" s="435"/>
      <c r="E154" s="436"/>
      <c r="F154" s="394"/>
      <c r="G154" s="434"/>
      <c r="H154" s="437"/>
      <c r="I154" s="436"/>
      <c r="J154" s="394"/>
      <c r="K154" s="434"/>
      <c r="L154" s="435"/>
      <c r="M154" s="436"/>
      <c r="N154" s="394"/>
      <c r="O154" s="394"/>
      <c r="P154" s="436"/>
      <c r="Q154" s="394"/>
      <c r="R154" s="394"/>
      <c r="S154" s="394"/>
      <c r="T154" s="394"/>
      <c r="U154" s="394"/>
      <c r="V154" s="394"/>
    </row>
    <row r="155">
      <c r="A155" s="433"/>
      <c r="B155" s="394"/>
      <c r="C155" s="434"/>
      <c r="D155" s="435"/>
      <c r="E155" s="436"/>
      <c r="F155" s="394"/>
      <c r="G155" s="434"/>
      <c r="H155" s="437"/>
      <c r="I155" s="436"/>
      <c r="J155" s="394"/>
      <c r="K155" s="434"/>
      <c r="L155" s="435"/>
      <c r="M155" s="436"/>
      <c r="N155" s="394"/>
      <c r="O155" s="394"/>
      <c r="P155" s="436"/>
      <c r="Q155" s="394"/>
      <c r="R155" s="394"/>
      <c r="S155" s="394"/>
      <c r="T155" s="394"/>
      <c r="U155" s="394"/>
      <c r="V155" s="394"/>
    </row>
    <row r="156">
      <c r="A156" s="433"/>
      <c r="B156" s="394"/>
      <c r="C156" s="434"/>
      <c r="D156" s="435"/>
      <c r="E156" s="436"/>
      <c r="F156" s="394"/>
      <c r="G156" s="434"/>
      <c r="H156" s="437"/>
      <c r="I156" s="436"/>
      <c r="J156" s="394"/>
      <c r="K156" s="434"/>
      <c r="L156" s="435"/>
      <c r="M156" s="436"/>
      <c r="N156" s="394"/>
      <c r="O156" s="394"/>
      <c r="P156" s="436"/>
      <c r="Q156" s="394"/>
      <c r="R156" s="394"/>
      <c r="S156" s="394"/>
      <c r="T156" s="394"/>
      <c r="U156" s="394"/>
      <c r="V156" s="394"/>
    </row>
    <row r="157">
      <c r="A157" s="433"/>
      <c r="B157" s="394"/>
      <c r="C157" s="434"/>
      <c r="D157" s="435"/>
      <c r="E157" s="436"/>
      <c r="F157" s="394"/>
      <c r="G157" s="434"/>
      <c r="H157" s="437"/>
      <c r="I157" s="436"/>
      <c r="J157" s="394"/>
      <c r="K157" s="434"/>
      <c r="L157" s="435"/>
      <c r="M157" s="436"/>
      <c r="N157" s="394"/>
      <c r="O157" s="394"/>
      <c r="P157" s="436"/>
      <c r="Q157" s="394"/>
      <c r="R157" s="394"/>
      <c r="S157" s="394"/>
      <c r="T157" s="394"/>
      <c r="U157" s="394"/>
      <c r="V157" s="394"/>
    </row>
    <row r="158">
      <c r="A158" s="433"/>
      <c r="B158" s="394"/>
      <c r="C158" s="434"/>
      <c r="D158" s="435"/>
      <c r="E158" s="436"/>
      <c r="F158" s="394"/>
      <c r="G158" s="434"/>
      <c r="H158" s="437"/>
      <c r="I158" s="436"/>
      <c r="J158" s="394"/>
      <c r="K158" s="434"/>
      <c r="L158" s="435"/>
      <c r="M158" s="436"/>
      <c r="N158" s="394"/>
      <c r="O158" s="394"/>
      <c r="P158" s="436"/>
      <c r="Q158" s="394"/>
      <c r="R158" s="394"/>
      <c r="S158" s="394"/>
      <c r="T158" s="394"/>
      <c r="U158" s="394"/>
      <c r="V158" s="394"/>
    </row>
    <row r="159">
      <c r="A159" s="433"/>
      <c r="B159" s="394"/>
      <c r="C159" s="434"/>
      <c r="D159" s="435"/>
      <c r="E159" s="436"/>
      <c r="F159" s="394"/>
      <c r="G159" s="434"/>
      <c r="H159" s="437"/>
      <c r="I159" s="436"/>
      <c r="J159" s="394"/>
      <c r="K159" s="434"/>
      <c r="L159" s="435"/>
      <c r="M159" s="436"/>
      <c r="N159" s="394"/>
      <c r="O159" s="394"/>
      <c r="P159" s="436"/>
      <c r="Q159" s="394"/>
      <c r="R159" s="394"/>
      <c r="S159" s="394"/>
      <c r="T159" s="394"/>
      <c r="U159" s="394"/>
      <c r="V159" s="394"/>
    </row>
    <row r="160">
      <c r="A160" s="433"/>
      <c r="B160" s="394"/>
      <c r="C160" s="434"/>
      <c r="D160" s="435"/>
      <c r="E160" s="436"/>
      <c r="F160" s="394"/>
      <c r="G160" s="434"/>
      <c r="H160" s="437"/>
      <c r="I160" s="436"/>
      <c r="J160" s="394"/>
      <c r="K160" s="434"/>
      <c r="L160" s="435"/>
      <c r="M160" s="436"/>
      <c r="N160" s="394"/>
      <c r="O160" s="394"/>
      <c r="P160" s="436"/>
      <c r="Q160" s="394"/>
      <c r="R160" s="394"/>
      <c r="S160" s="394"/>
      <c r="T160" s="394"/>
      <c r="U160" s="394"/>
      <c r="V160" s="394"/>
    </row>
    <row r="161">
      <c r="A161" s="433"/>
      <c r="B161" s="394"/>
      <c r="C161" s="434"/>
      <c r="D161" s="435"/>
      <c r="E161" s="436"/>
      <c r="F161" s="394"/>
      <c r="G161" s="434"/>
      <c r="H161" s="437"/>
      <c r="I161" s="436"/>
      <c r="J161" s="394"/>
      <c r="K161" s="434"/>
      <c r="L161" s="435"/>
      <c r="M161" s="436"/>
      <c r="N161" s="394"/>
      <c r="O161" s="394"/>
      <c r="P161" s="436"/>
      <c r="Q161" s="394"/>
      <c r="R161" s="394"/>
      <c r="S161" s="394"/>
      <c r="T161" s="394"/>
      <c r="U161" s="394"/>
      <c r="V161" s="394"/>
    </row>
    <row r="162">
      <c r="A162" s="433"/>
      <c r="B162" s="394"/>
      <c r="C162" s="434"/>
      <c r="D162" s="435"/>
      <c r="E162" s="436"/>
      <c r="F162" s="394"/>
      <c r="G162" s="434"/>
      <c r="H162" s="437"/>
      <c r="I162" s="436"/>
      <c r="J162" s="394"/>
      <c r="K162" s="434"/>
      <c r="L162" s="435"/>
      <c r="M162" s="436"/>
      <c r="N162" s="394"/>
      <c r="O162" s="394"/>
      <c r="P162" s="436"/>
      <c r="Q162" s="394"/>
      <c r="R162" s="394"/>
      <c r="S162" s="394"/>
      <c r="T162" s="394"/>
      <c r="U162" s="394"/>
      <c r="V162" s="394"/>
    </row>
    <row r="163">
      <c r="A163" s="433"/>
      <c r="B163" s="394"/>
      <c r="C163" s="434"/>
      <c r="D163" s="435"/>
      <c r="E163" s="436"/>
      <c r="F163" s="394"/>
      <c r="G163" s="434"/>
      <c r="H163" s="437"/>
      <c r="I163" s="436"/>
      <c r="J163" s="394"/>
      <c r="K163" s="434"/>
      <c r="L163" s="435"/>
      <c r="M163" s="436"/>
      <c r="N163" s="394"/>
      <c r="O163" s="394"/>
      <c r="P163" s="436"/>
      <c r="Q163" s="394"/>
      <c r="R163" s="394"/>
      <c r="S163" s="394"/>
      <c r="T163" s="394"/>
      <c r="U163" s="394"/>
      <c r="V163" s="394"/>
    </row>
    <row r="164">
      <c r="A164" s="433"/>
      <c r="B164" s="394"/>
      <c r="C164" s="434"/>
      <c r="D164" s="435"/>
      <c r="E164" s="436"/>
      <c r="F164" s="394"/>
      <c r="G164" s="434"/>
      <c r="H164" s="437"/>
      <c r="I164" s="436"/>
      <c r="J164" s="394"/>
      <c r="K164" s="434"/>
      <c r="L164" s="435"/>
      <c r="M164" s="436"/>
      <c r="N164" s="394"/>
      <c r="O164" s="394"/>
      <c r="P164" s="436"/>
      <c r="Q164" s="394"/>
      <c r="R164" s="394"/>
      <c r="S164" s="394"/>
      <c r="T164" s="394"/>
      <c r="U164" s="394"/>
      <c r="V164" s="394"/>
    </row>
    <row r="165">
      <c r="A165" s="433"/>
      <c r="B165" s="394"/>
      <c r="C165" s="434"/>
      <c r="D165" s="435"/>
      <c r="E165" s="436"/>
      <c r="F165" s="394"/>
      <c r="G165" s="434"/>
      <c r="H165" s="437"/>
      <c r="I165" s="436"/>
      <c r="J165" s="394"/>
      <c r="K165" s="434"/>
      <c r="L165" s="435"/>
      <c r="M165" s="436"/>
      <c r="N165" s="394"/>
      <c r="O165" s="394"/>
      <c r="P165" s="436"/>
      <c r="Q165" s="394"/>
      <c r="R165" s="394"/>
      <c r="S165" s="394"/>
      <c r="T165" s="394"/>
      <c r="U165" s="394"/>
      <c r="V165" s="394"/>
    </row>
    <row r="166">
      <c r="A166" s="433"/>
      <c r="B166" s="394"/>
      <c r="C166" s="434"/>
      <c r="D166" s="435"/>
      <c r="E166" s="436"/>
      <c r="F166" s="394"/>
      <c r="G166" s="434"/>
      <c r="H166" s="437"/>
      <c r="I166" s="436"/>
      <c r="J166" s="394"/>
      <c r="K166" s="434"/>
      <c r="L166" s="435"/>
      <c r="M166" s="436"/>
      <c r="N166" s="394"/>
      <c r="O166" s="394"/>
      <c r="P166" s="436"/>
      <c r="Q166" s="394"/>
      <c r="R166" s="394"/>
      <c r="S166" s="394"/>
      <c r="T166" s="394"/>
      <c r="U166" s="394"/>
      <c r="V166" s="394"/>
    </row>
    <row r="167">
      <c r="A167" s="433"/>
      <c r="B167" s="394"/>
      <c r="C167" s="434"/>
      <c r="D167" s="435"/>
      <c r="E167" s="436"/>
      <c r="F167" s="394"/>
      <c r="G167" s="434"/>
      <c r="H167" s="437"/>
      <c r="I167" s="436"/>
      <c r="J167" s="394"/>
      <c r="K167" s="434"/>
      <c r="L167" s="435"/>
      <c r="M167" s="436"/>
      <c r="N167" s="394"/>
      <c r="O167" s="394"/>
      <c r="P167" s="436"/>
      <c r="Q167" s="394"/>
      <c r="R167" s="394"/>
      <c r="S167" s="394"/>
      <c r="T167" s="394"/>
      <c r="U167" s="394"/>
      <c r="V167" s="394"/>
    </row>
    <row r="168">
      <c r="A168" s="433"/>
      <c r="B168" s="394"/>
      <c r="C168" s="434"/>
      <c r="D168" s="435"/>
      <c r="E168" s="436"/>
      <c r="F168" s="394"/>
      <c r="G168" s="434"/>
      <c r="H168" s="437"/>
      <c r="I168" s="436"/>
      <c r="J168" s="394"/>
      <c r="K168" s="434"/>
      <c r="L168" s="435"/>
      <c r="M168" s="436"/>
      <c r="N168" s="394"/>
      <c r="O168" s="394"/>
      <c r="P168" s="436"/>
      <c r="Q168" s="394"/>
      <c r="R168" s="394"/>
      <c r="S168" s="394"/>
      <c r="T168" s="394"/>
      <c r="U168" s="394"/>
      <c r="V168" s="394"/>
    </row>
    <row r="169">
      <c r="A169" s="433"/>
      <c r="B169" s="394"/>
      <c r="C169" s="434"/>
      <c r="D169" s="435"/>
      <c r="E169" s="436"/>
      <c r="F169" s="394"/>
      <c r="G169" s="434"/>
      <c r="H169" s="437"/>
      <c r="I169" s="436"/>
      <c r="J169" s="394"/>
      <c r="K169" s="434"/>
      <c r="L169" s="435"/>
      <c r="M169" s="436"/>
      <c r="N169" s="394"/>
      <c r="O169" s="394"/>
      <c r="P169" s="436"/>
      <c r="Q169" s="394"/>
      <c r="R169" s="394"/>
      <c r="S169" s="394"/>
      <c r="T169" s="394"/>
      <c r="U169" s="394"/>
      <c r="V169" s="394"/>
    </row>
    <row r="170">
      <c r="A170" s="433"/>
      <c r="B170" s="394"/>
      <c r="C170" s="434"/>
      <c r="D170" s="435"/>
      <c r="E170" s="436"/>
      <c r="F170" s="394"/>
      <c r="G170" s="434"/>
      <c r="H170" s="437"/>
      <c r="I170" s="436"/>
      <c r="J170" s="394"/>
      <c r="K170" s="434"/>
      <c r="L170" s="435"/>
      <c r="M170" s="436"/>
      <c r="N170" s="394"/>
      <c r="O170" s="394"/>
      <c r="P170" s="436"/>
      <c r="Q170" s="394"/>
      <c r="R170" s="394"/>
      <c r="S170" s="394"/>
      <c r="T170" s="394"/>
      <c r="U170" s="394"/>
      <c r="V170" s="394"/>
    </row>
    <row r="171">
      <c r="A171" s="433"/>
      <c r="B171" s="394"/>
      <c r="C171" s="434"/>
      <c r="D171" s="435"/>
      <c r="E171" s="436"/>
      <c r="F171" s="394"/>
      <c r="G171" s="434"/>
      <c r="H171" s="437"/>
      <c r="I171" s="436"/>
      <c r="J171" s="394"/>
      <c r="K171" s="434"/>
      <c r="L171" s="435"/>
      <c r="M171" s="436"/>
      <c r="N171" s="394"/>
      <c r="O171" s="394"/>
      <c r="P171" s="436"/>
      <c r="Q171" s="394"/>
      <c r="R171" s="394"/>
      <c r="S171" s="394"/>
      <c r="T171" s="394"/>
      <c r="U171" s="394"/>
      <c r="V171" s="394"/>
    </row>
    <row r="172">
      <c r="A172" s="433"/>
      <c r="B172" s="394"/>
      <c r="C172" s="434"/>
      <c r="D172" s="435"/>
      <c r="E172" s="436"/>
      <c r="F172" s="394"/>
      <c r="G172" s="434"/>
      <c r="H172" s="437"/>
      <c r="I172" s="436"/>
      <c r="J172" s="394"/>
      <c r="K172" s="434"/>
      <c r="L172" s="435"/>
      <c r="M172" s="436"/>
      <c r="N172" s="394"/>
      <c r="O172" s="394"/>
      <c r="P172" s="436"/>
      <c r="Q172" s="394"/>
      <c r="R172" s="394"/>
      <c r="S172" s="394"/>
      <c r="T172" s="394"/>
      <c r="U172" s="394"/>
      <c r="V172" s="394"/>
    </row>
    <row r="173">
      <c r="A173" s="433"/>
      <c r="B173" s="394"/>
      <c r="C173" s="434"/>
      <c r="D173" s="435"/>
      <c r="E173" s="436"/>
      <c r="F173" s="394"/>
      <c r="G173" s="434"/>
      <c r="H173" s="437"/>
      <c r="I173" s="436"/>
      <c r="J173" s="394"/>
      <c r="K173" s="434"/>
      <c r="L173" s="435"/>
      <c r="M173" s="436"/>
      <c r="N173" s="394"/>
      <c r="O173" s="394"/>
      <c r="P173" s="436"/>
      <c r="Q173" s="394"/>
      <c r="R173" s="394"/>
      <c r="S173" s="394"/>
      <c r="T173" s="394"/>
      <c r="U173" s="394"/>
      <c r="V173" s="394"/>
    </row>
    <row r="174">
      <c r="A174" s="433"/>
      <c r="B174" s="394"/>
      <c r="C174" s="434"/>
      <c r="D174" s="435"/>
      <c r="E174" s="436"/>
      <c r="F174" s="394"/>
      <c r="G174" s="434"/>
      <c r="H174" s="437"/>
      <c r="I174" s="436"/>
      <c r="J174" s="394"/>
      <c r="K174" s="434"/>
      <c r="L174" s="435"/>
      <c r="M174" s="436"/>
      <c r="N174" s="394"/>
      <c r="O174" s="394"/>
      <c r="P174" s="436"/>
      <c r="Q174" s="394"/>
      <c r="R174" s="394"/>
      <c r="S174" s="394"/>
      <c r="T174" s="394"/>
      <c r="U174" s="394"/>
      <c r="V174" s="394"/>
    </row>
    <row r="175">
      <c r="A175" s="433"/>
      <c r="B175" s="394"/>
      <c r="C175" s="434"/>
      <c r="D175" s="435"/>
      <c r="E175" s="436"/>
      <c r="F175" s="394"/>
      <c r="G175" s="434"/>
      <c r="H175" s="437"/>
      <c r="I175" s="436"/>
      <c r="J175" s="394"/>
      <c r="K175" s="434"/>
      <c r="L175" s="435"/>
      <c r="M175" s="436"/>
      <c r="N175" s="394"/>
      <c r="O175" s="394"/>
      <c r="P175" s="436"/>
      <c r="Q175" s="394"/>
      <c r="R175" s="394"/>
      <c r="S175" s="394"/>
      <c r="T175" s="394"/>
      <c r="U175" s="394"/>
      <c r="V175" s="394"/>
    </row>
    <row r="176">
      <c r="A176" s="433"/>
      <c r="B176" s="394"/>
      <c r="C176" s="434"/>
      <c r="D176" s="435"/>
      <c r="E176" s="436"/>
      <c r="F176" s="394"/>
      <c r="G176" s="434"/>
      <c r="H176" s="437"/>
      <c r="I176" s="436"/>
      <c r="J176" s="394"/>
      <c r="K176" s="434"/>
      <c r="L176" s="435"/>
      <c r="M176" s="436"/>
      <c r="N176" s="394"/>
      <c r="O176" s="394"/>
      <c r="P176" s="436"/>
      <c r="Q176" s="394"/>
      <c r="R176" s="394"/>
      <c r="S176" s="394"/>
      <c r="T176" s="394"/>
      <c r="U176" s="394"/>
      <c r="V176" s="394"/>
    </row>
    <row r="177">
      <c r="A177" s="433"/>
      <c r="B177" s="394"/>
      <c r="C177" s="434"/>
      <c r="D177" s="435"/>
      <c r="E177" s="436"/>
      <c r="F177" s="394"/>
      <c r="G177" s="434"/>
      <c r="H177" s="437"/>
      <c r="I177" s="436"/>
      <c r="J177" s="394"/>
      <c r="K177" s="434"/>
      <c r="L177" s="435"/>
      <c r="M177" s="436"/>
      <c r="N177" s="394"/>
      <c r="O177" s="394"/>
      <c r="P177" s="436"/>
      <c r="Q177" s="394"/>
      <c r="R177" s="394"/>
      <c r="S177" s="394"/>
      <c r="T177" s="394"/>
      <c r="U177" s="394"/>
      <c r="V177" s="394"/>
    </row>
    <row r="178">
      <c r="A178" s="433"/>
      <c r="B178" s="394"/>
      <c r="C178" s="434"/>
      <c r="D178" s="435"/>
      <c r="E178" s="436"/>
      <c r="F178" s="394"/>
      <c r="G178" s="434"/>
      <c r="H178" s="437"/>
      <c r="I178" s="436"/>
      <c r="J178" s="394"/>
      <c r="K178" s="434"/>
      <c r="L178" s="435"/>
      <c r="M178" s="436"/>
      <c r="N178" s="394"/>
      <c r="O178" s="394"/>
      <c r="P178" s="436"/>
      <c r="Q178" s="394"/>
      <c r="R178" s="394"/>
      <c r="S178" s="394"/>
      <c r="T178" s="394"/>
      <c r="U178" s="394"/>
      <c r="V178" s="394"/>
    </row>
    <row r="179">
      <c r="A179" s="433"/>
      <c r="B179" s="394"/>
      <c r="C179" s="434"/>
      <c r="D179" s="435"/>
      <c r="E179" s="436"/>
      <c r="F179" s="394"/>
      <c r="G179" s="434"/>
      <c r="H179" s="437"/>
      <c r="I179" s="436"/>
      <c r="J179" s="394"/>
      <c r="K179" s="434"/>
      <c r="L179" s="435"/>
      <c r="M179" s="436"/>
      <c r="N179" s="394"/>
      <c r="O179" s="394"/>
      <c r="P179" s="436"/>
      <c r="Q179" s="394"/>
      <c r="R179" s="394"/>
      <c r="S179" s="394"/>
      <c r="T179" s="394"/>
      <c r="U179" s="394"/>
      <c r="V179" s="394"/>
    </row>
    <row r="180">
      <c r="A180" s="433"/>
      <c r="B180" s="394"/>
      <c r="C180" s="434"/>
      <c r="D180" s="435"/>
      <c r="E180" s="436"/>
      <c r="F180" s="394"/>
      <c r="G180" s="434"/>
      <c r="H180" s="437"/>
      <c r="I180" s="436"/>
      <c r="J180" s="394"/>
      <c r="K180" s="434"/>
      <c r="L180" s="435"/>
      <c r="M180" s="436"/>
      <c r="N180" s="394"/>
      <c r="O180" s="394"/>
      <c r="P180" s="436"/>
      <c r="Q180" s="394"/>
      <c r="R180" s="394"/>
      <c r="S180" s="394"/>
      <c r="T180" s="394"/>
      <c r="U180" s="394"/>
      <c r="V180" s="394"/>
    </row>
    <row r="181">
      <c r="A181" s="433"/>
      <c r="B181" s="394"/>
      <c r="C181" s="434"/>
      <c r="D181" s="435"/>
      <c r="E181" s="436"/>
      <c r="F181" s="394"/>
      <c r="G181" s="434"/>
      <c r="H181" s="437"/>
      <c r="I181" s="436"/>
      <c r="J181" s="394"/>
      <c r="K181" s="434"/>
      <c r="L181" s="435"/>
      <c r="M181" s="436"/>
      <c r="N181" s="394"/>
      <c r="O181" s="394"/>
      <c r="P181" s="436"/>
      <c r="Q181" s="394"/>
      <c r="R181" s="394"/>
      <c r="S181" s="394"/>
      <c r="T181" s="394"/>
      <c r="U181" s="394"/>
      <c r="V181" s="394"/>
    </row>
    <row r="182">
      <c r="A182" s="433"/>
      <c r="B182" s="394"/>
      <c r="C182" s="434"/>
      <c r="D182" s="435"/>
      <c r="E182" s="436"/>
      <c r="F182" s="394"/>
      <c r="G182" s="434"/>
      <c r="H182" s="437"/>
      <c r="I182" s="436"/>
      <c r="J182" s="394"/>
      <c r="K182" s="434"/>
      <c r="L182" s="435"/>
      <c r="M182" s="436"/>
      <c r="N182" s="394"/>
      <c r="O182" s="394"/>
      <c r="P182" s="436"/>
      <c r="Q182" s="394"/>
      <c r="R182" s="394"/>
      <c r="S182" s="394"/>
      <c r="T182" s="394"/>
      <c r="U182" s="394"/>
      <c r="V182" s="394"/>
    </row>
    <row r="183">
      <c r="A183" s="433"/>
      <c r="B183" s="394"/>
      <c r="C183" s="434"/>
      <c r="D183" s="435"/>
      <c r="E183" s="436"/>
      <c r="F183" s="394"/>
      <c r="G183" s="434"/>
      <c r="H183" s="437"/>
      <c r="I183" s="436"/>
      <c r="J183" s="394"/>
      <c r="K183" s="434"/>
      <c r="L183" s="435"/>
      <c r="M183" s="436"/>
      <c r="N183" s="394"/>
      <c r="O183" s="394"/>
      <c r="P183" s="436"/>
      <c r="Q183" s="394"/>
      <c r="R183" s="394"/>
      <c r="S183" s="394"/>
      <c r="T183" s="394"/>
      <c r="U183" s="394"/>
      <c r="V183" s="394"/>
    </row>
    <row r="184">
      <c r="A184" s="433"/>
      <c r="B184" s="394"/>
      <c r="C184" s="434"/>
      <c r="D184" s="435"/>
      <c r="E184" s="436"/>
      <c r="F184" s="394"/>
      <c r="G184" s="434"/>
      <c r="H184" s="437"/>
      <c r="I184" s="436"/>
      <c r="J184" s="394"/>
      <c r="K184" s="434"/>
      <c r="L184" s="435"/>
      <c r="M184" s="436"/>
      <c r="N184" s="394"/>
      <c r="O184" s="394"/>
      <c r="P184" s="436"/>
      <c r="Q184" s="394"/>
      <c r="R184" s="394"/>
      <c r="S184" s="394"/>
      <c r="T184" s="394"/>
      <c r="U184" s="394"/>
      <c r="V184" s="394"/>
    </row>
    <row r="185">
      <c r="A185" s="433"/>
      <c r="B185" s="394"/>
      <c r="C185" s="434"/>
      <c r="D185" s="435"/>
      <c r="E185" s="436"/>
      <c r="F185" s="394"/>
      <c r="G185" s="434"/>
      <c r="H185" s="437"/>
      <c r="I185" s="436"/>
      <c r="J185" s="394"/>
      <c r="K185" s="434"/>
      <c r="L185" s="435"/>
      <c r="M185" s="436"/>
      <c r="N185" s="394"/>
      <c r="O185" s="394"/>
      <c r="P185" s="436"/>
      <c r="Q185" s="394"/>
      <c r="R185" s="394"/>
      <c r="S185" s="394"/>
      <c r="T185" s="394"/>
      <c r="U185" s="394"/>
      <c r="V185" s="394"/>
    </row>
    <row r="186">
      <c r="A186" s="433"/>
      <c r="B186" s="394"/>
      <c r="C186" s="434"/>
      <c r="D186" s="435"/>
      <c r="E186" s="436"/>
      <c r="F186" s="394"/>
      <c r="G186" s="434"/>
      <c r="H186" s="437"/>
      <c r="I186" s="436"/>
      <c r="J186" s="394"/>
      <c r="K186" s="434"/>
      <c r="L186" s="435"/>
      <c r="M186" s="436"/>
      <c r="N186" s="394"/>
      <c r="O186" s="394"/>
      <c r="P186" s="436"/>
      <c r="Q186" s="394"/>
      <c r="R186" s="394"/>
      <c r="S186" s="394"/>
      <c r="T186" s="394"/>
      <c r="U186" s="394"/>
      <c r="V186" s="394"/>
    </row>
    <row r="187">
      <c r="A187" s="433"/>
      <c r="B187" s="394"/>
      <c r="C187" s="434"/>
      <c r="D187" s="435"/>
      <c r="E187" s="436"/>
      <c r="F187" s="394"/>
      <c r="G187" s="434"/>
      <c r="H187" s="437"/>
      <c r="I187" s="436"/>
      <c r="J187" s="394"/>
      <c r="K187" s="434"/>
      <c r="L187" s="435"/>
      <c r="M187" s="436"/>
      <c r="N187" s="394"/>
      <c r="O187" s="394"/>
      <c r="P187" s="436"/>
      <c r="Q187" s="394"/>
      <c r="R187" s="394"/>
      <c r="S187" s="394"/>
      <c r="T187" s="394"/>
      <c r="U187" s="394"/>
      <c r="V187" s="394"/>
    </row>
    <row r="188">
      <c r="A188" s="433"/>
      <c r="B188" s="394"/>
      <c r="C188" s="434"/>
      <c r="D188" s="435"/>
      <c r="E188" s="436"/>
      <c r="F188" s="394"/>
      <c r="G188" s="434"/>
      <c r="H188" s="437"/>
      <c r="I188" s="436"/>
      <c r="J188" s="394"/>
      <c r="K188" s="434"/>
      <c r="L188" s="435"/>
      <c r="M188" s="436"/>
      <c r="N188" s="394"/>
      <c r="O188" s="394"/>
      <c r="P188" s="436"/>
      <c r="Q188" s="394"/>
      <c r="R188" s="394"/>
      <c r="S188" s="394"/>
      <c r="T188" s="394"/>
      <c r="U188" s="394"/>
      <c r="V188" s="394"/>
    </row>
    <row r="189">
      <c r="A189" s="433"/>
      <c r="B189" s="394"/>
      <c r="C189" s="434"/>
      <c r="D189" s="435"/>
      <c r="E189" s="436"/>
      <c r="F189" s="394"/>
      <c r="G189" s="434"/>
      <c r="H189" s="437"/>
      <c r="I189" s="436"/>
      <c r="J189" s="394"/>
      <c r="K189" s="434"/>
      <c r="L189" s="435"/>
      <c r="M189" s="436"/>
      <c r="N189" s="394"/>
      <c r="O189" s="394"/>
      <c r="P189" s="436"/>
      <c r="Q189" s="394"/>
      <c r="R189" s="394"/>
      <c r="S189" s="394"/>
      <c r="T189" s="394"/>
      <c r="U189" s="394"/>
      <c r="V189" s="394"/>
    </row>
    <row r="190">
      <c r="A190" s="433"/>
      <c r="B190" s="394"/>
      <c r="C190" s="434"/>
      <c r="D190" s="435"/>
      <c r="E190" s="436"/>
      <c r="F190" s="394"/>
      <c r="G190" s="434"/>
      <c r="H190" s="437"/>
      <c r="I190" s="436"/>
      <c r="J190" s="394"/>
      <c r="K190" s="434"/>
      <c r="L190" s="435"/>
      <c r="M190" s="436"/>
      <c r="N190" s="394"/>
      <c r="O190" s="394"/>
      <c r="P190" s="436"/>
      <c r="Q190" s="394"/>
      <c r="R190" s="394"/>
      <c r="S190" s="394"/>
      <c r="T190" s="394"/>
      <c r="U190" s="394"/>
      <c r="V190" s="394"/>
    </row>
    <row r="191">
      <c r="A191" s="433"/>
      <c r="B191" s="394"/>
      <c r="C191" s="434"/>
      <c r="D191" s="435"/>
      <c r="E191" s="436"/>
      <c r="F191" s="394"/>
      <c r="G191" s="434"/>
      <c r="H191" s="437"/>
      <c r="I191" s="436"/>
      <c r="J191" s="394"/>
      <c r="K191" s="434"/>
      <c r="L191" s="435"/>
      <c r="M191" s="436"/>
      <c r="N191" s="394"/>
      <c r="O191" s="394"/>
      <c r="P191" s="436"/>
      <c r="Q191" s="394"/>
      <c r="R191" s="394"/>
      <c r="S191" s="394"/>
      <c r="T191" s="394"/>
      <c r="U191" s="394"/>
      <c r="V191" s="394"/>
    </row>
    <row r="192">
      <c r="A192" s="433"/>
      <c r="B192" s="394"/>
      <c r="C192" s="434"/>
      <c r="D192" s="435"/>
      <c r="E192" s="436"/>
      <c r="F192" s="394"/>
      <c r="G192" s="434"/>
      <c r="H192" s="437"/>
      <c r="I192" s="436"/>
      <c r="J192" s="394"/>
      <c r="K192" s="434"/>
      <c r="L192" s="435"/>
      <c r="M192" s="436"/>
      <c r="N192" s="394"/>
      <c r="O192" s="394"/>
      <c r="P192" s="436"/>
      <c r="Q192" s="394"/>
      <c r="R192" s="394"/>
      <c r="S192" s="394"/>
      <c r="T192" s="394"/>
      <c r="U192" s="394"/>
      <c r="V192" s="394"/>
    </row>
    <row r="193">
      <c r="A193" s="433"/>
      <c r="B193" s="394"/>
      <c r="C193" s="434"/>
      <c r="D193" s="435"/>
      <c r="E193" s="436"/>
      <c r="F193" s="394"/>
      <c r="G193" s="434"/>
      <c r="H193" s="437"/>
      <c r="I193" s="436"/>
      <c r="J193" s="394"/>
      <c r="K193" s="434"/>
      <c r="L193" s="435"/>
      <c r="M193" s="436"/>
      <c r="N193" s="394"/>
      <c r="O193" s="394"/>
      <c r="P193" s="436"/>
      <c r="Q193" s="394"/>
      <c r="R193" s="394"/>
      <c r="S193" s="394"/>
      <c r="T193" s="394"/>
      <c r="U193" s="394"/>
      <c r="V193" s="394"/>
    </row>
    <row r="194">
      <c r="A194" s="433"/>
      <c r="B194" s="394"/>
      <c r="C194" s="434"/>
      <c r="D194" s="435"/>
      <c r="E194" s="436"/>
      <c r="F194" s="394"/>
      <c r="G194" s="434"/>
      <c r="H194" s="437"/>
      <c r="I194" s="436"/>
      <c r="J194" s="394"/>
      <c r="K194" s="434"/>
      <c r="L194" s="435"/>
      <c r="M194" s="436"/>
      <c r="N194" s="394"/>
      <c r="O194" s="394"/>
      <c r="P194" s="436"/>
      <c r="Q194" s="394"/>
      <c r="R194" s="394"/>
      <c r="S194" s="394"/>
      <c r="T194" s="394"/>
      <c r="U194" s="394"/>
      <c r="V194" s="394"/>
    </row>
    <row r="195">
      <c r="A195" s="433"/>
      <c r="B195" s="394"/>
      <c r="C195" s="434"/>
      <c r="D195" s="435"/>
      <c r="E195" s="436"/>
      <c r="F195" s="394"/>
      <c r="G195" s="434"/>
      <c r="H195" s="437"/>
      <c r="I195" s="436"/>
      <c r="J195" s="394"/>
      <c r="K195" s="434"/>
      <c r="L195" s="435"/>
      <c r="M195" s="436"/>
      <c r="N195" s="394"/>
      <c r="O195" s="394"/>
      <c r="P195" s="436"/>
      <c r="Q195" s="394"/>
      <c r="R195" s="394"/>
      <c r="S195" s="394"/>
      <c r="T195" s="394"/>
      <c r="U195" s="394"/>
      <c r="V195" s="394"/>
    </row>
    <row r="196">
      <c r="A196" s="433"/>
      <c r="B196" s="394"/>
      <c r="C196" s="434"/>
      <c r="D196" s="435"/>
      <c r="E196" s="436"/>
      <c r="F196" s="394"/>
      <c r="G196" s="434"/>
      <c r="H196" s="437"/>
      <c r="I196" s="436"/>
      <c r="J196" s="394"/>
      <c r="K196" s="434"/>
      <c r="L196" s="435"/>
      <c r="M196" s="436"/>
      <c r="N196" s="394"/>
      <c r="O196" s="394"/>
      <c r="P196" s="436"/>
      <c r="Q196" s="394"/>
      <c r="R196" s="394"/>
      <c r="S196" s="394"/>
      <c r="T196" s="394"/>
      <c r="U196" s="394"/>
      <c r="V196" s="394"/>
    </row>
    <row r="197">
      <c r="A197" s="433"/>
      <c r="B197" s="394"/>
      <c r="C197" s="434"/>
      <c r="D197" s="435"/>
      <c r="E197" s="436"/>
      <c r="F197" s="394"/>
      <c r="G197" s="434"/>
      <c r="H197" s="437"/>
      <c r="I197" s="436"/>
      <c r="J197" s="394"/>
      <c r="K197" s="434"/>
      <c r="L197" s="435"/>
      <c r="M197" s="436"/>
      <c r="N197" s="394"/>
      <c r="O197" s="394"/>
      <c r="P197" s="436"/>
      <c r="Q197" s="394"/>
      <c r="R197" s="394"/>
      <c r="S197" s="394"/>
      <c r="T197" s="394"/>
      <c r="U197" s="394"/>
      <c r="V197" s="394"/>
    </row>
    <row r="198">
      <c r="A198" s="433"/>
      <c r="B198" s="394"/>
      <c r="C198" s="434"/>
      <c r="D198" s="435"/>
      <c r="E198" s="436"/>
      <c r="F198" s="394"/>
      <c r="G198" s="434"/>
      <c r="H198" s="437"/>
      <c r="I198" s="436"/>
      <c r="J198" s="394"/>
      <c r="K198" s="434"/>
      <c r="L198" s="435"/>
      <c r="M198" s="436"/>
      <c r="N198" s="394"/>
      <c r="O198" s="394"/>
      <c r="P198" s="436"/>
      <c r="Q198" s="394"/>
      <c r="R198" s="394"/>
      <c r="S198" s="394"/>
      <c r="T198" s="394"/>
      <c r="U198" s="394"/>
      <c r="V198" s="394"/>
    </row>
    <row r="199">
      <c r="A199" s="433"/>
      <c r="B199" s="394"/>
      <c r="C199" s="434"/>
      <c r="D199" s="435"/>
      <c r="E199" s="436"/>
      <c r="F199" s="394"/>
      <c r="G199" s="434"/>
      <c r="H199" s="437"/>
      <c r="I199" s="436"/>
      <c r="J199" s="394"/>
      <c r="K199" s="434"/>
      <c r="L199" s="435"/>
      <c r="M199" s="436"/>
      <c r="N199" s="394"/>
      <c r="O199" s="394"/>
      <c r="P199" s="436"/>
      <c r="Q199" s="394"/>
      <c r="R199" s="394"/>
      <c r="S199" s="394"/>
      <c r="T199" s="394"/>
      <c r="U199" s="394"/>
      <c r="V199" s="394"/>
    </row>
    <row r="200">
      <c r="A200" s="433"/>
      <c r="B200" s="394"/>
      <c r="C200" s="434"/>
      <c r="D200" s="435"/>
      <c r="E200" s="436"/>
      <c r="F200" s="394"/>
      <c r="G200" s="434"/>
      <c r="H200" s="437"/>
      <c r="I200" s="436"/>
      <c r="J200" s="394"/>
      <c r="K200" s="434"/>
      <c r="L200" s="435"/>
      <c r="M200" s="436"/>
      <c r="N200" s="394"/>
      <c r="O200" s="394"/>
      <c r="P200" s="436"/>
      <c r="Q200" s="394"/>
      <c r="R200" s="394"/>
      <c r="S200" s="394"/>
      <c r="T200" s="394"/>
      <c r="U200" s="394"/>
      <c r="V200" s="394"/>
    </row>
    <row r="201">
      <c r="A201" s="433"/>
      <c r="B201" s="394"/>
      <c r="C201" s="434"/>
      <c r="D201" s="435"/>
      <c r="E201" s="436"/>
      <c r="F201" s="394"/>
      <c r="G201" s="434"/>
      <c r="H201" s="437"/>
      <c r="I201" s="436"/>
      <c r="J201" s="394"/>
      <c r="K201" s="434"/>
      <c r="L201" s="435"/>
      <c r="M201" s="436"/>
      <c r="N201" s="394"/>
      <c r="O201" s="394"/>
      <c r="P201" s="436"/>
      <c r="Q201" s="394"/>
      <c r="R201" s="394"/>
      <c r="S201" s="394"/>
      <c r="T201" s="394"/>
      <c r="U201" s="394"/>
      <c r="V201" s="394"/>
    </row>
    <row r="202">
      <c r="A202" s="433"/>
      <c r="B202" s="394"/>
      <c r="C202" s="434"/>
      <c r="D202" s="435"/>
      <c r="E202" s="436"/>
      <c r="F202" s="394"/>
      <c r="G202" s="434"/>
      <c r="H202" s="437"/>
      <c r="I202" s="436"/>
      <c r="J202" s="394"/>
      <c r="K202" s="434"/>
      <c r="L202" s="435"/>
      <c r="M202" s="436"/>
      <c r="N202" s="394"/>
      <c r="O202" s="394"/>
      <c r="P202" s="436"/>
      <c r="Q202" s="394"/>
      <c r="R202" s="394"/>
      <c r="S202" s="394"/>
      <c r="T202" s="394"/>
      <c r="U202" s="394"/>
      <c r="V202" s="394"/>
    </row>
    <row r="203">
      <c r="A203" s="433"/>
      <c r="B203" s="394"/>
      <c r="C203" s="434"/>
      <c r="D203" s="435"/>
      <c r="E203" s="436"/>
      <c r="F203" s="394"/>
      <c r="G203" s="434"/>
      <c r="H203" s="437"/>
      <c r="I203" s="436"/>
      <c r="J203" s="394"/>
      <c r="K203" s="434"/>
      <c r="L203" s="435"/>
      <c r="M203" s="436"/>
      <c r="N203" s="394"/>
      <c r="O203" s="394"/>
      <c r="P203" s="436"/>
      <c r="Q203" s="394"/>
      <c r="R203" s="394"/>
      <c r="S203" s="394"/>
      <c r="T203" s="394"/>
      <c r="U203" s="394"/>
      <c r="V203" s="394"/>
    </row>
    <row r="204">
      <c r="A204" s="433"/>
      <c r="B204" s="394"/>
      <c r="C204" s="434"/>
      <c r="D204" s="435"/>
      <c r="E204" s="436"/>
      <c r="F204" s="394"/>
      <c r="G204" s="434"/>
      <c r="H204" s="437"/>
      <c r="I204" s="436"/>
      <c r="J204" s="394"/>
      <c r="K204" s="434"/>
      <c r="L204" s="435"/>
      <c r="M204" s="436"/>
      <c r="N204" s="394"/>
      <c r="O204" s="394"/>
      <c r="P204" s="436"/>
      <c r="Q204" s="394"/>
      <c r="R204" s="394"/>
      <c r="S204" s="394"/>
      <c r="T204" s="394"/>
      <c r="U204" s="394"/>
      <c r="V204" s="394"/>
    </row>
    <row r="205">
      <c r="A205" s="433"/>
      <c r="B205" s="394"/>
      <c r="C205" s="434"/>
      <c r="D205" s="435"/>
      <c r="E205" s="436"/>
      <c r="F205" s="394"/>
      <c r="G205" s="434"/>
      <c r="H205" s="437"/>
      <c r="I205" s="436"/>
      <c r="J205" s="394"/>
      <c r="K205" s="434"/>
      <c r="L205" s="435"/>
      <c r="M205" s="436"/>
      <c r="N205" s="394"/>
      <c r="O205" s="394"/>
      <c r="P205" s="436"/>
      <c r="Q205" s="394"/>
      <c r="R205" s="394"/>
      <c r="S205" s="394"/>
      <c r="T205" s="394"/>
      <c r="U205" s="394"/>
      <c r="V205" s="394"/>
    </row>
    <row r="206">
      <c r="A206" s="433"/>
      <c r="B206" s="394"/>
      <c r="C206" s="434"/>
      <c r="D206" s="435"/>
      <c r="E206" s="436"/>
      <c r="F206" s="394"/>
      <c r="G206" s="434"/>
      <c r="H206" s="437"/>
      <c r="I206" s="436"/>
      <c r="J206" s="394"/>
      <c r="K206" s="434"/>
      <c r="L206" s="435"/>
      <c r="M206" s="436"/>
      <c r="N206" s="394"/>
      <c r="O206" s="394"/>
      <c r="P206" s="436"/>
      <c r="Q206" s="394"/>
      <c r="R206" s="394"/>
      <c r="S206" s="394"/>
      <c r="T206" s="394"/>
      <c r="U206" s="394"/>
      <c r="V206" s="394"/>
    </row>
    <row r="207">
      <c r="A207" s="433"/>
      <c r="B207" s="394"/>
      <c r="C207" s="434"/>
      <c r="D207" s="435"/>
      <c r="E207" s="436"/>
      <c r="F207" s="394"/>
      <c r="G207" s="434"/>
      <c r="H207" s="437"/>
      <c r="I207" s="436"/>
      <c r="J207" s="394"/>
      <c r="K207" s="434"/>
      <c r="L207" s="435"/>
      <c r="M207" s="436"/>
      <c r="N207" s="394"/>
      <c r="O207" s="394"/>
      <c r="P207" s="436"/>
      <c r="Q207" s="394"/>
      <c r="R207" s="394"/>
      <c r="S207" s="394"/>
      <c r="T207" s="394"/>
      <c r="U207" s="394"/>
      <c r="V207" s="394"/>
    </row>
    <row r="208">
      <c r="A208" s="433"/>
      <c r="B208" s="394"/>
      <c r="C208" s="434"/>
      <c r="D208" s="435"/>
      <c r="E208" s="436"/>
      <c r="F208" s="394"/>
      <c r="G208" s="434"/>
      <c r="H208" s="437"/>
      <c r="I208" s="436"/>
      <c r="J208" s="394"/>
      <c r="K208" s="434"/>
      <c r="L208" s="435"/>
      <c r="M208" s="436"/>
      <c r="N208" s="394"/>
      <c r="O208" s="394"/>
      <c r="P208" s="436"/>
      <c r="Q208" s="394"/>
      <c r="R208" s="394"/>
      <c r="S208" s="394"/>
      <c r="T208" s="394"/>
      <c r="U208" s="394"/>
      <c r="V208" s="394"/>
    </row>
    <row r="209">
      <c r="A209" s="433"/>
      <c r="B209" s="394"/>
      <c r="C209" s="434"/>
      <c r="D209" s="435"/>
      <c r="E209" s="436"/>
      <c r="F209" s="394"/>
      <c r="G209" s="434"/>
      <c r="H209" s="437"/>
      <c r="I209" s="436"/>
      <c r="J209" s="394"/>
      <c r="K209" s="434"/>
      <c r="L209" s="435"/>
      <c r="M209" s="436"/>
      <c r="N209" s="394"/>
      <c r="O209" s="394"/>
      <c r="P209" s="436"/>
      <c r="Q209" s="394"/>
      <c r="R209" s="394"/>
      <c r="S209" s="394"/>
      <c r="T209" s="394"/>
      <c r="U209" s="394"/>
      <c r="V209" s="394"/>
    </row>
    <row r="210">
      <c r="A210" s="433"/>
      <c r="B210" s="394"/>
      <c r="C210" s="434"/>
      <c r="D210" s="435"/>
      <c r="E210" s="436"/>
      <c r="F210" s="394"/>
      <c r="G210" s="434"/>
      <c r="H210" s="437"/>
      <c r="I210" s="436"/>
      <c r="J210" s="394"/>
      <c r="K210" s="434"/>
      <c r="L210" s="435"/>
      <c r="M210" s="436"/>
      <c r="N210" s="394"/>
      <c r="O210" s="394"/>
      <c r="P210" s="436"/>
      <c r="Q210" s="394"/>
      <c r="R210" s="394"/>
      <c r="S210" s="394"/>
      <c r="T210" s="394"/>
      <c r="U210" s="394"/>
      <c r="V210" s="394"/>
    </row>
    <row r="211">
      <c r="A211" s="433"/>
      <c r="B211" s="394"/>
      <c r="C211" s="434"/>
      <c r="D211" s="435"/>
      <c r="E211" s="436"/>
      <c r="F211" s="394"/>
      <c r="G211" s="434"/>
      <c r="H211" s="437"/>
      <c r="I211" s="436"/>
      <c r="J211" s="394"/>
      <c r="K211" s="434"/>
      <c r="L211" s="435"/>
      <c r="M211" s="436"/>
      <c r="N211" s="394"/>
      <c r="O211" s="394"/>
      <c r="P211" s="436"/>
      <c r="Q211" s="394"/>
      <c r="R211" s="394"/>
      <c r="S211" s="394"/>
      <c r="T211" s="394"/>
      <c r="U211" s="394"/>
      <c r="V211" s="394"/>
    </row>
    <row r="212">
      <c r="A212" s="433"/>
      <c r="B212" s="394"/>
      <c r="C212" s="434"/>
      <c r="D212" s="435"/>
      <c r="E212" s="436"/>
      <c r="F212" s="394"/>
      <c r="G212" s="434"/>
      <c r="H212" s="437"/>
      <c r="I212" s="436"/>
      <c r="J212" s="394"/>
      <c r="K212" s="434"/>
      <c r="L212" s="435"/>
      <c r="M212" s="436"/>
      <c r="N212" s="394"/>
      <c r="O212" s="394"/>
      <c r="P212" s="436"/>
      <c r="Q212" s="394"/>
      <c r="R212" s="394"/>
      <c r="S212" s="394"/>
      <c r="T212" s="394"/>
      <c r="U212" s="394"/>
      <c r="V212" s="394"/>
    </row>
    <row r="213">
      <c r="A213" s="433"/>
      <c r="B213" s="394"/>
      <c r="C213" s="434"/>
      <c r="D213" s="435"/>
      <c r="E213" s="436"/>
      <c r="F213" s="394"/>
      <c r="G213" s="434"/>
      <c r="H213" s="437"/>
      <c r="I213" s="436"/>
      <c r="J213" s="394"/>
      <c r="K213" s="434"/>
      <c r="L213" s="435"/>
      <c r="M213" s="436"/>
      <c r="N213" s="394"/>
      <c r="O213" s="394"/>
      <c r="P213" s="436"/>
      <c r="Q213" s="394"/>
      <c r="R213" s="394"/>
      <c r="S213" s="394"/>
      <c r="T213" s="394"/>
      <c r="U213" s="394"/>
      <c r="V213" s="394"/>
    </row>
    <row r="214">
      <c r="A214" s="433"/>
      <c r="B214" s="394"/>
      <c r="C214" s="434"/>
      <c r="D214" s="435"/>
      <c r="E214" s="436"/>
      <c r="F214" s="394"/>
      <c r="G214" s="434"/>
      <c r="H214" s="437"/>
      <c r="I214" s="436"/>
      <c r="J214" s="394"/>
      <c r="K214" s="434"/>
      <c r="L214" s="435"/>
      <c r="M214" s="436"/>
      <c r="N214" s="394"/>
      <c r="O214" s="394"/>
      <c r="P214" s="436"/>
      <c r="Q214" s="394"/>
      <c r="R214" s="394"/>
      <c r="S214" s="394"/>
      <c r="T214" s="394"/>
      <c r="U214" s="394"/>
      <c r="V214" s="394"/>
    </row>
    <row r="215">
      <c r="A215" s="433"/>
      <c r="B215" s="394"/>
      <c r="C215" s="434"/>
      <c r="D215" s="435"/>
      <c r="E215" s="436"/>
      <c r="F215" s="394"/>
      <c r="G215" s="434"/>
      <c r="H215" s="437"/>
      <c r="I215" s="436"/>
      <c r="J215" s="394"/>
      <c r="K215" s="434"/>
      <c r="L215" s="435"/>
      <c r="M215" s="436"/>
      <c r="N215" s="394"/>
      <c r="O215" s="394"/>
      <c r="P215" s="436"/>
      <c r="Q215" s="394"/>
      <c r="R215" s="394"/>
      <c r="S215" s="394"/>
      <c r="T215" s="394"/>
      <c r="U215" s="394"/>
      <c r="V215" s="394"/>
    </row>
    <row r="216">
      <c r="A216" s="433"/>
      <c r="B216" s="394"/>
      <c r="C216" s="434"/>
      <c r="D216" s="435"/>
      <c r="E216" s="436"/>
      <c r="F216" s="394"/>
      <c r="G216" s="434"/>
      <c r="H216" s="437"/>
      <c r="I216" s="436"/>
      <c r="J216" s="394"/>
      <c r="K216" s="434"/>
      <c r="L216" s="435"/>
      <c r="M216" s="436"/>
      <c r="N216" s="394"/>
      <c r="O216" s="394"/>
      <c r="P216" s="436"/>
      <c r="Q216" s="394"/>
      <c r="R216" s="394"/>
      <c r="S216" s="394"/>
      <c r="T216" s="394"/>
      <c r="U216" s="394"/>
      <c r="V216" s="394"/>
    </row>
    <row r="217">
      <c r="A217" s="433"/>
      <c r="B217" s="394"/>
      <c r="C217" s="434"/>
      <c r="D217" s="435"/>
      <c r="E217" s="436"/>
      <c r="F217" s="394"/>
      <c r="G217" s="434"/>
      <c r="H217" s="437"/>
      <c r="I217" s="436"/>
      <c r="J217" s="394"/>
      <c r="K217" s="434"/>
      <c r="L217" s="435"/>
      <c r="M217" s="436"/>
      <c r="N217" s="394"/>
      <c r="O217" s="394"/>
      <c r="P217" s="436"/>
      <c r="Q217" s="394"/>
      <c r="R217" s="394"/>
      <c r="S217" s="394"/>
      <c r="T217" s="394"/>
      <c r="U217" s="394"/>
      <c r="V217" s="394"/>
    </row>
    <row r="218">
      <c r="A218" s="433"/>
      <c r="B218" s="394"/>
      <c r="C218" s="434"/>
      <c r="D218" s="435"/>
      <c r="E218" s="436"/>
      <c r="F218" s="394"/>
      <c r="G218" s="434"/>
      <c r="H218" s="437"/>
      <c r="I218" s="436"/>
      <c r="J218" s="394"/>
      <c r="K218" s="434"/>
      <c r="L218" s="435"/>
      <c r="M218" s="436"/>
      <c r="N218" s="394"/>
      <c r="O218" s="394"/>
      <c r="P218" s="436"/>
      <c r="Q218" s="394"/>
      <c r="R218" s="394"/>
      <c r="S218" s="394"/>
      <c r="T218" s="394"/>
      <c r="U218" s="394"/>
      <c r="V218" s="394"/>
    </row>
    <row r="219">
      <c r="A219" s="433"/>
      <c r="B219" s="394"/>
      <c r="C219" s="434"/>
      <c r="D219" s="435"/>
      <c r="E219" s="436"/>
      <c r="F219" s="394"/>
      <c r="G219" s="434"/>
      <c r="H219" s="437"/>
      <c r="I219" s="436"/>
      <c r="J219" s="394"/>
      <c r="K219" s="434"/>
      <c r="L219" s="435"/>
      <c r="M219" s="436"/>
      <c r="N219" s="394"/>
      <c r="O219" s="394"/>
      <c r="P219" s="436"/>
      <c r="Q219" s="394"/>
      <c r="R219" s="394"/>
      <c r="S219" s="394"/>
      <c r="T219" s="394"/>
      <c r="U219" s="394"/>
      <c r="V219" s="394"/>
    </row>
    <row r="220">
      <c r="A220" s="433"/>
      <c r="B220" s="394"/>
      <c r="C220" s="434"/>
      <c r="D220" s="435"/>
      <c r="E220" s="436"/>
      <c r="F220" s="394"/>
      <c r="G220" s="434"/>
      <c r="H220" s="437"/>
      <c r="I220" s="436"/>
      <c r="J220" s="394"/>
      <c r="K220" s="434"/>
      <c r="L220" s="435"/>
      <c r="M220" s="436"/>
      <c r="N220" s="394"/>
      <c r="O220" s="394"/>
      <c r="P220" s="436"/>
      <c r="Q220" s="394"/>
      <c r="R220" s="394"/>
      <c r="S220" s="394"/>
      <c r="T220" s="394"/>
      <c r="U220" s="394"/>
      <c r="V220" s="394"/>
    </row>
    <row r="221">
      <c r="A221" s="433"/>
      <c r="B221" s="394"/>
      <c r="C221" s="434"/>
      <c r="D221" s="435"/>
      <c r="E221" s="436"/>
      <c r="F221" s="394"/>
      <c r="G221" s="434"/>
      <c r="H221" s="437"/>
      <c r="I221" s="436"/>
      <c r="J221" s="394"/>
      <c r="K221" s="434"/>
      <c r="L221" s="435"/>
      <c r="M221" s="436"/>
      <c r="N221" s="394"/>
      <c r="O221" s="394"/>
      <c r="P221" s="436"/>
      <c r="Q221" s="394"/>
      <c r="R221" s="394"/>
      <c r="S221" s="394"/>
      <c r="T221" s="394"/>
      <c r="U221" s="394"/>
      <c r="V221" s="394"/>
    </row>
    <row r="222">
      <c r="A222" s="433"/>
      <c r="B222" s="394"/>
      <c r="C222" s="434"/>
      <c r="D222" s="435"/>
      <c r="E222" s="436"/>
      <c r="F222" s="394"/>
      <c r="G222" s="434"/>
      <c r="H222" s="437"/>
      <c r="I222" s="436"/>
      <c r="J222" s="394"/>
      <c r="K222" s="434"/>
      <c r="L222" s="435"/>
      <c r="M222" s="436"/>
      <c r="N222" s="394"/>
      <c r="O222" s="394"/>
      <c r="P222" s="436"/>
      <c r="Q222" s="394"/>
      <c r="R222" s="394"/>
      <c r="S222" s="394"/>
      <c r="T222" s="394"/>
      <c r="U222" s="394"/>
      <c r="V222" s="394"/>
    </row>
    <row r="223">
      <c r="A223" s="433"/>
      <c r="B223" s="394"/>
      <c r="C223" s="434"/>
      <c r="D223" s="435"/>
      <c r="E223" s="436"/>
      <c r="F223" s="394"/>
      <c r="G223" s="434"/>
      <c r="H223" s="437"/>
      <c r="I223" s="436"/>
      <c r="J223" s="394"/>
      <c r="K223" s="434"/>
      <c r="L223" s="435"/>
      <c r="M223" s="436"/>
      <c r="N223" s="394"/>
      <c r="O223" s="394"/>
      <c r="P223" s="436"/>
      <c r="Q223" s="394"/>
      <c r="R223" s="394"/>
      <c r="S223" s="394"/>
      <c r="T223" s="394"/>
      <c r="U223" s="394"/>
      <c r="V223" s="394"/>
    </row>
    <row r="224">
      <c r="A224" s="433"/>
      <c r="B224" s="394"/>
      <c r="C224" s="434"/>
      <c r="D224" s="435"/>
      <c r="E224" s="436"/>
      <c r="F224" s="394"/>
      <c r="G224" s="434"/>
      <c r="H224" s="437"/>
      <c r="I224" s="436"/>
      <c r="J224" s="394"/>
      <c r="K224" s="434"/>
      <c r="L224" s="435"/>
      <c r="M224" s="436"/>
      <c r="N224" s="394"/>
      <c r="O224" s="394"/>
      <c r="P224" s="436"/>
      <c r="Q224" s="394"/>
      <c r="R224" s="394"/>
      <c r="S224" s="394"/>
      <c r="T224" s="394"/>
      <c r="U224" s="394"/>
      <c r="V224" s="394"/>
    </row>
    <row r="225">
      <c r="A225" s="433"/>
      <c r="B225" s="394"/>
      <c r="C225" s="434"/>
      <c r="D225" s="435"/>
      <c r="E225" s="436"/>
      <c r="F225" s="394"/>
      <c r="G225" s="434"/>
      <c r="H225" s="437"/>
      <c r="I225" s="436"/>
      <c r="J225" s="394"/>
      <c r="K225" s="434"/>
      <c r="L225" s="435"/>
      <c r="M225" s="436"/>
      <c r="N225" s="394"/>
      <c r="O225" s="394"/>
      <c r="P225" s="436"/>
      <c r="Q225" s="394"/>
      <c r="R225" s="394"/>
      <c r="S225" s="394"/>
      <c r="T225" s="394"/>
      <c r="U225" s="394"/>
      <c r="V225" s="394"/>
    </row>
    <row r="226">
      <c r="A226" s="433"/>
      <c r="B226" s="394"/>
      <c r="C226" s="434"/>
      <c r="D226" s="435"/>
      <c r="E226" s="436"/>
      <c r="F226" s="394"/>
      <c r="G226" s="434"/>
      <c r="H226" s="437"/>
      <c r="I226" s="436"/>
      <c r="J226" s="394"/>
      <c r="K226" s="434"/>
      <c r="L226" s="435"/>
      <c r="M226" s="436"/>
      <c r="N226" s="394"/>
      <c r="O226" s="394"/>
      <c r="P226" s="436"/>
      <c r="Q226" s="394"/>
      <c r="R226" s="394"/>
      <c r="S226" s="394"/>
      <c r="T226" s="394"/>
      <c r="U226" s="394"/>
      <c r="V226" s="394"/>
    </row>
    <row r="227">
      <c r="A227" s="433"/>
      <c r="B227" s="394"/>
      <c r="C227" s="434"/>
      <c r="D227" s="435"/>
      <c r="E227" s="436"/>
      <c r="F227" s="394"/>
      <c r="G227" s="434"/>
      <c r="H227" s="437"/>
      <c r="I227" s="436"/>
      <c r="J227" s="394"/>
      <c r="K227" s="434"/>
      <c r="L227" s="435"/>
      <c r="M227" s="436"/>
      <c r="N227" s="394"/>
      <c r="O227" s="394"/>
      <c r="P227" s="436"/>
      <c r="Q227" s="394"/>
      <c r="R227" s="394"/>
      <c r="S227" s="394"/>
      <c r="T227" s="394"/>
      <c r="U227" s="394"/>
      <c r="V227" s="394"/>
    </row>
    <row r="228">
      <c r="A228" s="433"/>
      <c r="B228" s="394"/>
      <c r="C228" s="434"/>
      <c r="D228" s="435"/>
      <c r="E228" s="436"/>
      <c r="F228" s="394"/>
      <c r="G228" s="434"/>
      <c r="H228" s="437"/>
      <c r="I228" s="436"/>
      <c r="J228" s="394"/>
      <c r="K228" s="434"/>
      <c r="L228" s="435"/>
      <c r="M228" s="436"/>
      <c r="N228" s="394"/>
      <c r="O228" s="394"/>
      <c r="P228" s="436"/>
      <c r="Q228" s="394"/>
      <c r="R228" s="394"/>
      <c r="S228" s="394"/>
      <c r="T228" s="394"/>
      <c r="U228" s="394"/>
      <c r="V228" s="394"/>
    </row>
    <row r="229">
      <c r="A229" s="433"/>
      <c r="B229" s="394"/>
      <c r="C229" s="434"/>
      <c r="D229" s="435"/>
      <c r="E229" s="436"/>
      <c r="F229" s="394"/>
      <c r="G229" s="434"/>
      <c r="H229" s="437"/>
      <c r="I229" s="436"/>
      <c r="J229" s="394"/>
      <c r="K229" s="434"/>
      <c r="L229" s="435"/>
      <c r="M229" s="436"/>
      <c r="N229" s="394"/>
      <c r="O229" s="394"/>
      <c r="P229" s="436"/>
      <c r="Q229" s="394"/>
      <c r="R229" s="394"/>
      <c r="S229" s="394"/>
      <c r="T229" s="394"/>
      <c r="U229" s="394"/>
      <c r="V229" s="394"/>
    </row>
    <row r="230">
      <c r="A230" s="433"/>
      <c r="B230" s="394"/>
      <c r="C230" s="434"/>
      <c r="D230" s="435"/>
      <c r="E230" s="436"/>
      <c r="F230" s="394"/>
      <c r="G230" s="434"/>
      <c r="H230" s="437"/>
      <c r="I230" s="436"/>
      <c r="J230" s="394"/>
      <c r="K230" s="434"/>
      <c r="L230" s="435"/>
      <c r="M230" s="436"/>
      <c r="N230" s="394"/>
      <c r="O230" s="394"/>
      <c r="P230" s="436"/>
      <c r="Q230" s="394"/>
      <c r="R230" s="394"/>
      <c r="S230" s="394"/>
      <c r="T230" s="394"/>
      <c r="U230" s="394"/>
      <c r="V230" s="394"/>
    </row>
    <row r="231">
      <c r="A231" s="433"/>
      <c r="B231" s="394"/>
      <c r="C231" s="434"/>
      <c r="D231" s="435"/>
      <c r="E231" s="436"/>
      <c r="F231" s="394"/>
      <c r="G231" s="434"/>
      <c r="H231" s="437"/>
      <c r="I231" s="436"/>
      <c r="J231" s="394"/>
      <c r="K231" s="434"/>
      <c r="L231" s="435"/>
      <c r="M231" s="436"/>
      <c r="N231" s="394"/>
      <c r="O231" s="394"/>
      <c r="P231" s="436"/>
      <c r="Q231" s="394"/>
      <c r="R231" s="394"/>
      <c r="S231" s="394"/>
      <c r="T231" s="394"/>
      <c r="U231" s="394"/>
      <c r="V231" s="394"/>
    </row>
    <row r="232">
      <c r="A232" s="433"/>
      <c r="B232" s="394"/>
      <c r="C232" s="434"/>
      <c r="D232" s="435"/>
      <c r="E232" s="436"/>
      <c r="F232" s="394"/>
      <c r="G232" s="434"/>
      <c r="H232" s="437"/>
      <c r="I232" s="436"/>
      <c r="J232" s="394"/>
      <c r="K232" s="434"/>
      <c r="L232" s="435"/>
      <c r="M232" s="436"/>
      <c r="N232" s="394"/>
      <c r="O232" s="394"/>
      <c r="P232" s="436"/>
      <c r="Q232" s="394"/>
      <c r="R232" s="394"/>
      <c r="S232" s="394"/>
      <c r="T232" s="394"/>
      <c r="U232" s="394"/>
      <c r="V232" s="394"/>
    </row>
    <row r="233">
      <c r="A233" s="433"/>
      <c r="B233" s="394"/>
      <c r="C233" s="434"/>
      <c r="D233" s="435"/>
      <c r="E233" s="436"/>
      <c r="F233" s="394"/>
      <c r="G233" s="434"/>
      <c r="H233" s="437"/>
      <c r="I233" s="436"/>
      <c r="J233" s="394"/>
      <c r="K233" s="434"/>
      <c r="L233" s="435"/>
      <c r="M233" s="436"/>
      <c r="N233" s="394"/>
      <c r="O233" s="394"/>
      <c r="P233" s="436"/>
      <c r="Q233" s="394"/>
      <c r="R233" s="394"/>
      <c r="S233" s="394"/>
      <c r="T233" s="394"/>
      <c r="U233" s="394"/>
      <c r="V233" s="394"/>
    </row>
    <row r="234">
      <c r="A234" s="433"/>
      <c r="B234" s="394"/>
      <c r="C234" s="434"/>
      <c r="D234" s="435"/>
      <c r="E234" s="436"/>
      <c r="F234" s="394"/>
      <c r="G234" s="434"/>
      <c r="H234" s="437"/>
      <c r="I234" s="436"/>
      <c r="J234" s="394"/>
      <c r="K234" s="434"/>
      <c r="L234" s="435"/>
      <c r="M234" s="436"/>
      <c r="N234" s="394"/>
      <c r="O234" s="394"/>
      <c r="P234" s="436"/>
      <c r="Q234" s="394"/>
      <c r="R234" s="394"/>
      <c r="S234" s="394"/>
      <c r="T234" s="394"/>
      <c r="U234" s="394"/>
      <c r="V234" s="394"/>
    </row>
    <row r="235">
      <c r="A235" s="433"/>
      <c r="B235" s="394"/>
      <c r="C235" s="434"/>
      <c r="D235" s="435"/>
      <c r="E235" s="436"/>
      <c r="F235" s="394"/>
      <c r="G235" s="434"/>
      <c r="H235" s="437"/>
      <c r="I235" s="436"/>
      <c r="J235" s="394"/>
      <c r="K235" s="434"/>
      <c r="L235" s="435"/>
      <c r="M235" s="436"/>
      <c r="N235" s="394"/>
      <c r="O235" s="394"/>
      <c r="P235" s="436"/>
      <c r="Q235" s="394"/>
      <c r="R235" s="394"/>
      <c r="S235" s="394"/>
      <c r="T235" s="394"/>
      <c r="U235" s="394"/>
      <c r="V235" s="394"/>
    </row>
    <row r="236">
      <c r="A236" s="433"/>
      <c r="B236" s="394"/>
      <c r="C236" s="434"/>
      <c r="D236" s="435"/>
      <c r="E236" s="436"/>
      <c r="F236" s="394"/>
      <c r="G236" s="434"/>
      <c r="H236" s="437"/>
      <c r="I236" s="436"/>
      <c r="J236" s="394"/>
      <c r="K236" s="434"/>
      <c r="L236" s="435"/>
      <c r="M236" s="436"/>
      <c r="N236" s="394"/>
      <c r="O236" s="394"/>
      <c r="P236" s="436"/>
      <c r="Q236" s="394"/>
      <c r="R236" s="394"/>
      <c r="S236" s="394"/>
      <c r="T236" s="394"/>
      <c r="U236" s="394"/>
      <c r="V236" s="394"/>
    </row>
    <row r="237">
      <c r="A237" s="433"/>
      <c r="B237" s="394"/>
      <c r="C237" s="434"/>
      <c r="D237" s="435"/>
      <c r="E237" s="436"/>
      <c r="F237" s="394"/>
      <c r="G237" s="434"/>
      <c r="H237" s="437"/>
      <c r="I237" s="436"/>
      <c r="J237" s="394"/>
      <c r="K237" s="434"/>
      <c r="L237" s="435"/>
      <c r="M237" s="436"/>
      <c r="N237" s="394"/>
      <c r="O237" s="394"/>
      <c r="P237" s="436"/>
      <c r="Q237" s="394"/>
      <c r="R237" s="394"/>
      <c r="S237" s="394"/>
      <c r="T237" s="394"/>
      <c r="U237" s="394"/>
      <c r="V237" s="394"/>
    </row>
    <row r="238">
      <c r="A238" s="433"/>
      <c r="B238" s="394"/>
      <c r="C238" s="434"/>
      <c r="D238" s="435"/>
      <c r="E238" s="436"/>
      <c r="F238" s="394"/>
      <c r="G238" s="434"/>
      <c r="H238" s="437"/>
      <c r="I238" s="436"/>
      <c r="J238" s="394"/>
      <c r="K238" s="434"/>
      <c r="L238" s="435"/>
      <c r="M238" s="436"/>
      <c r="N238" s="394"/>
      <c r="O238" s="394"/>
      <c r="P238" s="436"/>
      <c r="Q238" s="394"/>
      <c r="R238" s="394"/>
      <c r="S238" s="394"/>
      <c r="T238" s="394"/>
      <c r="U238" s="394"/>
      <c r="V238" s="394"/>
    </row>
    <row r="239">
      <c r="A239" s="433"/>
      <c r="B239" s="394"/>
      <c r="C239" s="434"/>
      <c r="D239" s="435"/>
      <c r="E239" s="436"/>
      <c r="F239" s="394"/>
      <c r="G239" s="434"/>
      <c r="H239" s="437"/>
      <c r="I239" s="436"/>
      <c r="J239" s="394"/>
      <c r="K239" s="434"/>
      <c r="L239" s="435"/>
      <c r="M239" s="436"/>
      <c r="N239" s="394"/>
      <c r="O239" s="394"/>
      <c r="P239" s="436"/>
      <c r="Q239" s="394"/>
      <c r="R239" s="394"/>
      <c r="S239" s="394"/>
      <c r="T239" s="394"/>
      <c r="U239" s="394"/>
      <c r="V239" s="394"/>
    </row>
    <row r="240">
      <c r="A240" s="433"/>
      <c r="B240" s="394"/>
      <c r="C240" s="434"/>
      <c r="D240" s="435"/>
      <c r="E240" s="436"/>
      <c r="F240" s="394"/>
      <c r="G240" s="434"/>
      <c r="H240" s="437"/>
      <c r="I240" s="436"/>
      <c r="J240" s="394"/>
      <c r="K240" s="434"/>
      <c r="L240" s="435"/>
      <c r="M240" s="436"/>
      <c r="N240" s="394"/>
      <c r="O240" s="394"/>
      <c r="P240" s="436"/>
      <c r="Q240" s="394"/>
      <c r="R240" s="394"/>
      <c r="S240" s="394"/>
      <c r="T240" s="394"/>
      <c r="U240" s="394"/>
      <c r="V240" s="394"/>
    </row>
    <row r="241">
      <c r="A241" s="433"/>
      <c r="B241" s="394"/>
      <c r="C241" s="434"/>
      <c r="D241" s="435"/>
      <c r="E241" s="436"/>
      <c r="F241" s="394"/>
      <c r="G241" s="434"/>
      <c r="H241" s="437"/>
      <c r="I241" s="436"/>
      <c r="J241" s="394"/>
      <c r="K241" s="434"/>
      <c r="L241" s="435"/>
      <c r="M241" s="436"/>
      <c r="N241" s="394"/>
      <c r="O241" s="394"/>
      <c r="P241" s="436"/>
      <c r="Q241" s="394"/>
      <c r="R241" s="394"/>
      <c r="S241" s="394"/>
      <c r="T241" s="394"/>
      <c r="U241" s="394"/>
      <c r="V241" s="394"/>
    </row>
    <row r="242">
      <c r="A242" s="433"/>
      <c r="B242" s="394"/>
      <c r="C242" s="434"/>
      <c r="D242" s="435"/>
      <c r="E242" s="436"/>
      <c r="F242" s="394"/>
      <c r="G242" s="434"/>
      <c r="H242" s="437"/>
      <c r="I242" s="436"/>
      <c r="J242" s="394"/>
      <c r="K242" s="434"/>
      <c r="L242" s="435"/>
      <c r="M242" s="436"/>
      <c r="N242" s="394"/>
      <c r="O242" s="394"/>
      <c r="P242" s="436"/>
      <c r="Q242" s="394"/>
      <c r="R242" s="394"/>
      <c r="S242" s="394"/>
      <c r="T242" s="394"/>
      <c r="U242" s="394"/>
      <c r="V242" s="394"/>
    </row>
    <row r="243">
      <c r="A243" s="433"/>
      <c r="B243" s="394"/>
      <c r="C243" s="434"/>
      <c r="D243" s="435"/>
      <c r="E243" s="436"/>
      <c r="F243" s="394"/>
      <c r="G243" s="434"/>
      <c r="H243" s="437"/>
      <c r="I243" s="436"/>
      <c r="J243" s="394"/>
      <c r="K243" s="434"/>
      <c r="L243" s="435"/>
      <c r="M243" s="436"/>
      <c r="N243" s="394"/>
      <c r="O243" s="394"/>
      <c r="P243" s="436"/>
      <c r="Q243" s="394"/>
      <c r="R243" s="394"/>
      <c r="S243" s="394"/>
      <c r="T243" s="394"/>
      <c r="U243" s="394"/>
      <c r="V243" s="394"/>
    </row>
    <row r="244">
      <c r="A244" s="433"/>
      <c r="B244" s="394"/>
      <c r="C244" s="434"/>
      <c r="D244" s="435"/>
      <c r="E244" s="436"/>
      <c r="F244" s="394"/>
      <c r="G244" s="434"/>
      <c r="H244" s="437"/>
      <c r="I244" s="436"/>
      <c r="J244" s="394"/>
      <c r="K244" s="434"/>
      <c r="L244" s="435"/>
      <c r="M244" s="436"/>
      <c r="N244" s="394"/>
      <c r="O244" s="394"/>
      <c r="P244" s="436"/>
      <c r="Q244" s="394"/>
      <c r="R244" s="394"/>
      <c r="S244" s="394"/>
      <c r="T244" s="394"/>
      <c r="U244" s="394"/>
      <c r="V244" s="394"/>
    </row>
    <row r="245">
      <c r="A245" s="433"/>
      <c r="B245" s="394"/>
      <c r="C245" s="434"/>
      <c r="D245" s="435"/>
      <c r="E245" s="436"/>
      <c r="F245" s="394"/>
      <c r="G245" s="434"/>
      <c r="H245" s="437"/>
      <c r="I245" s="436"/>
      <c r="J245" s="394"/>
      <c r="K245" s="434"/>
      <c r="L245" s="435"/>
      <c r="M245" s="436"/>
      <c r="N245" s="394"/>
      <c r="O245" s="394"/>
      <c r="P245" s="436"/>
      <c r="Q245" s="394"/>
      <c r="R245" s="394"/>
      <c r="S245" s="394"/>
      <c r="T245" s="394"/>
      <c r="U245" s="394"/>
      <c r="V245" s="394"/>
    </row>
    <row r="246">
      <c r="A246" s="433"/>
      <c r="B246" s="394"/>
      <c r="C246" s="434"/>
      <c r="D246" s="435"/>
      <c r="E246" s="436"/>
      <c r="F246" s="394"/>
      <c r="G246" s="434"/>
      <c r="H246" s="437"/>
      <c r="I246" s="436"/>
      <c r="J246" s="394"/>
      <c r="K246" s="434"/>
      <c r="L246" s="435"/>
      <c r="M246" s="436"/>
      <c r="N246" s="394"/>
      <c r="O246" s="394"/>
      <c r="P246" s="436"/>
      <c r="Q246" s="394"/>
      <c r="R246" s="394"/>
      <c r="S246" s="394"/>
      <c r="T246" s="394"/>
      <c r="U246" s="394"/>
      <c r="V246" s="394"/>
    </row>
    <row r="247">
      <c r="A247" s="433"/>
      <c r="B247" s="394"/>
      <c r="C247" s="434"/>
      <c r="D247" s="435"/>
      <c r="E247" s="436"/>
      <c r="F247" s="394"/>
      <c r="G247" s="434"/>
      <c r="H247" s="437"/>
      <c r="I247" s="436"/>
      <c r="J247" s="394"/>
      <c r="K247" s="434"/>
      <c r="L247" s="435"/>
      <c r="M247" s="436"/>
      <c r="N247" s="394"/>
      <c r="O247" s="394"/>
      <c r="P247" s="436"/>
      <c r="Q247" s="394"/>
      <c r="R247" s="394"/>
      <c r="S247" s="394"/>
      <c r="T247" s="394"/>
      <c r="U247" s="394"/>
      <c r="V247" s="394"/>
    </row>
    <row r="248">
      <c r="A248" s="433"/>
      <c r="B248" s="394"/>
      <c r="C248" s="434"/>
      <c r="D248" s="435"/>
      <c r="E248" s="436"/>
      <c r="F248" s="394"/>
      <c r="G248" s="434"/>
      <c r="H248" s="437"/>
      <c r="I248" s="436"/>
      <c r="J248" s="394"/>
      <c r="K248" s="434"/>
      <c r="L248" s="435"/>
      <c r="M248" s="436"/>
      <c r="N248" s="394"/>
      <c r="O248" s="394"/>
      <c r="P248" s="436"/>
      <c r="Q248" s="394"/>
      <c r="R248" s="394"/>
      <c r="S248" s="394"/>
      <c r="T248" s="394"/>
      <c r="U248" s="394"/>
      <c r="V248" s="394"/>
    </row>
    <row r="249">
      <c r="A249" s="433"/>
      <c r="B249" s="394"/>
      <c r="C249" s="434"/>
      <c r="D249" s="435"/>
      <c r="E249" s="436"/>
      <c r="F249" s="394"/>
      <c r="G249" s="434"/>
      <c r="H249" s="437"/>
      <c r="I249" s="436"/>
      <c r="J249" s="394"/>
      <c r="K249" s="434"/>
      <c r="L249" s="435"/>
      <c r="M249" s="436"/>
      <c r="N249" s="394"/>
      <c r="O249" s="394"/>
      <c r="P249" s="436"/>
      <c r="Q249" s="394"/>
      <c r="R249" s="394"/>
      <c r="S249" s="394"/>
      <c r="T249" s="394"/>
      <c r="U249" s="394"/>
      <c r="V249" s="394"/>
    </row>
    <row r="250">
      <c r="A250" s="433"/>
      <c r="B250" s="394"/>
      <c r="C250" s="434"/>
      <c r="D250" s="435"/>
      <c r="E250" s="436"/>
      <c r="F250" s="394"/>
      <c r="G250" s="434"/>
      <c r="H250" s="437"/>
      <c r="I250" s="436"/>
      <c r="J250" s="394"/>
      <c r="K250" s="434"/>
      <c r="L250" s="435"/>
      <c r="M250" s="436"/>
      <c r="N250" s="394"/>
      <c r="O250" s="394"/>
      <c r="P250" s="436"/>
      <c r="Q250" s="394"/>
      <c r="R250" s="394"/>
      <c r="S250" s="394"/>
      <c r="T250" s="394"/>
      <c r="U250" s="394"/>
      <c r="V250" s="394"/>
    </row>
    <row r="251">
      <c r="A251" s="433"/>
      <c r="B251" s="394"/>
      <c r="C251" s="434"/>
      <c r="D251" s="435"/>
      <c r="E251" s="436"/>
      <c r="F251" s="394"/>
      <c r="G251" s="434"/>
      <c r="H251" s="437"/>
      <c r="I251" s="436"/>
      <c r="J251" s="394"/>
      <c r="K251" s="434"/>
      <c r="L251" s="435"/>
      <c r="M251" s="436"/>
      <c r="N251" s="394"/>
      <c r="O251" s="394"/>
      <c r="P251" s="436"/>
      <c r="Q251" s="394"/>
      <c r="R251" s="394"/>
      <c r="S251" s="394"/>
      <c r="T251" s="394"/>
      <c r="U251" s="394"/>
      <c r="V251" s="394"/>
    </row>
    <row r="252">
      <c r="A252" s="433"/>
      <c r="B252" s="394"/>
      <c r="C252" s="434"/>
      <c r="D252" s="435"/>
      <c r="E252" s="436"/>
      <c r="F252" s="394"/>
      <c r="G252" s="434"/>
      <c r="H252" s="437"/>
      <c r="I252" s="436"/>
      <c r="J252" s="394"/>
      <c r="K252" s="434"/>
      <c r="L252" s="435"/>
      <c r="M252" s="436"/>
      <c r="N252" s="394"/>
      <c r="O252" s="394"/>
      <c r="P252" s="436"/>
      <c r="Q252" s="394"/>
      <c r="R252" s="394"/>
      <c r="S252" s="394"/>
      <c r="T252" s="394"/>
      <c r="U252" s="394"/>
      <c r="V252" s="394"/>
    </row>
    <row r="253">
      <c r="A253" s="433"/>
      <c r="B253" s="394"/>
      <c r="C253" s="434"/>
      <c r="D253" s="435"/>
      <c r="E253" s="436"/>
      <c r="F253" s="394"/>
      <c r="G253" s="434"/>
      <c r="H253" s="437"/>
      <c r="I253" s="436"/>
      <c r="J253" s="394"/>
      <c r="K253" s="434"/>
      <c r="L253" s="435"/>
      <c r="M253" s="436"/>
      <c r="N253" s="394"/>
      <c r="O253" s="394"/>
      <c r="P253" s="436"/>
      <c r="Q253" s="394"/>
      <c r="R253" s="394"/>
      <c r="S253" s="394"/>
      <c r="T253" s="394"/>
      <c r="U253" s="394"/>
      <c r="V253" s="394"/>
    </row>
    <row r="254">
      <c r="A254" s="433"/>
      <c r="B254" s="394"/>
      <c r="C254" s="434"/>
      <c r="D254" s="435"/>
      <c r="E254" s="436"/>
      <c r="F254" s="394"/>
      <c r="G254" s="434"/>
      <c r="H254" s="437"/>
      <c r="I254" s="436"/>
      <c r="J254" s="394"/>
      <c r="K254" s="434"/>
      <c r="L254" s="435"/>
      <c r="M254" s="436"/>
      <c r="N254" s="394"/>
      <c r="O254" s="394"/>
      <c r="P254" s="436"/>
      <c r="Q254" s="394"/>
      <c r="R254" s="394"/>
      <c r="S254" s="394"/>
      <c r="T254" s="394"/>
      <c r="U254" s="394"/>
      <c r="V254" s="394"/>
    </row>
    <row r="255">
      <c r="A255" s="433"/>
      <c r="B255" s="394"/>
      <c r="C255" s="434"/>
      <c r="D255" s="435"/>
      <c r="E255" s="436"/>
      <c r="F255" s="394"/>
      <c r="G255" s="434"/>
      <c r="H255" s="437"/>
      <c r="I255" s="436"/>
      <c r="J255" s="394"/>
      <c r="K255" s="434"/>
      <c r="L255" s="435"/>
      <c r="M255" s="436"/>
      <c r="N255" s="394"/>
      <c r="O255" s="394"/>
      <c r="P255" s="436"/>
      <c r="Q255" s="394"/>
      <c r="R255" s="394"/>
      <c r="S255" s="394"/>
      <c r="T255" s="394"/>
      <c r="U255" s="394"/>
      <c r="V255" s="394"/>
    </row>
    <row r="256">
      <c r="A256" s="433"/>
      <c r="B256" s="394"/>
      <c r="C256" s="434"/>
      <c r="D256" s="435"/>
      <c r="E256" s="436"/>
      <c r="F256" s="394"/>
      <c r="G256" s="434"/>
      <c r="H256" s="437"/>
      <c r="I256" s="436"/>
      <c r="J256" s="394"/>
      <c r="K256" s="434"/>
      <c r="L256" s="435"/>
      <c r="M256" s="436"/>
      <c r="N256" s="394"/>
      <c r="O256" s="394"/>
      <c r="P256" s="436"/>
      <c r="Q256" s="394"/>
      <c r="R256" s="394"/>
      <c r="S256" s="394"/>
      <c r="T256" s="394"/>
      <c r="U256" s="394"/>
      <c r="V256" s="394"/>
    </row>
    <row r="257">
      <c r="A257" s="433"/>
      <c r="B257" s="394"/>
      <c r="C257" s="434"/>
      <c r="D257" s="435"/>
      <c r="E257" s="436"/>
      <c r="F257" s="394"/>
      <c r="G257" s="434"/>
      <c r="H257" s="437"/>
      <c r="I257" s="436"/>
      <c r="J257" s="394"/>
      <c r="K257" s="434"/>
      <c r="L257" s="435"/>
      <c r="M257" s="436"/>
      <c r="N257" s="394"/>
      <c r="O257" s="394"/>
      <c r="P257" s="436"/>
      <c r="Q257" s="394"/>
      <c r="R257" s="394"/>
      <c r="S257" s="394"/>
      <c r="T257" s="394"/>
      <c r="U257" s="394"/>
      <c r="V257" s="394"/>
    </row>
    <row r="258">
      <c r="A258" s="433"/>
      <c r="B258" s="394"/>
      <c r="C258" s="434"/>
      <c r="D258" s="435"/>
      <c r="E258" s="436"/>
      <c r="F258" s="394"/>
      <c r="G258" s="434"/>
      <c r="H258" s="437"/>
      <c r="I258" s="436"/>
      <c r="J258" s="394"/>
      <c r="K258" s="434"/>
      <c r="L258" s="435"/>
      <c r="M258" s="436"/>
      <c r="N258" s="394"/>
      <c r="O258" s="394"/>
      <c r="P258" s="436"/>
      <c r="Q258" s="394"/>
      <c r="R258" s="394"/>
      <c r="S258" s="394"/>
      <c r="T258" s="394"/>
      <c r="U258" s="394"/>
      <c r="V258" s="394"/>
    </row>
    <row r="259">
      <c r="A259" s="433"/>
      <c r="B259" s="394"/>
      <c r="C259" s="434"/>
      <c r="D259" s="435"/>
      <c r="E259" s="436"/>
      <c r="F259" s="394"/>
      <c r="G259" s="434"/>
      <c r="H259" s="437"/>
      <c r="I259" s="436"/>
      <c r="J259" s="394"/>
      <c r="K259" s="434"/>
      <c r="L259" s="435"/>
      <c r="M259" s="436"/>
      <c r="N259" s="394"/>
      <c r="O259" s="394"/>
      <c r="P259" s="436"/>
      <c r="Q259" s="394"/>
      <c r="R259" s="394"/>
      <c r="S259" s="394"/>
      <c r="T259" s="394"/>
      <c r="U259" s="394"/>
      <c r="V259" s="394"/>
    </row>
    <row r="260">
      <c r="A260" s="433"/>
      <c r="B260" s="394"/>
      <c r="C260" s="434"/>
      <c r="D260" s="435"/>
      <c r="E260" s="436"/>
      <c r="F260" s="394"/>
      <c r="G260" s="434"/>
      <c r="H260" s="437"/>
      <c r="I260" s="436"/>
      <c r="J260" s="394"/>
      <c r="K260" s="434"/>
      <c r="L260" s="435"/>
      <c r="M260" s="436"/>
      <c r="N260" s="394"/>
      <c r="O260" s="394"/>
      <c r="P260" s="436"/>
      <c r="Q260" s="394"/>
      <c r="R260" s="394"/>
      <c r="S260" s="394"/>
      <c r="T260" s="394"/>
      <c r="U260" s="394"/>
      <c r="V260" s="394"/>
    </row>
    <row r="261">
      <c r="A261" s="433"/>
      <c r="B261" s="394"/>
      <c r="C261" s="434"/>
      <c r="D261" s="435"/>
      <c r="E261" s="436"/>
      <c r="F261" s="394"/>
      <c r="G261" s="434"/>
      <c r="H261" s="437"/>
      <c r="I261" s="436"/>
      <c r="J261" s="394"/>
      <c r="K261" s="434"/>
      <c r="L261" s="435"/>
      <c r="M261" s="436"/>
      <c r="N261" s="394"/>
      <c r="O261" s="394"/>
      <c r="P261" s="436"/>
      <c r="Q261" s="394"/>
      <c r="R261" s="394"/>
      <c r="S261" s="394"/>
      <c r="T261" s="394"/>
      <c r="U261" s="394"/>
      <c r="V261" s="394"/>
    </row>
    <row r="262">
      <c r="A262" s="433"/>
      <c r="B262" s="394"/>
      <c r="C262" s="434"/>
      <c r="D262" s="435"/>
      <c r="E262" s="436"/>
      <c r="F262" s="394"/>
      <c r="G262" s="434"/>
      <c r="H262" s="437"/>
      <c r="I262" s="436"/>
      <c r="J262" s="394"/>
      <c r="K262" s="434"/>
      <c r="L262" s="435"/>
      <c r="M262" s="436"/>
      <c r="N262" s="394"/>
      <c r="O262" s="394"/>
      <c r="P262" s="436"/>
      <c r="Q262" s="394"/>
      <c r="R262" s="394"/>
      <c r="S262" s="394"/>
      <c r="T262" s="394"/>
      <c r="U262" s="394"/>
      <c r="V262" s="394"/>
    </row>
    <row r="263">
      <c r="A263" s="433"/>
      <c r="B263" s="394"/>
      <c r="C263" s="434"/>
      <c r="D263" s="435"/>
      <c r="E263" s="436"/>
      <c r="F263" s="394"/>
      <c r="G263" s="434"/>
      <c r="H263" s="437"/>
      <c r="I263" s="436"/>
      <c r="J263" s="394"/>
      <c r="K263" s="434"/>
      <c r="L263" s="435"/>
      <c r="M263" s="436"/>
      <c r="N263" s="394"/>
      <c r="O263" s="394"/>
      <c r="P263" s="436"/>
      <c r="Q263" s="394"/>
      <c r="R263" s="394"/>
      <c r="S263" s="394"/>
      <c r="T263" s="394"/>
      <c r="U263" s="394"/>
      <c r="V263" s="394"/>
    </row>
    <row r="264">
      <c r="A264" s="433"/>
      <c r="B264" s="394"/>
      <c r="C264" s="434"/>
      <c r="D264" s="435"/>
      <c r="E264" s="436"/>
      <c r="F264" s="394"/>
      <c r="G264" s="434"/>
      <c r="H264" s="437"/>
      <c r="I264" s="436"/>
      <c r="J264" s="394"/>
      <c r="K264" s="434"/>
      <c r="L264" s="435"/>
      <c r="M264" s="436"/>
      <c r="N264" s="394"/>
      <c r="O264" s="394"/>
      <c r="P264" s="436"/>
      <c r="Q264" s="394"/>
      <c r="R264" s="394"/>
      <c r="S264" s="394"/>
      <c r="T264" s="394"/>
      <c r="U264" s="394"/>
      <c r="V264" s="394"/>
    </row>
    <row r="265">
      <c r="A265" s="433"/>
      <c r="B265" s="394"/>
      <c r="C265" s="434"/>
      <c r="D265" s="435"/>
      <c r="E265" s="436"/>
      <c r="F265" s="394"/>
      <c r="G265" s="434"/>
      <c r="H265" s="437"/>
      <c r="I265" s="436"/>
      <c r="J265" s="394"/>
      <c r="K265" s="434"/>
      <c r="L265" s="435"/>
      <c r="M265" s="436"/>
      <c r="N265" s="394"/>
      <c r="O265" s="394"/>
      <c r="P265" s="436"/>
      <c r="Q265" s="394"/>
      <c r="R265" s="394"/>
      <c r="S265" s="394"/>
      <c r="T265" s="394"/>
      <c r="U265" s="394"/>
      <c r="V265" s="394"/>
    </row>
    <row r="266">
      <c r="A266" s="433"/>
      <c r="B266" s="394"/>
      <c r="C266" s="434"/>
      <c r="D266" s="435"/>
      <c r="E266" s="436"/>
      <c r="F266" s="394"/>
      <c r="G266" s="434"/>
      <c r="H266" s="437"/>
      <c r="I266" s="436"/>
      <c r="J266" s="394"/>
      <c r="K266" s="434"/>
      <c r="L266" s="435"/>
      <c r="M266" s="436"/>
      <c r="N266" s="394"/>
      <c r="O266" s="394"/>
      <c r="P266" s="436"/>
      <c r="Q266" s="394"/>
      <c r="R266" s="394"/>
      <c r="S266" s="394"/>
      <c r="T266" s="394"/>
      <c r="U266" s="394"/>
      <c r="V266" s="394"/>
    </row>
    <row r="267">
      <c r="A267" s="433"/>
      <c r="B267" s="394"/>
      <c r="C267" s="434"/>
      <c r="D267" s="435"/>
      <c r="E267" s="436"/>
      <c r="F267" s="394"/>
      <c r="G267" s="434"/>
      <c r="H267" s="437"/>
      <c r="I267" s="436"/>
      <c r="J267" s="394"/>
      <c r="K267" s="434"/>
      <c r="L267" s="435"/>
      <c r="M267" s="436"/>
      <c r="N267" s="394"/>
      <c r="O267" s="394"/>
      <c r="P267" s="436"/>
      <c r="Q267" s="394"/>
      <c r="R267" s="394"/>
      <c r="S267" s="394"/>
      <c r="T267" s="394"/>
      <c r="U267" s="394"/>
      <c r="V267" s="394"/>
    </row>
    <row r="268">
      <c r="A268" s="433"/>
      <c r="B268" s="394"/>
      <c r="C268" s="434"/>
      <c r="D268" s="435"/>
      <c r="E268" s="436"/>
      <c r="F268" s="394"/>
      <c r="G268" s="434"/>
      <c r="H268" s="437"/>
      <c r="I268" s="436"/>
      <c r="J268" s="394"/>
      <c r="K268" s="434"/>
      <c r="L268" s="435"/>
      <c r="M268" s="436"/>
      <c r="N268" s="394"/>
      <c r="O268" s="394"/>
      <c r="P268" s="436"/>
      <c r="Q268" s="394"/>
      <c r="R268" s="394"/>
      <c r="S268" s="394"/>
      <c r="T268" s="394"/>
      <c r="U268" s="394"/>
      <c r="V268" s="394"/>
    </row>
    <row r="269">
      <c r="A269" s="433"/>
      <c r="B269" s="394"/>
      <c r="C269" s="434"/>
      <c r="D269" s="435"/>
      <c r="E269" s="436"/>
      <c r="F269" s="394"/>
      <c r="G269" s="434"/>
      <c r="H269" s="437"/>
      <c r="I269" s="436"/>
      <c r="J269" s="394"/>
      <c r="K269" s="434"/>
      <c r="L269" s="435"/>
      <c r="M269" s="436"/>
      <c r="N269" s="394"/>
      <c r="O269" s="394"/>
      <c r="P269" s="436"/>
      <c r="Q269" s="394"/>
      <c r="R269" s="394"/>
      <c r="S269" s="394"/>
      <c r="T269" s="394"/>
      <c r="U269" s="394"/>
      <c r="V269" s="394"/>
    </row>
    <row r="270">
      <c r="A270" s="433"/>
      <c r="B270" s="394"/>
      <c r="C270" s="434"/>
      <c r="D270" s="435"/>
      <c r="E270" s="436"/>
      <c r="F270" s="394"/>
      <c r="G270" s="434"/>
      <c r="H270" s="437"/>
      <c r="I270" s="436"/>
      <c r="J270" s="394"/>
      <c r="K270" s="434"/>
      <c r="L270" s="435"/>
      <c r="M270" s="436"/>
      <c r="N270" s="394"/>
      <c r="O270" s="394"/>
      <c r="P270" s="436"/>
      <c r="Q270" s="394"/>
      <c r="R270" s="394"/>
      <c r="S270" s="394"/>
      <c r="T270" s="394"/>
      <c r="U270" s="394"/>
      <c r="V270" s="394"/>
    </row>
    <row r="271">
      <c r="A271" s="433"/>
      <c r="B271" s="394"/>
      <c r="C271" s="434"/>
      <c r="D271" s="435"/>
      <c r="E271" s="436"/>
      <c r="F271" s="394"/>
      <c r="G271" s="434"/>
      <c r="H271" s="437"/>
      <c r="I271" s="436"/>
      <c r="J271" s="394"/>
      <c r="K271" s="434"/>
      <c r="L271" s="435"/>
      <c r="M271" s="436"/>
      <c r="N271" s="394"/>
      <c r="O271" s="394"/>
      <c r="P271" s="436"/>
      <c r="Q271" s="394"/>
      <c r="R271" s="394"/>
      <c r="S271" s="394"/>
      <c r="T271" s="394"/>
      <c r="U271" s="394"/>
      <c r="V271" s="394"/>
    </row>
    <row r="272">
      <c r="A272" s="433"/>
      <c r="B272" s="394"/>
      <c r="C272" s="434"/>
      <c r="D272" s="435"/>
      <c r="E272" s="436"/>
      <c r="F272" s="394"/>
      <c r="G272" s="434"/>
      <c r="H272" s="437"/>
      <c r="I272" s="436"/>
      <c r="J272" s="394"/>
      <c r="K272" s="434"/>
      <c r="L272" s="435"/>
      <c r="M272" s="436"/>
      <c r="N272" s="394"/>
      <c r="O272" s="394"/>
      <c r="P272" s="436"/>
      <c r="Q272" s="394"/>
      <c r="R272" s="394"/>
      <c r="S272" s="394"/>
      <c r="T272" s="394"/>
      <c r="U272" s="394"/>
      <c r="V272" s="394"/>
    </row>
    <row r="273">
      <c r="A273" s="433"/>
      <c r="B273" s="394"/>
      <c r="C273" s="434"/>
      <c r="D273" s="435"/>
      <c r="E273" s="436"/>
      <c r="F273" s="394"/>
      <c r="G273" s="434"/>
      <c r="H273" s="437"/>
      <c r="I273" s="436"/>
      <c r="J273" s="394"/>
      <c r="K273" s="434"/>
      <c r="L273" s="435"/>
      <c r="M273" s="436"/>
      <c r="N273" s="394"/>
      <c r="O273" s="394"/>
      <c r="P273" s="436"/>
      <c r="Q273" s="394"/>
      <c r="R273" s="394"/>
      <c r="S273" s="394"/>
      <c r="T273" s="394"/>
      <c r="U273" s="394"/>
      <c r="V273" s="394"/>
    </row>
    <row r="274">
      <c r="A274" s="433"/>
      <c r="B274" s="394"/>
      <c r="C274" s="434"/>
      <c r="D274" s="435"/>
      <c r="E274" s="436"/>
      <c r="F274" s="394"/>
      <c r="G274" s="434"/>
      <c r="H274" s="437"/>
      <c r="I274" s="436"/>
      <c r="J274" s="394"/>
      <c r="K274" s="434"/>
      <c r="L274" s="435"/>
      <c r="M274" s="436"/>
      <c r="N274" s="394"/>
      <c r="O274" s="394"/>
      <c r="P274" s="436"/>
      <c r="Q274" s="394"/>
      <c r="R274" s="394"/>
      <c r="S274" s="394"/>
      <c r="T274" s="394"/>
      <c r="U274" s="394"/>
      <c r="V274" s="394"/>
    </row>
    <row r="275">
      <c r="A275" s="433"/>
      <c r="B275" s="394"/>
      <c r="C275" s="434"/>
      <c r="D275" s="435"/>
      <c r="E275" s="436"/>
      <c r="F275" s="394"/>
      <c r="G275" s="434"/>
      <c r="H275" s="437"/>
      <c r="I275" s="436"/>
      <c r="J275" s="394"/>
      <c r="K275" s="434"/>
      <c r="L275" s="435"/>
      <c r="M275" s="436"/>
      <c r="N275" s="394"/>
      <c r="O275" s="394"/>
      <c r="P275" s="436"/>
      <c r="Q275" s="394"/>
      <c r="R275" s="394"/>
      <c r="S275" s="394"/>
      <c r="T275" s="394"/>
      <c r="U275" s="394"/>
      <c r="V275" s="394"/>
    </row>
    <row r="276">
      <c r="A276" s="433"/>
      <c r="B276" s="394"/>
      <c r="C276" s="434"/>
      <c r="D276" s="435"/>
      <c r="E276" s="436"/>
      <c r="F276" s="394"/>
      <c r="G276" s="434"/>
      <c r="H276" s="437"/>
      <c r="I276" s="436"/>
      <c r="J276" s="394"/>
      <c r="K276" s="434"/>
      <c r="L276" s="435"/>
      <c r="M276" s="436"/>
      <c r="N276" s="394"/>
      <c r="O276" s="394"/>
      <c r="P276" s="436"/>
      <c r="Q276" s="394"/>
      <c r="R276" s="394"/>
      <c r="S276" s="394"/>
      <c r="T276" s="394"/>
      <c r="U276" s="394"/>
      <c r="V276" s="394"/>
    </row>
    <row r="277">
      <c r="A277" s="433"/>
      <c r="B277" s="394"/>
      <c r="C277" s="434"/>
      <c r="D277" s="435"/>
      <c r="E277" s="436"/>
      <c r="F277" s="394"/>
      <c r="G277" s="434"/>
      <c r="H277" s="437"/>
      <c r="I277" s="436"/>
      <c r="J277" s="394"/>
      <c r="K277" s="434"/>
      <c r="L277" s="435"/>
      <c r="M277" s="436"/>
      <c r="N277" s="394"/>
      <c r="O277" s="394"/>
      <c r="P277" s="436"/>
      <c r="Q277" s="394"/>
      <c r="R277" s="394"/>
      <c r="S277" s="394"/>
      <c r="T277" s="394"/>
      <c r="U277" s="394"/>
      <c r="V277" s="394"/>
    </row>
    <row r="278">
      <c r="A278" s="433"/>
      <c r="B278" s="394"/>
      <c r="C278" s="434"/>
      <c r="D278" s="435"/>
      <c r="E278" s="436"/>
      <c r="F278" s="394"/>
      <c r="G278" s="434"/>
      <c r="H278" s="437"/>
      <c r="I278" s="436"/>
      <c r="J278" s="394"/>
      <c r="K278" s="434"/>
      <c r="L278" s="435"/>
      <c r="M278" s="436"/>
      <c r="N278" s="394"/>
      <c r="O278" s="394"/>
      <c r="P278" s="436"/>
      <c r="Q278" s="394"/>
      <c r="R278" s="394"/>
      <c r="S278" s="394"/>
      <c r="T278" s="394"/>
      <c r="U278" s="394"/>
      <c r="V278" s="394"/>
    </row>
    <row r="279">
      <c r="A279" s="433"/>
      <c r="B279" s="394"/>
      <c r="C279" s="434"/>
      <c r="D279" s="435"/>
      <c r="E279" s="436"/>
      <c r="F279" s="394"/>
      <c r="G279" s="434"/>
      <c r="H279" s="437"/>
      <c r="I279" s="436"/>
      <c r="J279" s="394"/>
      <c r="K279" s="434"/>
      <c r="L279" s="435"/>
      <c r="M279" s="436"/>
      <c r="N279" s="394"/>
      <c r="O279" s="394"/>
      <c r="P279" s="436"/>
      <c r="Q279" s="394"/>
      <c r="R279" s="394"/>
      <c r="S279" s="394"/>
      <c r="T279" s="394"/>
      <c r="U279" s="394"/>
      <c r="V279" s="394"/>
    </row>
    <row r="280">
      <c r="A280" s="433"/>
      <c r="B280" s="394"/>
      <c r="C280" s="434"/>
      <c r="D280" s="435"/>
      <c r="E280" s="436"/>
      <c r="F280" s="394"/>
      <c r="G280" s="434"/>
      <c r="H280" s="437"/>
      <c r="I280" s="436"/>
      <c r="J280" s="394"/>
      <c r="K280" s="434"/>
      <c r="L280" s="435"/>
      <c r="M280" s="436"/>
      <c r="N280" s="394"/>
      <c r="O280" s="394"/>
      <c r="P280" s="436"/>
      <c r="Q280" s="394"/>
      <c r="R280" s="394"/>
      <c r="S280" s="394"/>
      <c r="T280" s="394"/>
      <c r="U280" s="394"/>
      <c r="V280" s="394"/>
    </row>
    <row r="281">
      <c r="A281" s="433"/>
      <c r="B281" s="394"/>
      <c r="C281" s="434"/>
      <c r="D281" s="435"/>
      <c r="E281" s="436"/>
      <c r="F281" s="394"/>
      <c r="G281" s="434"/>
      <c r="H281" s="437"/>
      <c r="I281" s="436"/>
      <c r="J281" s="394"/>
      <c r="K281" s="434"/>
      <c r="L281" s="435"/>
      <c r="M281" s="436"/>
      <c r="N281" s="394"/>
      <c r="O281" s="394"/>
      <c r="P281" s="436"/>
      <c r="Q281" s="394"/>
      <c r="R281" s="394"/>
      <c r="S281" s="394"/>
      <c r="T281" s="394"/>
      <c r="U281" s="394"/>
      <c r="V281" s="394"/>
    </row>
    <row r="282">
      <c r="A282" s="433"/>
      <c r="B282" s="394"/>
      <c r="C282" s="434"/>
      <c r="D282" s="435"/>
      <c r="E282" s="436"/>
      <c r="F282" s="394"/>
      <c r="G282" s="434"/>
      <c r="H282" s="437"/>
      <c r="I282" s="436"/>
      <c r="J282" s="394"/>
      <c r="K282" s="434"/>
      <c r="L282" s="435"/>
      <c r="M282" s="436"/>
      <c r="N282" s="394"/>
      <c r="O282" s="394"/>
      <c r="P282" s="436"/>
      <c r="Q282" s="394"/>
      <c r="R282" s="394"/>
      <c r="S282" s="394"/>
      <c r="T282" s="394"/>
      <c r="U282" s="394"/>
      <c r="V282" s="394"/>
    </row>
    <row r="283">
      <c r="A283" s="433"/>
      <c r="B283" s="394"/>
      <c r="C283" s="434"/>
      <c r="D283" s="435"/>
      <c r="E283" s="436"/>
      <c r="F283" s="394"/>
      <c r="G283" s="434"/>
      <c r="H283" s="437"/>
      <c r="I283" s="436"/>
      <c r="J283" s="394"/>
      <c r="K283" s="434"/>
      <c r="L283" s="435"/>
      <c r="M283" s="436"/>
      <c r="N283" s="394"/>
      <c r="O283" s="394"/>
      <c r="P283" s="436"/>
      <c r="Q283" s="394"/>
      <c r="R283" s="394"/>
      <c r="S283" s="394"/>
      <c r="T283" s="394"/>
      <c r="U283" s="394"/>
      <c r="V283" s="394"/>
    </row>
    <row r="284">
      <c r="A284" s="433"/>
      <c r="B284" s="394"/>
      <c r="C284" s="434"/>
      <c r="D284" s="435"/>
      <c r="E284" s="436"/>
      <c r="F284" s="394"/>
      <c r="G284" s="434"/>
      <c r="H284" s="437"/>
      <c r="I284" s="436"/>
      <c r="J284" s="394"/>
      <c r="K284" s="434"/>
      <c r="L284" s="435"/>
      <c r="M284" s="436"/>
      <c r="N284" s="394"/>
      <c r="O284" s="394"/>
      <c r="P284" s="436"/>
      <c r="Q284" s="394"/>
      <c r="R284" s="394"/>
      <c r="S284" s="394"/>
      <c r="T284" s="394"/>
      <c r="U284" s="394"/>
      <c r="V284" s="394"/>
    </row>
    <row r="285">
      <c r="A285" s="433"/>
      <c r="B285" s="394"/>
      <c r="C285" s="434"/>
      <c r="D285" s="435"/>
      <c r="E285" s="436"/>
      <c r="F285" s="394"/>
      <c r="G285" s="434"/>
      <c r="H285" s="437"/>
      <c r="I285" s="436"/>
      <c r="J285" s="394"/>
      <c r="K285" s="434"/>
      <c r="L285" s="435"/>
      <c r="M285" s="436"/>
      <c r="N285" s="394"/>
      <c r="O285" s="394"/>
      <c r="P285" s="436"/>
      <c r="Q285" s="394"/>
      <c r="R285" s="394"/>
      <c r="S285" s="394"/>
      <c r="T285" s="394"/>
      <c r="U285" s="394"/>
      <c r="V285" s="394"/>
    </row>
    <row r="286">
      <c r="A286" s="433"/>
      <c r="B286" s="394"/>
      <c r="C286" s="434"/>
      <c r="D286" s="435"/>
      <c r="E286" s="436"/>
      <c r="F286" s="394"/>
      <c r="G286" s="434"/>
      <c r="H286" s="437"/>
      <c r="I286" s="436"/>
      <c r="J286" s="394"/>
      <c r="K286" s="434"/>
      <c r="L286" s="435"/>
      <c r="M286" s="436"/>
      <c r="N286" s="394"/>
      <c r="O286" s="394"/>
      <c r="P286" s="436"/>
      <c r="Q286" s="394"/>
      <c r="R286" s="394"/>
      <c r="S286" s="394"/>
      <c r="T286" s="394"/>
      <c r="U286" s="394"/>
      <c r="V286" s="394"/>
    </row>
    <row r="287">
      <c r="A287" s="433"/>
      <c r="B287" s="394"/>
      <c r="C287" s="434"/>
      <c r="D287" s="435"/>
      <c r="E287" s="436"/>
      <c r="F287" s="394"/>
      <c r="G287" s="434"/>
      <c r="H287" s="437"/>
      <c r="I287" s="436"/>
      <c r="J287" s="394"/>
      <c r="K287" s="434"/>
      <c r="L287" s="435"/>
      <c r="M287" s="436"/>
      <c r="N287" s="394"/>
      <c r="O287" s="394"/>
      <c r="P287" s="436"/>
      <c r="Q287" s="394"/>
      <c r="R287" s="394"/>
      <c r="S287" s="394"/>
      <c r="T287" s="394"/>
      <c r="U287" s="394"/>
      <c r="V287" s="394"/>
    </row>
    <row r="288">
      <c r="A288" s="433"/>
      <c r="B288" s="394"/>
      <c r="C288" s="434"/>
      <c r="D288" s="435"/>
      <c r="E288" s="436"/>
      <c r="F288" s="394"/>
      <c r="G288" s="434"/>
      <c r="H288" s="437"/>
      <c r="I288" s="436"/>
      <c r="J288" s="394"/>
      <c r="K288" s="434"/>
      <c r="L288" s="435"/>
      <c r="M288" s="436"/>
      <c r="N288" s="394"/>
      <c r="O288" s="394"/>
      <c r="P288" s="436"/>
      <c r="Q288" s="394"/>
      <c r="R288" s="394"/>
      <c r="S288" s="394"/>
      <c r="T288" s="394"/>
      <c r="U288" s="394"/>
      <c r="V288" s="394"/>
    </row>
    <row r="289">
      <c r="A289" s="433"/>
      <c r="B289" s="394"/>
      <c r="C289" s="434"/>
      <c r="D289" s="435"/>
      <c r="E289" s="436"/>
      <c r="F289" s="394"/>
      <c r="G289" s="434"/>
      <c r="H289" s="437"/>
      <c r="I289" s="436"/>
      <c r="J289" s="394"/>
      <c r="K289" s="434"/>
      <c r="L289" s="435"/>
      <c r="M289" s="436"/>
      <c r="N289" s="394"/>
      <c r="O289" s="394"/>
      <c r="P289" s="436"/>
      <c r="Q289" s="394"/>
      <c r="R289" s="394"/>
      <c r="S289" s="394"/>
      <c r="T289" s="394"/>
      <c r="U289" s="394"/>
      <c r="V289" s="394"/>
    </row>
    <row r="290">
      <c r="A290" s="433"/>
      <c r="B290" s="394"/>
      <c r="C290" s="434"/>
      <c r="D290" s="435"/>
      <c r="E290" s="436"/>
      <c r="F290" s="394"/>
      <c r="G290" s="434"/>
      <c r="H290" s="437"/>
      <c r="I290" s="436"/>
      <c r="J290" s="394"/>
      <c r="K290" s="434"/>
      <c r="L290" s="435"/>
      <c r="M290" s="436"/>
      <c r="N290" s="394"/>
      <c r="O290" s="394"/>
      <c r="P290" s="436"/>
      <c r="Q290" s="394"/>
      <c r="R290" s="394"/>
      <c r="S290" s="394"/>
      <c r="T290" s="394"/>
      <c r="U290" s="394"/>
      <c r="V290" s="394"/>
    </row>
    <row r="291">
      <c r="A291" s="433"/>
      <c r="B291" s="394"/>
      <c r="C291" s="434"/>
      <c r="D291" s="435"/>
      <c r="E291" s="436"/>
      <c r="F291" s="394"/>
      <c r="G291" s="434"/>
      <c r="H291" s="437"/>
      <c r="I291" s="436"/>
      <c r="J291" s="394"/>
      <c r="K291" s="434"/>
      <c r="L291" s="435"/>
      <c r="M291" s="436"/>
      <c r="N291" s="394"/>
      <c r="O291" s="394"/>
      <c r="P291" s="436"/>
      <c r="Q291" s="394"/>
      <c r="R291" s="394"/>
      <c r="S291" s="394"/>
      <c r="T291" s="394"/>
      <c r="U291" s="394"/>
      <c r="V291" s="394"/>
    </row>
    <row r="292">
      <c r="A292" s="433"/>
      <c r="B292" s="394"/>
      <c r="C292" s="434"/>
      <c r="D292" s="435"/>
      <c r="E292" s="436"/>
      <c r="F292" s="394"/>
      <c r="G292" s="434"/>
      <c r="H292" s="437"/>
      <c r="I292" s="436"/>
      <c r="J292" s="394"/>
      <c r="K292" s="434"/>
      <c r="L292" s="435"/>
      <c r="M292" s="436"/>
      <c r="N292" s="394"/>
      <c r="O292" s="394"/>
      <c r="P292" s="436"/>
      <c r="Q292" s="394"/>
      <c r="R292" s="394"/>
      <c r="S292" s="394"/>
      <c r="T292" s="394"/>
      <c r="U292" s="394"/>
      <c r="V292" s="394"/>
    </row>
    <row r="293">
      <c r="A293" s="433"/>
      <c r="B293" s="394"/>
      <c r="C293" s="434"/>
      <c r="D293" s="435"/>
      <c r="E293" s="436"/>
      <c r="F293" s="394"/>
      <c r="G293" s="434"/>
      <c r="H293" s="437"/>
      <c r="I293" s="436"/>
      <c r="J293" s="394"/>
      <c r="K293" s="434"/>
      <c r="L293" s="435"/>
      <c r="M293" s="436"/>
      <c r="N293" s="394"/>
      <c r="O293" s="394"/>
      <c r="P293" s="436"/>
      <c r="Q293" s="394"/>
      <c r="R293" s="394"/>
      <c r="S293" s="394"/>
      <c r="T293" s="394"/>
      <c r="U293" s="394"/>
      <c r="V293" s="394"/>
    </row>
    <row r="294">
      <c r="A294" s="433"/>
      <c r="B294" s="394"/>
      <c r="C294" s="434"/>
      <c r="D294" s="435"/>
      <c r="E294" s="436"/>
      <c r="F294" s="394"/>
      <c r="G294" s="434"/>
      <c r="H294" s="437"/>
      <c r="I294" s="436"/>
      <c r="J294" s="394"/>
      <c r="K294" s="434"/>
      <c r="L294" s="435"/>
      <c r="M294" s="436"/>
      <c r="N294" s="394"/>
      <c r="O294" s="394"/>
      <c r="P294" s="436"/>
      <c r="Q294" s="394"/>
      <c r="R294" s="394"/>
      <c r="S294" s="394"/>
      <c r="T294" s="394"/>
      <c r="U294" s="394"/>
      <c r="V294" s="394"/>
    </row>
    <row r="295">
      <c r="A295" s="433"/>
      <c r="B295" s="394"/>
      <c r="C295" s="434"/>
      <c r="D295" s="435"/>
      <c r="E295" s="436"/>
      <c r="F295" s="394"/>
      <c r="G295" s="434"/>
      <c r="H295" s="437"/>
      <c r="I295" s="436"/>
      <c r="J295" s="394"/>
      <c r="K295" s="434"/>
      <c r="L295" s="435"/>
      <c r="M295" s="436"/>
      <c r="N295" s="394"/>
      <c r="O295" s="394"/>
      <c r="P295" s="436"/>
      <c r="Q295" s="394"/>
      <c r="R295" s="394"/>
      <c r="S295" s="394"/>
      <c r="T295" s="394"/>
      <c r="U295" s="394"/>
      <c r="V295" s="394"/>
    </row>
    <row r="296">
      <c r="A296" s="433"/>
      <c r="B296" s="394"/>
      <c r="C296" s="434"/>
      <c r="D296" s="435"/>
      <c r="E296" s="436"/>
      <c r="F296" s="394"/>
      <c r="G296" s="434"/>
      <c r="H296" s="437"/>
      <c r="I296" s="436"/>
      <c r="J296" s="394"/>
      <c r="K296" s="434"/>
      <c r="L296" s="435"/>
      <c r="M296" s="436"/>
      <c r="N296" s="394"/>
      <c r="O296" s="394"/>
      <c r="P296" s="436"/>
      <c r="Q296" s="394"/>
      <c r="R296" s="394"/>
      <c r="S296" s="394"/>
      <c r="T296" s="394"/>
      <c r="U296" s="394"/>
      <c r="V296" s="394"/>
    </row>
    <row r="297">
      <c r="A297" s="433"/>
      <c r="B297" s="394"/>
      <c r="C297" s="434"/>
      <c r="D297" s="435"/>
      <c r="E297" s="436"/>
      <c r="F297" s="394"/>
      <c r="G297" s="434"/>
      <c r="H297" s="437"/>
      <c r="I297" s="436"/>
      <c r="J297" s="394"/>
      <c r="K297" s="434"/>
      <c r="L297" s="435"/>
      <c r="M297" s="436"/>
      <c r="N297" s="394"/>
      <c r="O297" s="394"/>
      <c r="P297" s="436"/>
      <c r="Q297" s="394"/>
      <c r="R297" s="394"/>
      <c r="S297" s="394"/>
      <c r="T297" s="394"/>
      <c r="U297" s="394"/>
      <c r="V297" s="394"/>
    </row>
    <row r="298">
      <c r="A298" s="433"/>
      <c r="B298" s="394"/>
      <c r="C298" s="434"/>
      <c r="D298" s="435"/>
      <c r="E298" s="436"/>
      <c r="F298" s="394"/>
      <c r="G298" s="434"/>
      <c r="H298" s="437"/>
      <c r="I298" s="436"/>
      <c r="J298" s="394"/>
      <c r="K298" s="434"/>
      <c r="L298" s="435"/>
      <c r="M298" s="436"/>
      <c r="N298" s="394"/>
      <c r="O298" s="394"/>
      <c r="P298" s="436"/>
      <c r="Q298" s="394"/>
      <c r="R298" s="394"/>
      <c r="S298" s="394"/>
      <c r="T298" s="394"/>
      <c r="U298" s="394"/>
      <c r="V298" s="394"/>
    </row>
    <row r="299">
      <c r="A299" s="433"/>
      <c r="B299" s="394"/>
      <c r="C299" s="434"/>
      <c r="D299" s="435"/>
      <c r="E299" s="436"/>
      <c r="F299" s="394"/>
      <c r="G299" s="434"/>
      <c r="H299" s="437"/>
      <c r="I299" s="436"/>
      <c r="J299" s="394"/>
      <c r="K299" s="434"/>
      <c r="L299" s="435"/>
      <c r="M299" s="436"/>
      <c r="N299" s="394"/>
      <c r="O299" s="394"/>
      <c r="P299" s="436"/>
      <c r="Q299" s="394"/>
      <c r="R299" s="394"/>
      <c r="S299" s="394"/>
      <c r="T299" s="394"/>
      <c r="U299" s="394"/>
      <c r="V299" s="394"/>
    </row>
    <row r="300">
      <c r="A300" s="433"/>
      <c r="B300" s="394"/>
      <c r="C300" s="434"/>
      <c r="D300" s="435"/>
      <c r="E300" s="436"/>
      <c r="F300" s="394"/>
      <c r="G300" s="434"/>
      <c r="H300" s="437"/>
      <c r="I300" s="436"/>
      <c r="J300" s="394"/>
      <c r="K300" s="434"/>
      <c r="L300" s="435"/>
      <c r="M300" s="436"/>
      <c r="N300" s="394"/>
      <c r="O300" s="394"/>
      <c r="P300" s="436"/>
      <c r="Q300" s="394"/>
      <c r="R300" s="394"/>
      <c r="S300" s="394"/>
      <c r="T300" s="394"/>
      <c r="U300" s="394"/>
      <c r="V300" s="394"/>
    </row>
    <row r="301">
      <c r="A301" s="433"/>
      <c r="B301" s="394"/>
      <c r="C301" s="434"/>
      <c r="D301" s="435"/>
      <c r="E301" s="436"/>
      <c r="F301" s="394"/>
      <c r="G301" s="434"/>
      <c r="H301" s="437"/>
      <c r="I301" s="436"/>
      <c r="J301" s="394"/>
      <c r="K301" s="434"/>
      <c r="L301" s="435"/>
      <c r="M301" s="436"/>
      <c r="N301" s="394"/>
      <c r="O301" s="394"/>
      <c r="P301" s="436"/>
      <c r="Q301" s="394"/>
      <c r="R301" s="394"/>
      <c r="S301" s="394"/>
      <c r="T301" s="394"/>
      <c r="U301" s="394"/>
      <c r="V301" s="394"/>
    </row>
    <row r="302">
      <c r="A302" s="433"/>
      <c r="B302" s="394"/>
      <c r="C302" s="434"/>
      <c r="D302" s="435"/>
      <c r="E302" s="436"/>
      <c r="F302" s="394"/>
      <c r="G302" s="434"/>
      <c r="H302" s="437"/>
      <c r="I302" s="436"/>
      <c r="J302" s="394"/>
      <c r="K302" s="434"/>
      <c r="L302" s="435"/>
      <c r="M302" s="436"/>
      <c r="N302" s="394"/>
      <c r="O302" s="394"/>
      <c r="P302" s="436"/>
      <c r="Q302" s="394"/>
      <c r="R302" s="394"/>
      <c r="S302" s="394"/>
      <c r="T302" s="394"/>
      <c r="U302" s="394"/>
      <c r="V302" s="394"/>
    </row>
    <row r="303">
      <c r="A303" s="433"/>
      <c r="B303" s="394"/>
      <c r="C303" s="434"/>
      <c r="D303" s="435"/>
      <c r="E303" s="436"/>
      <c r="F303" s="394"/>
      <c r="G303" s="434"/>
      <c r="H303" s="437"/>
      <c r="I303" s="436"/>
      <c r="J303" s="394"/>
      <c r="K303" s="434"/>
      <c r="L303" s="435"/>
      <c r="M303" s="436"/>
      <c r="N303" s="394"/>
      <c r="O303" s="394"/>
      <c r="P303" s="436"/>
      <c r="Q303" s="394"/>
      <c r="R303" s="394"/>
      <c r="S303" s="394"/>
      <c r="T303" s="394"/>
      <c r="U303" s="394"/>
      <c r="V303" s="394"/>
    </row>
    <row r="304">
      <c r="A304" s="433"/>
      <c r="B304" s="394"/>
      <c r="C304" s="434"/>
      <c r="D304" s="435"/>
      <c r="E304" s="436"/>
      <c r="F304" s="394"/>
      <c r="G304" s="434"/>
      <c r="H304" s="437"/>
      <c r="I304" s="436"/>
      <c r="J304" s="394"/>
      <c r="K304" s="434"/>
      <c r="L304" s="435"/>
      <c r="M304" s="436"/>
      <c r="N304" s="394"/>
      <c r="O304" s="394"/>
      <c r="P304" s="436"/>
      <c r="Q304" s="394"/>
      <c r="R304" s="394"/>
      <c r="S304" s="394"/>
      <c r="T304" s="394"/>
      <c r="U304" s="394"/>
      <c r="V304" s="394"/>
    </row>
    <row r="305">
      <c r="A305" s="433"/>
      <c r="B305" s="394"/>
      <c r="C305" s="434"/>
      <c r="D305" s="435"/>
      <c r="E305" s="436"/>
      <c r="F305" s="394"/>
      <c r="G305" s="434"/>
      <c r="H305" s="437"/>
      <c r="I305" s="436"/>
      <c r="J305" s="394"/>
      <c r="K305" s="434"/>
      <c r="L305" s="435"/>
      <c r="M305" s="436"/>
      <c r="N305" s="394"/>
      <c r="O305" s="394"/>
      <c r="P305" s="436"/>
      <c r="Q305" s="394"/>
      <c r="R305" s="394"/>
      <c r="S305" s="394"/>
      <c r="T305" s="394"/>
      <c r="U305" s="394"/>
      <c r="V305" s="394"/>
    </row>
    <row r="306">
      <c r="A306" s="433"/>
      <c r="B306" s="394"/>
      <c r="C306" s="434"/>
      <c r="D306" s="435"/>
      <c r="E306" s="436"/>
      <c r="F306" s="394"/>
      <c r="G306" s="434"/>
      <c r="H306" s="437"/>
      <c r="I306" s="436"/>
      <c r="J306" s="394"/>
      <c r="K306" s="434"/>
      <c r="L306" s="435"/>
      <c r="M306" s="436"/>
      <c r="N306" s="394"/>
      <c r="O306" s="394"/>
      <c r="P306" s="436"/>
      <c r="Q306" s="394"/>
      <c r="R306" s="394"/>
      <c r="S306" s="394"/>
      <c r="T306" s="394"/>
      <c r="U306" s="394"/>
      <c r="V306" s="394"/>
    </row>
    <row r="307">
      <c r="A307" s="433"/>
      <c r="B307" s="394"/>
      <c r="C307" s="434"/>
      <c r="D307" s="435"/>
      <c r="E307" s="436"/>
      <c r="F307" s="394"/>
      <c r="G307" s="434"/>
      <c r="H307" s="437"/>
      <c r="I307" s="436"/>
      <c r="J307" s="394"/>
      <c r="K307" s="434"/>
      <c r="L307" s="435"/>
      <c r="M307" s="436"/>
      <c r="N307" s="394"/>
      <c r="O307" s="394"/>
      <c r="P307" s="436"/>
      <c r="Q307" s="394"/>
      <c r="R307" s="394"/>
      <c r="S307" s="394"/>
      <c r="T307" s="394"/>
      <c r="U307" s="394"/>
      <c r="V307" s="394"/>
    </row>
    <row r="308">
      <c r="A308" s="433"/>
      <c r="B308" s="394"/>
      <c r="C308" s="434"/>
      <c r="D308" s="435"/>
      <c r="E308" s="436"/>
      <c r="F308" s="394"/>
      <c r="G308" s="434"/>
      <c r="H308" s="437"/>
      <c r="I308" s="436"/>
      <c r="J308" s="394"/>
      <c r="K308" s="434"/>
      <c r="L308" s="435"/>
      <c r="M308" s="436"/>
      <c r="N308" s="394"/>
      <c r="O308" s="394"/>
      <c r="P308" s="436"/>
      <c r="Q308" s="394"/>
      <c r="R308" s="394"/>
      <c r="S308" s="394"/>
      <c r="T308" s="394"/>
      <c r="U308" s="394"/>
      <c r="V308" s="394"/>
    </row>
    <row r="309">
      <c r="A309" s="433"/>
      <c r="B309" s="394"/>
      <c r="C309" s="434"/>
      <c r="D309" s="435"/>
      <c r="E309" s="436"/>
      <c r="F309" s="394"/>
      <c r="G309" s="434"/>
      <c r="H309" s="437"/>
      <c r="I309" s="436"/>
      <c r="J309" s="394"/>
      <c r="K309" s="434"/>
      <c r="L309" s="435"/>
      <c r="M309" s="436"/>
      <c r="N309" s="394"/>
      <c r="O309" s="394"/>
      <c r="P309" s="436"/>
      <c r="Q309" s="394"/>
      <c r="R309" s="394"/>
      <c r="S309" s="394"/>
      <c r="T309" s="394"/>
      <c r="U309" s="394"/>
      <c r="V309" s="394"/>
    </row>
    <row r="310">
      <c r="A310" s="433"/>
      <c r="B310" s="394"/>
      <c r="C310" s="434"/>
      <c r="D310" s="435"/>
      <c r="E310" s="436"/>
      <c r="F310" s="394"/>
      <c r="G310" s="434"/>
      <c r="H310" s="437"/>
      <c r="I310" s="436"/>
      <c r="J310" s="394"/>
      <c r="K310" s="434"/>
      <c r="L310" s="435"/>
      <c r="M310" s="436"/>
      <c r="N310" s="394"/>
      <c r="O310" s="394"/>
      <c r="P310" s="436"/>
      <c r="Q310" s="394"/>
      <c r="R310" s="394"/>
      <c r="S310" s="394"/>
      <c r="T310" s="394"/>
      <c r="U310" s="394"/>
      <c r="V310" s="394"/>
    </row>
    <row r="311">
      <c r="A311" s="433"/>
      <c r="B311" s="394"/>
      <c r="C311" s="434"/>
      <c r="D311" s="435"/>
      <c r="E311" s="436"/>
      <c r="F311" s="394"/>
      <c r="G311" s="434"/>
      <c r="H311" s="437"/>
      <c r="I311" s="436"/>
      <c r="J311" s="394"/>
      <c r="K311" s="434"/>
      <c r="L311" s="435"/>
      <c r="M311" s="436"/>
      <c r="N311" s="394"/>
      <c r="O311" s="394"/>
      <c r="P311" s="436"/>
      <c r="Q311" s="394"/>
      <c r="R311" s="394"/>
      <c r="S311" s="394"/>
      <c r="T311" s="394"/>
      <c r="U311" s="394"/>
      <c r="V311" s="394"/>
    </row>
    <row r="312">
      <c r="A312" s="433"/>
      <c r="B312" s="394"/>
      <c r="C312" s="434"/>
      <c r="D312" s="435"/>
      <c r="E312" s="436"/>
      <c r="F312" s="394"/>
      <c r="G312" s="434"/>
      <c r="H312" s="437"/>
      <c r="I312" s="436"/>
      <c r="J312" s="394"/>
      <c r="K312" s="434"/>
      <c r="L312" s="435"/>
      <c r="M312" s="436"/>
      <c r="N312" s="394"/>
      <c r="O312" s="394"/>
      <c r="P312" s="436"/>
      <c r="Q312" s="394"/>
      <c r="R312" s="394"/>
      <c r="S312" s="394"/>
      <c r="T312" s="394"/>
      <c r="U312" s="394"/>
      <c r="V312" s="394"/>
    </row>
    <row r="313">
      <c r="A313" s="433"/>
      <c r="B313" s="394"/>
      <c r="C313" s="434"/>
      <c r="D313" s="435"/>
      <c r="E313" s="436"/>
      <c r="F313" s="394"/>
      <c r="G313" s="434"/>
      <c r="H313" s="437"/>
      <c r="I313" s="436"/>
      <c r="J313" s="394"/>
      <c r="K313" s="434"/>
      <c r="L313" s="435"/>
      <c r="M313" s="436"/>
      <c r="N313" s="394"/>
      <c r="O313" s="394"/>
      <c r="P313" s="436"/>
      <c r="Q313" s="394"/>
      <c r="R313" s="394"/>
      <c r="S313" s="394"/>
      <c r="T313" s="394"/>
      <c r="U313" s="394"/>
      <c r="V313" s="394"/>
    </row>
    <row r="314">
      <c r="A314" s="433"/>
      <c r="B314" s="394"/>
      <c r="C314" s="434"/>
      <c r="D314" s="435"/>
      <c r="E314" s="436"/>
      <c r="F314" s="394"/>
      <c r="G314" s="434"/>
      <c r="H314" s="437"/>
      <c r="I314" s="436"/>
      <c r="J314" s="394"/>
      <c r="K314" s="434"/>
      <c r="L314" s="435"/>
      <c r="M314" s="436"/>
      <c r="N314" s="394"/>
      <c r="O314" s="394"/>
      <c r="P314" s="436"/>
      <c r="Q314" s="394"/>
      <c r="R314" s="394"/>
      <c r="S314" s="394"/>
      <c r="T314" s="394"/>
      <c r="U314" s="394"/>
      <c r="V314" s="394"/>
    </row>
    <row r="315">
      <c r="A315" s="433"/>
      <c r="B315" s="394"/>
      <c r="C315" s="434"/>
      <c r="D315" s="435"/>
      <c r="E315" s="436"/>
      <c r="F315" s="394"/>
      <c r="G315" s="434"/>
      <c r="H315" s="437"/>
      <c r="I315" s="436"/>
      <c r="J315" s="394"/>
      <c r="K315" s="434"/>
      <c r="L315" s="435"/>
      <c r="M315" s="436"/>
      <c r="N315" s="394"/>
      <c r="O315" s="394"/>
      <c r="P315" s="436"/>
      <c r="Q315" s="394"/>
      <c r="R315" s="394"/>
      <c r="S315" s="394"/>
      <c r="T315" s="394"/>
      <c r="U315" s="394"/>
      <c r="V315" s="394"/>
    </row>
    <row r="316">
      <c r="A316" s="433"/>
      <c r="B316" s="394"/>
      <c r="C316" s="434"/>
      <c r="D316" s="435"/>
      <c r="E316" s="436"/>
      <c r="F316" s="394"/>
      <c r="G316" s="434"/>
      <c r="H316" s="437"/>
      <c r="I316" s="436"/>
      <c r="J316" s="394"/>
      <c r="K316" s="434"/>
      <c r="L316" s="435"/>
      <c r="M316" s="436"/>
      <c r="N316" s="394"/>
      <c r="O316" s="394"/>
      <c r="P316" s="436"/>
      <c r="Q316" s="394"/>
      <c r="R316" s="394"/>
      <c r="S316" s="394"/>
      <c r="T316" s="394"/>
      <c r="U316" s="394"/>
      <c r="V316" s="394"/>
    </row>
    <row r="317">
      <c r="A317" s="433"/>
      <c r="B317" s="394"/>
      <c r="C317" s="434"/>
      <c r="D317" s="435"/>
      <c r="E317" s="436"/>
      <c r="F317" s="394"/>
      <c r="G317" s="434"/>
      <c r="H317" s="437"/>
      <c r="I317" s="436"/>
      <c r="J317" s="394"/>
      <c r="K317" s="434"/>
      <c r="L317" s="435"/>
      <c r="M317" s="436"/>
      <c r="N317" s="394"/>
      <c r="O317" s="394"/>
      <c r="P317" s="436"/>
      <c r="Q317" s="394"/>
      <c r="R317" s="394"/>
      <c r="S317" s="394"/>
      <c r="T317" s="394"/>
      <c r="U317" s="394"/>
      <c r="V317" s="394"/>
    </row>
    <row r="318">
      <c r="A318" s="433"/>
      <c r="B318" s="394"/>
      <c r="C318" s="434"/>
      <c r="D318" s="435"/>
      <c r="E318" s="436"/>
      <c r="F318" s="394"/>
      <c r="G318" s="434"/>
      <c r="H318" s="437"/>
      <c r="I318" s="436"/>
      <c r="J318" s="394"/>
      <c r="K318" s="434"/>
      <c r="L318" s="435"/>
      <c r="M318" s="436"/>
      <c r="N318" s="394"/>
      <c r="O318" s="394"/>
      <c r="P318" s="436"/>
      <c r="Q318" s="394"/>
      <c r="R318" s="394"/>
      <c r="S318" s="394"/>
      <c r="T318" s="394"/>
      <c r="U318" s="394"/>
      <c r="V318" s="394"/>
    </row>
    <row r="319">
      <c r="A319" s="433"/>
      <c r="B319" s="394"/>
      <c r="C319" s="434"/>
      <c r="D319" s="435"/>
      <c r="E319" s="436"/>
      <c r="F319" s="394"/>
      <c r="G319" s="434"/>
      <c r="H319" s="437"/>
      <c r="I319" s="436"/>
      <c r="J319" s="394"/>
      <c r="K319" s="434"/>
      <c r="L319" s="435"/>
      <c r="M319" s="436"/>
      <c r="N319" s="394"/>
      <c r="O319" s="394"/>
      <c r="P319" s="436"/>
      <c r="Q319" s="394"/>
      <c r="R319" s="394"/>
      <c r="S319" s="394"/>
      <c r="T319" s="394"/>
      <c r="U319" s="394"/>
      <c r="V319" s="394"/>
    </row>
    <row r="320">
      <c r="A320" s="433"/>
      <c r="B320" s="394"/>
      <c r="C320" s="434"/>
      <c r="D320" s="435"/>
      <c r="E320" s="436"/>
      <c r="F320" s="394"/>
      <c r="G320" s="434"/>
      <c r="H320" s="437"/>
      <c r="I320" s="436"/>
      <c r="J320" s="394"/>
      <c r="K320" s="434"/>
      <c r="L320" s="435"/>
      <c r="M320" s="436"/>
      <c r="N320" s="394"/>
      <c r="O320" s="394"/>
      <c r="P320" s="436"/>
      <c r="Q320" s="394"/>
      <c r="R320" s="394"/>
      <c r="S320" s="394"/>
      <c r="T320" s="394"/>
      <c r="U320" s="394"/>
      <c r="V320" s="394"/>
    </row>
    <row r="321">
      <c r="A321" s="433"/>
      <c r="B321" s="394"/>
      <c r="C321" s="434"/>
      <c r="D321" s="435"/>
      <c r="E321" s="436"/>
      <c r="F321" s="394"/>
      <c r="G321" s="434"/>
      <c r="H321" s="437"/>
      <c r="I321" s="436"/>
      <c r="J321" s="394"/>
      <c r="K321" s="434"/>
      <c r="L321" s="435"/>
      <c r="M321" s="436"/>
      <c r="N321" s="394"/>
      <c r="O321" s="394"/>
      <c r="P321" s="436"/>
      <c r="Q321" s="394"/>
      <c r="R321" s="394"/>
      <c r="S321" s="394"/>
      <c r="T321" s="394"/>
      <c r="U321" s="394"/>
      <c r="V321" s="394"/>
    </row>
    <row r="322">
      <c r="A322" s="433"/>
      <c r="B322" s="394"/>
      <c r="C322" s="434"/>
      <c r="D322" s="435"/>
      <c r="E322" s="436"/>
      <c r="F322" s="394"/>
      <c r="G322" s="434"/>
      <c r="H322" s="437"/>
      <c r="I322" s="436"/>
      <c r="J322" s="394"/>
      <c r="K322" s="434"/>
      <c r="L322" s="435"/>
      <c r="M322" s="436"/>
      <c r="N322" s="394"/>
      <c r="O322" s="394"/>
      <c r="P322" s="436"/>
      <c r="Q322" s="394"/>
      <c r="R322" s="394"/>
      <c r="S322" s="394"/>
      <c r="T322" s="394"/>
      <c r="U322" s="394"/>
      <c r="V322" s="394"/>
    </row>
    <row r="323">
      <c r="A323" s="433"/>
      <c r="B323" s="394"/>
      <c r="C323" s="434"/>
      <c r="D323" s="435"/>
      <c r="E323" s="436"/>
      <c r="F323" s="394"/>
      <c r="G323" s="434"/>
      <c r="H323" s="437"/>
      <c r="I323" s="436"/>
      <c r="J323" s="394"/>
      <c r="K323" s="434"/>
      <c r="L323" s="435"/>
      <c r="M323" s="436"/>
      <c r="N323" s="394"/>
      <c r="O323" s="394"/>
      <c r="P323" s="436"/>
      <c r="Q323" s="394"/>
      <c r="R323" s="394"/>
      <c r="S323" s="394"/>
      <c r="T323" s="394"/>
      <c r="U323" s="394"/>
      <c r="V323" s="394"/>
    </row>
    <row r="324">
      <c r="A324" s="433"/>
      <c r="B324" s="394"/>
      <c r="C324" s="434"/>
      <c r="D324" s="435"/>
      <c r="E324" s="436"/>
      <c r="F324" s="394"/>
      <c r="G324" s="434"/>
      <c r="H324" s="437"/>
      <c r="I324" s="436"/>
      <c r="J324" s="394"/>
      <c r="K324" s="434"/>
      <c r="L324" s="435"/>
      <c r="M324" s="436"/>
      <c r="N324" s="394"/>
      <c r="O324" s="394"/>
      <c r="P324" s="436"/>
      <c r="Q324" s="394"/>
      <c r="R324" s="394"/>
      <c r="S324" s="394"/>
      <c r="T324" s="394"/>
      <c r="U324" s="394"/>
      <c r="V324" s="394"/>
    </row>
    <row r="325">
      <c r="A325" s="433"/>
      <c r="B325" s="394"/>
      <c r="C325" s="434"/>
      <c r="D325" s="435"/>
      <c r="E325" s="436"/>
      <c r="F325" s="394"/>
      <c r="G325" s="434"/>
      <c r="H325" s="437"/>
      <c r="I325" s="436"/>
      <c r="J325" s="394"/>
      <c r="K325" s="434"/>
      <c r="L325" s="435"/>
      <c r="M325" s="436"/>
      <c r="N325" s="394"/>
      <c r="O325" s="394"/>
      <c r="P325" s="436"/>
      <c r="Q325" s="394"/>
      <c r="R325" s="394"/>
      <c r="S325" s="394"/>
      <c r="T325" s="394"/>
      <c r="U325" s="394"/>
      <c r="V325" s="394"/>
    </row>
    <row r="326">
      <c r="A326" s="433"/>
      <c r="B326" s="394"/>
      <c r="C326" s="434"/>
      <c r="D326" s="435"/>
      <c r="E326" s="436"/>
      <c r="F326" s="394"/>
      <c r="G326" s="434"/>
      <c r="H326" s="437"/>
      <c r="I326" s="436"/>
      <c r="J326" s="394"/>
      <c r="K326" s="434"/>
      <c r="L326" s="435"/>
      <c r="M326" s="436"/>
      <c r="N326" s="394"/>
      <c r="O326" s="394"/>
      <c r="P326" s="436"/>
      <c r="Q326" s="394"/>
      <c r="R326" s="394"/>
      <c r="S326" s="394"/>
      <c r="T326" s="394"/>
      <c r="U326" s="394"/>
      <c r="V326" s="394"/>
    </row>
    <row r="327">
      <c r="A327" s="433"/>
      <c r="B327" s="394"/>
      <c r="C327" s="434"/>
      <c r="D327" s="435"/>
      <c r="E327" s="436"/>
      <c r="F327" s="394"/>
      <c r="G327" s="434"/>
      <c r="H327" s="437"/>
      <c r="I327" s="436"/>
      <c r="J327" s="394"/>
      <c r="K327" s="434"/>
      <c r="L327" s="435"/>
      <c r="M327" s="436"/>
      <c r="N327" s="394"/>
      <c r="O327" s="394"/>
      <c r="P327" s="436"/>
      <c r="Q327" s="394"/>
      <c r="R327" s="394"/>
      <c r="S327" s="394"/>
      <c r="T327" s="394"/>
      <c r="U327" s="394"/>
      <c r="V327" s="394"/>
    </row>
    <row r="328">
      <c r="A328" s="433"/>
      <c r="B328" s="394"/>
      <c r="C328" s="434"/>
      <c r="D328" s="435"/>
      <c r="E328" s="436"/>
      <c r="F328" s="394"/>
      <c r="G328" s="434"/>
      <c r="H328" s="437"/>
      <c r="I328" s="436"/>
      <c r="J328" s="394"/>
      <c r="K328" s="434"/>
      <c r="L328" s="435"/>
      <c r="M328" s="436"/>
      <c r="N328" s="394"/>
      <c r="O328" s="394"/>
      <c r="P328" s="436"/>
      <c r="Q328" s="394"/>
      <c r="R328" s="394"/>
      <c r="S328" s="394"/>
      <c r="T328" s="394"/>
      <c r="U328" s="394"/>
      <c r="V328" s="394"/>
    </row>
    <row r="329">
      <c r="A329" s="433"/>
      <c r="B329" s="394"/>
      <c r="C329" s="434"/>
      <c r="D329" s="435"/>
      <c r="E329" s="436"/>
      <c r="F329" s="394"/>
      <c r="G329" s="434"/>
      <c r="H329" s="437"/>
      <c r="I329" s="436"/>
      <c r="J329" s="394"/>
      <c r="K329" s="434"/>
      <c r="L329" s="435"/>
      <c r="M329" s="436"/>
      <c r="N329" s="394"/>
      <c r="O329" s="394"/>
      <c r="P329" s="436"/>
      <c r="Q329" s="394"/>
      <c r="R329" s="394"/>
      <c r="S329" s="394"/>
      <c r="T329" s="394"/>
      <c r="U329" s="394"/>
      <c r="V329" s="394"/>
    </row>
    <row r="330">
      <c r="A330" s="433"/>
      <c r="B330" s="394"/>
      <c r="C330" s="434"/>
      <c r="D330" s="435"/>
      <c r="E330" s="436"/>
      <c r="F330" s="394"/>
      <c r="G330" s="434"/>
      <c r="H330" s="437"/>
      <c r="I330" s="436"/>
      <c r="J330" s="394"/>
      <c r="K330" s="434"/>
      <c r="L330" s="435"/>
      <c r="M330" s="436"/>
      <c r="N330" s="394"/>
      <c r="O330" s="394"/>
      <c r="P330" s="436"/>
      <c r="Q330" s="394"/>
      <c r="R330" s="394"/>
      <c r="S330" s="394"/>
      <c r="T330" s="394"/>
      <c r="U330" s="394"/>
      <c r="V330" s="394"/>
    </row>
    <row r="331">
      <c r="A331" s="433"/>
      <c r="B331" s="394"/>
      <c r="C331" s="434"/>
      <c r="D331" s="435"/>
      <c r="E331" s="436"/>
      <c r="F331" s="394"/>
      <c r="G331" s="434"/>
      <c r="H331" s="437"/>
      <c r="I331" s="436"/>
      <c r="J331" s="394"/>
      <c r="K331" s="434"/>
      <c r="L331" s="435"/>
      <c r="M331" s="436"/>
      <c r="N331" s="394"/>
      <c r="O331" s="394"/>
      <c r="P331" s="436"/>
      <c r="Q331" s="394"/>
      <c r="R331" s="394"/>
      <c r="S331" s="394"/>
      <c r="T331" s="394"/>
      <c r="U331" s="394"/>
      <c r="V331" s="394"/>
    </row>
    <row r="332">
      <c r="A332" s="433"/>
      <c r="B332" s="394"/>
      <c r="C332" s="434"/>
      <c r="D332" s="435"/>
      <c r="E332" s="436"/>
      <c r="F332" s="394"/>
      <c r="G332" s="434"/>
      <c r="H332" s="437"/>
      <c r="I332" s="436"/>
      <c r="J332" s="394"/>
      <c r="K332" s="434"/>
      <c r="L332" s="435"/>
      <c r="M332" s="436"/>
      <c r="N332" s="394"/>
      <c r="O332" s="394"/>
      <c r="P332" s="436"/>
      <c r="Q332" s="394"/>
      <c r="R332" s="394"/>
      <c r="S332" s="394"/>
      <c r="T332" s="394"/>
      <c r="U332" s="394"/>
      <c r="V332" s="394"/>
    </row>
    <row r="333">
      <c r="A333" s="433"/>
      <c r="B333" s="394"/>
      <c r="C333" s="434"/>
      <c r="D333" s="435"/>
      <c r="E333" s="436"/>
      <c r="F333" s="394"/>
      <c r="G333" s="434"/>
      <c r="H333" s="437"/>
      <c r="I333" s="436"/>
      <c r="J333" s="394"/>
      <c r="K333" s="434"/>
      <c r="L333" s="435"/>
      <c r="M333" s="436"/>
      <c r="N333" s="394"/>
      <c r="O333" s="394"/>
      <c r="P333" s="436"/>
      <c r="Q333" s="394"/>
      <c r="R333" s="394"/>
      <c r="S333" s="394"/>
      <c r="T333" s="394"/>
      <c r="U333" s="394"/>
      <c r="V333" s="394"/>
    </row>
    <row r="334">
      <c r="A334" s="433"/>
      <c r="B334" s="394"/>
      <c r="C334" s="434"/>
      <c r="D334" s="435"/>
      <c r="E334" s="436"/>
      <c r="F334" s="394"/>
      <c r="G334" s="434"/>
      <c r="H334" s="437"/>
      <c r="I334" s="436"/>
      <c r="J334" s="394"/>
      <c r="K334" s="434"/>
      <c r="L334" s="435"/>
      <c r="M334" s="436"/>
      <c r="N334" s="394"/>
      <c r="O334" s="394"/>
      <c r="P334" s="436"/>
      <c r="Q334" s="394"/>
      <c r="R334" s="394"/>
      <c r="S334" s="394"/>
      <c r="T334" s="394"/>
      <c r="U334" s="394"/>
      <c r="V334" s="394"/>
    </row>
    <row r="335">
      <c r="A335" s="433"/>
      <c r="B335" s="394"/>
      <c r="C335" s="434"/>
      <c r="D335" s="435"/>
      <c r="E335" s="436"/>
      <c r="F335" s="394"/>
      <c r="G335" s="434"/>
      <c r="H335" s="437"/>
      <c r="I335" s="436"/>
      <c r="J335" s="394"/>
      <c r="K335" s="434"/>
      <c r="L335" s="435"/>
      <c r="M335" s="436"/>
      <c r="N335" s="394"/>
      <c r="O335" s="394"/>
      <c r="P335" s="436"/>
      <c r="Q335" s="394"/>
      <c r="R335" s="394"/>
      <c r="S335" s="394"/>
      <c r="T335" s="394"/>
      <c r="U335" s="394"/>
      <c r="V335" s="394"/>
    </row>
    <row r="336">
      <c r="A336" s="433"/>
      <c r="B336" s="394"/>
      <c r="C336" s="434"/>
      <c r="D336" s="435"/>
      <c r="E336" s="436"/>
      <c r="F336" s="394"/>
      <c r="G336" s="434"/>
      <c r="H336" s="437"/>
      <c r="I336" s="436"/>
      <c r="J336" s="394"/>
      <c r="K336" s="434"/>
      <c r="L336" s="435"/>
      <c r="M336" s="436"/>
      <c r="N336" s="394"/>
      <c r="O336" s="394"/>
      <c r="P336" s="436"/>
      <c r="Q336" s="394"/>
      <c r="R336" s="394"/>
      <c r="S336" s="394"/>
      <c r="T336" s="394"/>
      <c r="U336" s="394"/>
      <c r="V336" s="394"/>
    </row>
    <row r="337">
      <c r="A337" s="433"/>
      <c r="B337" s="394"/>
      <c r="C337" s="434"/>
      <c r="D337" s="435"/>
      <c r="E337" s="436"/>
      <c r="F337" s="394"/>
      <c r="G337" s="434"/>
      <c r="H337" s="437"/>
      <c r="I337" s="436"/>
      <c r="J337" s="394"/>
      <c r="K337" s="434"/>
      <c r="L337" s="435"/>
      <c r="M337" s="436"/>
      <c r="N337" s="394"/>
      <c r="O337" s="394"/>
      <c r="P337" s="436"/>
      <c r="Q337" s="394"/>
      <c r="R337" s="394"/>
      <c r="S337" s="394"/>
      <c r="T337" s="394"/>
      <c r="U337" s="394"/>
      <c r="V337" s="394"/>
    </row>
    <row r="338">
      <c r="A338" s="433"/>
      <c r="B338" s="394"/>
      <c r="C338" s="434"/>
      <c r="D338" s="435"/>
      <c r="E338" s="436"/>
      <c r="F338" s="394"/>
      <c r="G338" s="434"/>
      <c r="H338" s="437"/>
      <c r="I338" s="436"/>
      <c r="J338" s="394"/>
      <c r="K338" s="434"/>
      <c r="L338" s="435"/>
      <c r="M338" s="436"/>
      <c r="N338" s="394"/>
      <c r="O338" s="394"/>
      <c r="P338" s="436"/>
      <c r="Q338" s="394"/>
      <c r="R338" s="394"/>
      <c r="S338" s="394"/>
      <c r="T338" s="394"/>
      <c r="U338" s="394"/>
      <c r="V338" s="394"/>
    </row>
    <row r="339">
      <c r="A339" s="433"/>
      <c r="B339" s="394"/>
      <c r="C339" s="434"/>
      <c r="D339" s="435"/>
      <c r="E339" s="436"/>
      <c r="F339" s="394"/>
      <c r="G339" s="434"/>
      <c r="H339" s="437"/>
      <c r="I339" s="436"/>
      <c r="J339" s="394"/>
      <c r="K339" s="434"/>
      <c r="L339" s="435"/>
      <c r="M339" s="436"/>
      <c r="N339" s="394"/>
      <c r="O339" s="394"/>
      <c r="P339" s="436"/>
      <c r="Q339" s="394"/>
      <c r="R339" s="394"/>
      <c r="S339" s="394"/>
      <c r="T339" s="394"/>
      <c r="U339" s="394"/>
      <c r="V339" s="394"/>
    </row>
    <row r="340">
      <c r="A340" s="433"/>
      <c r="B340" s="394"/>
      <c r="C340" s="434"/>
      <c r="D340" s="435"/>
      <c r="E340" s="436"/>
      <c r="F340" s="394"/>
      <c r="G340" s="434"/>
      <c r="H340" s="437"/>
      <c r="I340" s="436"/>
      <c r="J340" s="394"/>
      <c r="K340" s="434"/>
      <c r="L340" s="435"/>
      <c r="M340" s="436"/>
      <c r="N340" s="394"/>
      <c r="O340" s="394"/>
      <c r="P340" s="436"/>
      <c r="Q340" s="394"/>
      <c r="R340" s="394"/>
      <c r="S340" s="394"/>
      <c r="T340" s="394"/>
      <c r="U340" s="394"/>
      <c r="V340" s="394"/>
    </row>
    <row r="341">
      <c r="A341" s="433"/>
      <c r="B341" s="394"/>
      <c r="C341" s="434"/>
      <c r="D341" s="435"/>
      <c r="E341" s="436"/>
      <c r="F341" s="394"/>
      <c r="G341" s="434"/>
      <c r="H341" s="437"/>
      <c r="I341" s="436"/>
      <c r="J341" s="394"/>
      <c r="K341" s="434"/>
      <c r="L341" s="435"/>
      <c r="M341" s="436"/>
      <c r="N341" s="394"/>
      <c r="O341" s="394"/>
      <c r="P341" s="436"/>
      <c r="Q341" s="394"/>
      <c r="R341" s="394"/>
      <c r="S341" s="394"/>
      <c r="T341" s="394"/>
      <c r="U341" s="394"/>
      <c r="V341" s="394"/>
    </row>
    <row r="342">
      <c r="A342" s="433"/>
      <c r="B342" s="394"/>
      <c r="C342" s="434"/>
      <c r="D342" s="435"/>
      <c r="E342" s="436"/>
      <c r="F342" s="394"/>
      <c r="G342" s="434"/>
      <c r="H342" s="437"/>
      <c r="I342" s="436"/>
      <c r="J342" s="394"/>
      <c r="K342" s="434"/>
      <c r="L342" s="435"/>
      <c r="M342" s="436"/>
      <c r="N342" s="394"/>
      <c r="O342" s="394"/>
      <c r="P342" s="436"/>
      <c r="Q342" s="394"/>
      <c r="R342" s="394"/>
      <c r="S342" s="394"/>
      <c r="T342" s="394"/>
      <c r="U342" s="394"/>
      <c r="V342" s="394"/>
    </row>
    <row r="343">
      <c r="A343" s="433"/>
      <c r="B343" s="394"/>
      <c r="C343" s="434"/>
      <c r="D343" s="435"/>
      <c r="E343" s="436"/>
      <c r="F343" s="394"/>
      <c r="G343" s="434"/>
      <c r="H343" s="437"/>
      <c r="I343" s="436"/>
      <c r="J343" s="394"/>
      <c r="K343" s="434"/>
      <c r="L343" s="435"/>
      <c r="M343" s="436"/>
      <c r="N343" s="394"/>
      <c r="O343" s="394"/>
      <c r="P343" s="436"/>
      <c r="Q343" s="394"/>
      <c r="R343" s="394"/>
      <c r="S343" s="394"/>
      <c r="T343" s="394"/>
      <c r="U343" s="394"/>
      <c r="V343" s="394"/>
    </row>
    <row r="344">
      <c r="A344" s="433"/>
      <c r="B344" s="394"/>
      <c r="C344" s="434"/>
      <c r="D344" s="435"/>
      <c r="E344" s="436"/>
      <c r="F344" s="394"/>
      <c r="G344" s="434"/>
      <c r="H344" s="437"/>
      <c r="I344" s="436"/>
      <c r="J344" s="394"/>
      <c r="K344" s="434"/>
      <c r="L344" s="435"/>
      <c r="M344" s="436"/>
      <c r="N344" s="394"/>
      <c r="O344" s="394"/>
      <c r="P344" s="436"/>
      <c r="Q344" s="394"/>
      <c r="R344" s="394"/>
      <c r="S344" s="394"/>
      <c r="T344" s="394"/>
      <c r="U344" s="394"/>
      <c r="V344" s="394"/>
    </row>
    <row r="345">
      <c r="A345" s="433"/>
      <c r="B345" s="394"/>
      <c r="C345" s="434"/>
      <c r="D345" s="435"/>
      <c r="E345" s="436"/>
      <c r="F345" s="394"/>
      <c r="G345" s="434"/>
      <c r="H345" s="437"/>
      <c r="I345" s="436"/>
      <c r="J345" s="394"/>
      <c r="K345" s="434"/>
      <c r="L345" s="435"/>
      <c r="M345" s="436"/>
      <c r="N345" s="394"/>
      <c r="O345" s="394"/>
      <c r="P345" s="436"/>
      <c r="Q345" s="394"/>
      <c r="R345" s="394"/>
      <c r="S345" s="394"/>
      <c r="T345" s="394"/>
      <c r="U345" s="394"/>
      <c r="V345" s="394"/>
    </row>
    <row r="346">
      <c r="A346" s="433"/>
      <c r="B346" s="394"/>
      <c r="C346" s="434"/>
      <c r="D346" s="435"/>
      <c r="E346" s="436"/>
      <c r="F346" s="394"/>
      <c r="G346" s="434"/>
      <c r="H346" s="437"/>
      <c r="I346" s="436"/>
      <c r="J346" s="394"/>
      <c r="K346" s="434"/>
      <c r="L346" s="435"/>
      <c r="M346" s="436"/>
      <c r="N346" s="394"/>
      <c r="O346" s="394"/>
      <c r="P346" s="436"/>
      <c r="Q346" s="394"/>
      <c r="R346" s="394"/>
      <c r="S346" s="394"/>
      <c r="T346" s="394"/>
      <c r="U346" s="394"/>
      <c r="V346" s="394"/>
    </row>
    <row r="347">
      <c r="A347" s="433"/>
      <c r="B347" s="394"/>
      <c r="C347" s="434"/>
      <c r="D347" s="435"/>
      <c r="E347" s="436"/>
      <c r="F347" s="394"/>
      <c r="G347" s="434"/>
      <c r="H347" s="437"/>
      <c r="I347" s="436"/>
      <c r="J347" s="394"/>
      <c r="K347" s="434"/>
      <c r="L347" s="435"/>
      <c r="M347" s="436"/>
      <c r="N347" s="394"/>
      <c r="O347" s="394"/>
      <c r="P347" s="436"/>
      <c r="Q347" s="394"/>
      <c r="R347" s="394"/>
      <c r="S347" s="394"/>
      <c r="T347" s="394"/>
      <c r="U347" s="394"/>
      <c r="V347" s="394"/>
    </row>
    <row r="348">
      <c r="A348" s="433"/>
      <c r="B348" s="394"/>
      <c r="C348" s="434"/>
      <c r="D348" s="435"/>
      <c r="E348" s="436"/>
      <c r="F348" s="394"/>
      <c r="G348" s="434"/>
      <c r="H348" s="437"/>
      <c r="I348" s="436"/>
      <c r="J348" s="394"/>
      <c r="K348" s="434"/>
      <c r="L348" s="435"/>
      <c r="M348" s="436"/>
      <c r="N348" s="394"/>
      <c r="O348" s="394"/>
      <c r="P348" s="436"/>
      <c r="Q348" s="394"/>
      <c r="R348" s="394"/>
      <c r="S348" s="394"/>
      <c r="T348" s="394"/>
      <c r="U348" s="394"/>
      <c r="V348" s="394"/>
    </row>
    <row r="349">
      <c r="A349" s="433"/>
      <c r="B349" s="394"/>
      <c r="C349" s="434"/>
      <c r="D349" s="435"/>
      <c r="E349" s="436"/>
      <c r="F349" s="394"/>
      <c r="G349" s="434"/>
      <c r="H349" s="437"/>
      <c r="I349" s="436"/>
      <c r="J349" s="394"/>
      <c r="K349" s="434"/>
      <c r="L349" s="435"/>
      <c r="M349" s="436"/>
      <c r="N349" s="394"/>
      <c r="O349" s="394"/>
      <c r="P349" s="436"/>
      <c r="Q349" s="394"/>
      <c r="R349" s="394"/>
      <c r="S349" s="394"/>
      <c r="T349" s="394"/>
      <c r="U349" s="394"/>
      <c r="V349" s="394"/>
    </row>
    <row r="350">
      <c r="A350" s="433"/>
      <c r="B350" s="394"/>
      <c r="C350" s="434"/>
      <c r="D350" s="435"/>
      <c r="E350" s="436"/>
      <c r="F350" s="394"/>
      <c r="G350" s="434"/>
      <c r="H350" s="437"/>
      <c r="I350" s="436"/>
      <c r="J350" s="394"/>
      <c r="K350" s="434"/>
      <c r="L350" s="435"/>
      <c r="M350" s="436"/>
      <c r="N350" s="394"/>
      <c r="O350" s="394"/>
      <c r="P350" s="436"/>
      <c r="Q350" s="394"/>
      <c r="R350" s="394"/>
      <c r="S350" s="394"/>
      <c r="T350" s="394"/>
      <c r="U350" s="394"/>
      <c r="V350" s="394"/>
    </row>
    <row r="351">
      <c r="A351" s="433"/>
      <c r="B351" s="394"/>
      <c r="C351" s="434"/>
      <c r="D351" s="435"/>
      <c r="E351" s="436"/>
      <c r="F351" s="394"/>
      <c r="G351" s="434"/>
      <c r="H351" s="437"/>
      <c r="I351" s="436"/>
      <c r="J351" s="394"/>
      <c r="K351" s="434"/>
      <c r="L351" s="435"/>
      <c r="M351" s="436"/>
      <c r="N351" s="394"/>
      <c r="O351" s="394"/>
      <c r="P351" s="436"/>
      <c r="Q351" s="394"/>
      <c r="R351" s="394"/>
      <c r="S351" s="394"/>
      <c r="T351" s="394"/>
      <c r="U351" s="394"/>
      <c r="V351" s="394"/>
    </row>
    <row r="352">
      <c r="A352" s="433"/>
      <c r="B352" s="394"/>
      <c r="C352" s="434"/>
      <c r="D352" s="435"/>
      <c r="E352" s="436"/>
      <c r="F352" s="394"/>
      <c r="G352" s="434"/>
      <c r="H352" s="437"/>
      <c r="I352" s="436"/>
      <c r="J352" s="394"/>
      <c r="K352" s="434"/>
      <c r="L352" s="435"/>
      <c r="M352" s="436"/>
      <c r="N352" s="394"/>
      <c r="O352" s="394"/>
      <c r="P352" s="436"/>
      <c r="Q352" s="394"/>
      <c r="R352" s="394"/>
      <c r="S352" s="394"/>
      <c r="T352" s="394"/>
      <c r="U352" s="394"/>
      <c r="V352" s="394"/>
    </row>
    <row r="353">
      <c r="A353" s="433"/>
      <c r="B353" s="394"/>
      <c r="C353" s="434"/>
      <c r="D353" s="435"/>
      <c r="E353" s="436"/>
      <c r="F353" s="394"/>
      <c r="G353" s="434"/>
      <c r="H353" s="437"/>
      <c r="I353" s="436"/>
      <c r="J353" s="394"/>
      <c r="K353" s="434"/>
      <c r="L353" s="435"/>
      <c r="M353" s="436"/>
      <c r="N353" s="394"/>
      <c r="O353" s="394"/>
      <c r="P353" s="436"/>
      <c r="Q353" s="394"/>
      <c r="R353" s="394"/>
      <c r="S353" s="394"/>
      <c r="T353" s="394"/>
      <c r="U353" s="394"/>
      <c r="V353" s="394"/>
    </row>
    <row r="354">
      <c r="A354" s="433"/>
      <c r="B354" s="394"/>
      <c r="C354" s="434"/>
      <c r="D354" s="435"/>
      <c r="E354" s="436"/>
      <c r="F354" s="394"/>
      <c r="G354" s="434"/>
      <c r="H354" s="437"/>
      <c r="I354" s="436"/>
      <c r="J354" s="394"/>
      <c r="K354" s="434"/>
      <c r="L354" s="435"/>
      <c r="M354" s="436"/>
      <c r="N354" s="394"/>
      <c r="O354" s="394"/>
      <c r="P354" s="436"/>
      <c r="Q354" s="394"/>
      <c r="R354" s="394"/>
      <c r="S354" s="394"/>
      <c r="T354" s="394"/>
      <c r="U354" s="394"/>
      <c r="V354" s="394"/>
    </row>
    <row r="355">
      <c r="A355" s="433"/>
      <c r="B355" s="394"/>
      <c r="C355" s="434"/>
      <c r="D355" s="435"/>
      <c r="E355" s="436"/>
      <c r="F355" s="394"/>
      <c r="G355" s="434"/>
      <c r="H355" s="437"/>
      <c r="I355" s="436"/>
      <c r="J355" s="394"/>
      <c r="K355" s="434"/>
      <c r="L355" s="435"/>
      <c r="M355" s="436"/>
      <c r="N355" s="394"/>
      <c r="O355" s="394"/>
      <c r="P355" s="436"/>
      <c r="Q355" s="394"/>
      <c r="R355" s="394"/>
      <c r="S355" s="394"/>
      <c r="T355" s="394"/>
      <c r="U355" s="394"/>
      <c r="V355" s="394"/>
    </row>
    <row r="356">
      <c r="A356" s="433"/>
      <c r="B356" s="394"/>
      <c r="C356" s="434"/>
      <c r="D356" s="435"/>
      <c r="E356" s="436"/>
      <c r="F356" s="394"/>
      <c r="G356" s="434"/>
      <c r="H356" s="437"/>
      <c r="I356" s="436"/>
      <c r="J356" s="394"/>
      <c r="K356" s="434"/>
      <c r="L356" s="435"/>
      <c r="M356" s="436"/>
      <c r="N356" s="394"/>
      <c r="O356" s="394"/>
      <c r="P356" s="436"/>
      <c r="Q356" s="394"/>
      <c r="R356" s="394"/>
      <c r="S356" s="394"/>
      <c r="T356" s="394"/>
      <c r="U356" s="394"/>
      <c r="V356" s="394"/>
    </row>
    <row r="357">
      <c r="A357" s="433"/>
      <c r="B357" s="394"/>
      <c r="C357" s="434"/>
      <c r="D357" s="435"/>
      <c r="E357" s="436"/>
      <c r="F357" s="394"/>
      <c r="G357" s="434"/>
      <c r="H357" s="437"/>
      <c r="I357" s="436"/>
      <c r="J357" s="394"/>
      <c r="K357" s="434"/>
      <c r="L357" s="435"/>
      <c r="M357" s="436"/>
      <c r="N357" s="394"/>
      <c r="O357" s="394"/>
      <c r="P357" s="436"/>
      <c r="Q357" s="394"/>
      <c r="R357" s="394"/>
      <c r="S357" s="394"/>
      <c r="T357" s="394"/>
      <c r="U357" s="394"/>
      <c r="V357" s="394"/>
    </row>
    <row r="358">
      <c r="A358" s="433"/>
      <c r="B358" s="394"/>
      <c r="C358" s="434"/>
      <c r="D358" s="435"/>
      <c r="E358" s="436"/>
      <c r="F358" s="394"/>
      <c r="G358" s="434"/>
      <c r="H358" s="437"/>
      <c r="I358" s="436"/>
      <c r="J358" s="394"/>
      <c r="K358" s="434"/>
      <c r="L358" s="435"/>
      <c r="M358" s="436"/>
      <c r="N358" s="394"/>
      <c r="O358" s="394"/>
      <c r="P358" s="436"/>
      <c r="Q358" s="394"/>
      <c r="R358" s="394"/>
      <c r="S358" s="394"/>
      <c r="T358" s="394"/>
      <c r="U358" s="394"/>
      <c r="V358" s="394"/>
    </row>
    <row r="359">
      <c r="A359" s="433"/>
      <c r="B359" s="394"/>
      <c r="C359" s="434"/>
      <c r="D359" s="435"/>
      <c r="E359" s="436"/>
      <c r="F359" s="394"/>
      <c r="G359" s="434"/>
      <c r="H359" s="437"/>
      <c r="I359" s="436"/>
      <c r="J359" s="394"/>
      <c r="K359" s="434"/>
      <c r="L359" s="435"/>
      <c r="M359" s="436"/>
      <c r="N359" s="394"/>
      <c r="O359" s="394"/>
      <c r="P359" s="436"/>
      <c r="Q359" s="394"/>
      <c r="R359" s="394"/>
      <c r="S359" s="394"/>
      <c r="T359" s="394"/>
      <c r="U359" s="394"/>
      <c r="V359" s="394"/>
    </row>
    <row r="360">
      <c r="A360" s="433"/>
      <c r="B360" s="394"/>
      <c r="C360" s="434"/>
      <c r="D360" s="435"/>
      <c r="E360" s="436"/>
      <c r="F360" s="394"/>
      <c r="G360" s="434"/>
      <c r="H360" s="437"/>
      <c r="I360" s="436"/>
      <c r="J360" s="394"/>
      <c r="K360" s="434"/>
      <c r="L360" s="435"/>
      <c r="M360" s="436"/>
      <c r="N360" s="394"/>
      <c r="O360" s="394"/>
      <c r="P360" s="436"/>
      <c r="Q360" s="394"/>
      <c r="R360" s="394"/>
      <c r="S360" s="394"/>
      <c r="T360" s="394"/>
      <c r="U360" s="394"/>
      <c r="V360" s="394"/>
    </row>
    <row r="361">
      <c r="A361" s="433"/>
      <c r="B361" s="394"/>
      <c r="C361" s="434"/>
      <c r="D361" s="435"/>
      <c r="E361" s="436"/>
      <c r="F361" s="394"/>
      <c r="G361" s="434"/>
      <c r="H361" s="437"/>
      <c r="I361" s="436"/>
      <c r="J361" s="394"/>
      <c r="K361" s="434"/>
      <c r="L361" s="435"/>
      <c r="M361" s="436"/>
      <c r="N361" s="394"/>
      <c r="O361" s="394"/>
      <c r="P361" s="436"/>
      <c r="Q361" s="394"/>
      <c r="R361" s="394"/>
      <c r="S361" s="394"/>
      <c r="T361" s="394"/>
      <c r="U361" s="394"/>
      <c r="V361" s="394"/>
    </row>
    <row r="362">
      <c r="A362" s="433"/>
      <c r="B362" s="394"/>
      <c r="C362" s="434"/>
      <c r="D362" s="435"/>
      <c r="E362" s="436"/>
      <c r="F362" s="394"/>
      <c r="G362" s="434"/>
      <c r="H362" s="437"/>
      <c r="I362" s="436"/>
      <c r="J362" s="394"/>
      <c r="K362" s="434"/>
      <c r="L362" s="435"/>
      <c r="M362" s="436"/>
      <c r="N362" s="394"/>
      <c r="O362" s="394"/>
      <c r="P362" s="436"/>
      <c r="Q362" s="394"/>
      <c r="R362" s="394"/>
      <c r="S362" s="394"/>
      <c r="T362" s="394"/>
      <c r="U362" s="394"/>
      <c r="V362" s="394"/>
    </row>
    <row r="363">
      <c r="A363" s="433"/>
      <c r="B363" s="394"/>
      <c r="C363" s="434"/>
      <c r="D363" s="435"/>
      <c r="E363" s="436"/>
      <c r="F363" s="394"/>
      <c r="G363" s="434"/>
      <c r="H363" s="437"/>
      <c r="I363" s="436"/>
      <c r="J363" s="394"/>
      <c r="K363" s="434"/>
      <c r="L363" s="435"/>
      <c r="M363" s="436"/>
      <c r="N363" s="394"/>
      <c r="O363" s="394"/>
      <c r="P363" s="436"/>
      <c r="Q363" s="394"/>
      <c r="R363" s="394"/>
      <c r="S363" s="394"/>
      <c r="T363" s="394"/>
      <c r="U363" s="394"/>
      <c r="V363" s="394"/>
    </row>
    <row r="364">
      <c r="A364" s="433"/>
      <c r="B364" s="394"/>
      <c r="C364" s="434"/>
      <c r="D364" s="435"/>
      <c r="E364" s="436"/>
      <c r="F364" s="394"/>
      <c r="G364" s="434"/>
      <c r="H364" s="437"/>
      <c r="I364" s="436"/>
      <c r="J364" s="394"/>
      <c r="K364" s="434"/>
      <c r="L364" s="435"/>
      <c r="M364" s="436"/>
      <c r="N364" s="394"/>
      <c r="O364" s="394"/>
      <c r="P364" s="436"/>
      <c r="Q364" s="394"/>
      <c r="R364" s="394"/>
      <c r="S364" s="394"/>
      <c r="T364" s="394"/>
      <c r="U364" s="394"/>
      <c r="V364" s="394"/>
    </row>
    <row r="365">
      <c r="A365" s="433"/>
      <c r="B365" s="394"/>
      <c r="C365" s="434"/>
      <c r="D365" s="435"/>
      <c r="E365" s="436"/>
      <c r="F365" s="394"/>
      <c r="G365" s="434"/>
      <c r="H365" s="437"/>
      <c r="I365" s="436"/>
      <c r="J365" s="394"/>
      <c r="K365" s="434"/>
      <c r="L365" s="435"/>
      <c r="M365" s="436"/>
      <c r="N365" s="394"/>
      <c r="O365" s="394"/>
      <c r="P365" s="436"/>
      <c r="Q365" s="394"/>
      <c r="R365" s="394"/>
      <c r="S365" s="394"/>
      <c r="T365" s="394"/>
      <c r="U365" s="394"/>
      <c r="V365" s="394"/>
    </row>
    <row r="366">
      <c r="A366" s="433"/>
      <c r="B366" s="394"/>
      <c r="C366" s="434"/>
      <c r="D366" s="435"/>
      <c r="E366" s="436"/>
      <c r="F366" s="394"/>
      <c r="G366" s="434"/>
      <c r="H366" s="437"/>
      <c r="I366" s="436"/>
      <c r="J366" s="394"/>
      <c r="K366" s="434"/>
      <c r="L366" s="435"/>
      <c r="M366" s="436"/>
      <c r="N366" s="394"/>
      <c r="O366" s="394"/>
      <c r="P366" s="436"/>
      <c r="Q366" s="394"/>
      <c r="R366" s="394"/>
      <c r="S366" s="394"/>
      <c r="T366" s="394"/>
      <c r="U366" s="394"/>
      <c r="V366" s="394"/>
    </row>
    <row r="367">
      <c r="A367" s="433"/>
      <c r="B367" s="394"/>
      <c r="C367" s="434"/>
      <c r="D367" s="435"/>
      <c r="E367" s="436"/>
      <c r="F367" s="394"/>
      <c r="G367" s="434"/>
      <c r="H367" s="437"/>
      <c r="I367" s="436"/>
      <c r="J367" s="394"/>
      <c r="K367" s="434"/>
      <c r="L367" s="435"/>
      <c r="M367" s="436"/>
      <c r="N367" s="394"/>
      <c r="O367" s="394"/>
      <c r="P367" s="436"/>
      <c r="Q367" s="394"/>
      <c r="R367" s="394"/>
      <c r="S367" s="394"/>
      <c r="T367" s="394"/>
      <c r="U367" s="394"/>
      <c r="V367" s="394"/>
    </row>
    <row r="368">
      <c r="A368" s="433"/>
      <c r="B368" s="394"/>
      <c r="C368" s="434"/>
      <c r="D368" s="435"/>
      <c r="E368" s="436"/>
      <c r="F368" s="394"/>
      <c r="G368" s="434"/>
      <c r="H368" s="437"/>
      <c r="I368" s="436"/>
      <c r="J368" s="394"/>
      <c r="K368" s="434"/>
      <c r="L368" s="435"/>
      <c r="M368" s="436"/>
      <c r="N368" s="394"/>
      <c r="O368" s="394"/>
      <c r="P368" s="436"/>
      <c r="Q368" s="394"/>
      <c r="R368" s="394"/>
      <c r="S368" s="394"/>
      <c r="T368" s="394"/>
      <c r="U368" s="394"/>
      <c r="V368" s="394"/>
    </row>
    <row r="369">
      <c r="A369" s="433"/>
      <c r="B369" s="394"/>
      <c r="C369" s="434"/>
      <c r="D369" s="435"/>
      <c r="E369" s="436"/>
      <c r="F369" s="394"/>
      <c r="G369" s="434"/>
      <c r="H369" s="437"/>
      <c r="I369" s="436"/>
      <c r="J369" s="394"/>
      <c r="K369" s="434"/>
      <c r="L369" s="435"/>
      <c r="M369" s="436"/>
      <c r="N369" s="394"/>
      <c r="O369" s="394"/>
      <c r="P369" s="436"/>
      <c r="Q369" s="394"/>
      <c r="R369" s="394"/>
      <c r="S369" s="394"/>
      <c r="T369" s="394"/>
      <c r="U369" s="394"/>
      <c r="V369" s="394"/>
    </row>
    <row r="370">
      <c r="A370" s="433"/>
      <c r="B370" s="394"/>
      <c r="C370" s="434"/>
      <c r="D370" s="435"/>
      <c r="E370" s="436"/>
      <c r="F370" s="394"/>
      <c r="G370" s="434"/>
      <c r="H370" s="437"/>
      <c r="I370" s="436"/>
      <c r="J370" s="394"/>
      <c r="K370" s="434"/>
      <c r="L370" s="435"/>
      <c r="M370" s="436"/>
      <c r="N370" s="394"/>
      <c r="O370" s="394"/>
      <c r="P370" s="436"/>
      <c r="Q370" s="394"/>
      <c r="R370" s="394"/>
      <c r="S370" s="394"/>
      <c r="T370" s="394"/>
      <c r="U370" s="394"/>
      <c r="V370" s="394"/>
    </row>
    <row r="371">
      <c r="A371" s="433"/>
      <c r="B371" s="394"/>
      <c r="C371" s="434"/>
      <c r="D371" s="435"/>
      <c r="E371" s="436"/>
      <c r="F371" s="394"/>
      <c r="G371" s="434"/>
      <c r="H371" s="437"/>
      <c r="I371" s="436"/>
      <c r="J371" s="394"/>
      <c r="K371" s="434"/>
      <c r="L371" s="435"/>
      <c r="M371" s="436"/>
      <c r="N371" s="394"/>
      <c r="O371" s="394"/>
      <c r="P371" s="436"/>
      <c r="Q371" s="394"/>
      <c r="R371" s="394"/>
      <c r="S371" s="394"/>
      <c r="T371" s="394"/>
      <c r="U371" s="394"/>
      <c r="V371" s="394"/>
    </row>
    <row r="372">
      <c r="A372" s="433"/>
      <c r="B372" s="394"/>
      <c r="C372" s="434"/>
      <c r="D372" s="435"/>
      <c r="E372" s="436"/>
      <c r="F372" s="394"/>
      <c r="G372" s="434"/>
      <c r="H372" s="437"/>
      <c r="I372" s="436"/>
      <c r="J372" s="394"/>
      <c r="K372" s="434"/>
      <c r="L372" s="435"/>
      <c r="M372" s="436"/>
      <c r="N372" s="394"/>
      <c r="O372" s="394"/>
      <c r="P372" s="436"/>
      <c r="Q372" s="394"/>
      <c r="R372" s="394"/>
      <c r="S372" s="394"/>
      <c r="T372" s="394"/>
      <c r="U372" s="394"/>
      <c r="V372" s="394"/>
    </row>
    <row r="373">
      <c r="A373" s="433"/>
      <c r="B373" s="394"/>
      <c r="C373" s="434"/>
      <c r="D373" s="435"/>
      <c r="E373" s="436"/>
      <c r="F373" s="394"/>
      <c r="G373" s="434"/>
      <c r="H373" s="437"/>
      <c r="I373" s="436"/>
      <c r="J373" s="394"/>
      <c r="K373" s="434"/>
      <c r="L373" s="435"/>
      <c r="M373" s="436"/>
      <c r="N373" s="394"/>
      <c r="O373" s="394"/>
      <c r="P373" s="436"/>
      <c r="Q373" s="394"/>
      <c r="R373" s="394"/>
      <c r="S373" s="394"/>
      <c r="T373" s="394"/>
      <c r="U373" s="394"/>
      <c r="V373" s="394"/>
    </row>
    <row r="374">
      <c r="A374" s="433"/>
      <c r="B374" s="394"/>
      <c r="C374" s="434"/>
      <c r="D374" s="435"/>
      <c r="E374" s="436"/>
      <c r="F374" s="394"/>
      <c r="G374" s="434"/>
      <c r="H374" s="437"/>
      <c r="I374" s="436"/>
      <c r="J374" s="394"/>
      <c r="K374" s="434"/>
      <c r="L374" s="435"/>
      <c r="M374" s="436"/>
      <c r="N374" s="394"/>
      <c r="O374" s="394"/>
      <c r="P374" s="436"/>
      <c r="Q374" s="394"/>
      <c r="R374" s="394"/>
      <c r="S374" s="394"/>
      <c r="T374" s="394"/>
      <c r="U374" s="394"/>
      <c r="V374" s="394"/>
    </row>
    <row r="375">
      <c r="A375" s="433"/>
      <c r="B375" s="394"/>
      <c r="C375" s="434"/>
      <c r="D375" s="435"/>
      <c r="E375" s="436"/>
      <c r="F375" s="394"/>
      <c r="G375" s="434"/>
      <c r="H375" s="437"/>
      <c r="I375" s="436"/>
      <c r="J375" s="394"/>
      <c r="K375" s="434"/>
      <c r="L375" s="435"/>
      <c r="M375" s="436"/>
      <c r="N375" s="394"/>
      <c r="O375" s="394"/>
      <c r="P375" s="436"/>
      <c r="Q375" s="394"/>
      <c r="R375" s="394"/>
      <c r="S375" s="394"/>
      <c r="T375" s="394"/>
      <c r="U375" s="394"/>
      <c r="V375" s="394"/>
    </row>
    <row r="376">
      <c r="A376" s="433"/>
      <c r="B376" s="394"/>
      <c r="C376" s="434"/>
      <c r="D376" s="435"/>
      <c r="E376" s="436"/>
      <c r="F376" s="394"/>
      <c r="G376" s="434"/>
      <c r="H376" s="437"/>
      <c r="I376" s="436"/>
      <c r="J376" s="394"/>
      <c r="K376" s="434"/>
      <c r="L376" s="435"/>
      <c r="M376" s="436"/>
      <c r="N376" s="394"/>
      <c r="O376" s="394"/>
      <c r="P376" s="436"/>
      <c r="Q376" s="394"/>
      <c r="R376" s="394"/>
      <c r="S376" s="394"/>
      <c r="T376" s="394"/>
      <c r="U376" s="394"/>
      <c r="V376" s="394"/>
    </row>
    <row r="377">
      <c r="A377" s="433"/>
      <c r="B377" s="394"/>
      <c r="C377" s="434"/>
      <c r="D377" s="435"/>
      <c r="E377" s="436"/>
      <c r="F377" s="394"/>
      <c r="G377" s="434"/>
      <c r="H377" s="437"/>
      <c r="I377" s="436"/>
      <c r="J377" s="394"/>
      <c r="K377" s="434"/>
      <c r="L377" s="435"/>
      <c r="M377" s="436"/>
      <c r="N377" s="394"/>
      <c r="O377" s="394"/>
      <c r="P377" s="436"/>
      <c r="Q377" s="394"/>
      <c r="R377" s="394"/>
      <c r="S377" s="394"/>
      <c r="T377" s="394"/>
      <c r="U377" s="394"/>
      <c r="V377" s="394"/>
    </row>
    <row r="378">
      <c r="A378" s="433"/>
      <c r="B378" s="394"/>
      <c r="C378" s="434"/>
      <c r="D378" s="435"/>
      <c r="E378" s="436"/>
      <c r="F378" s="394"/>
      <c r="G378" s="434"/>
      <c r="H378" s="437"/>
      <c r="I378" s="436"/>
      <c r="J378" s="394"/>
      <c r="K378" s="434"/>
      <c r="L378" s="435"/>
      <c r="M378" s="436"/>
      <c r="N378" s="394"/>
      <c r="O378" s="394"/>
      <c r="P378" s="436"/>
      <c r="Q378" s="394"/>
      <c r="R378" s="394"/>
      <c r="S378" s="394"/>
      <c r="T378" s="394"/>
      <c r="U378" s="394"/>
      <c r="V378" s="394"/>
    </row>
    <row r="379">
      <c r="A379" s="433"/>
      <c r="B379" s="394"/>
      <c r="C379" s="434"/>
      <c r="D379" s="435"/>
      <c r="E379" s="436"/>
      <c r="F379" s="394"/>
      <c r="G379" s="434"/>
      <c r="H379" s="437"/>
      <c r="I379" s="436"/>
      <c r="J379" s="394"/>
      <c r="K379" s="434"/>
      <c r="L379" s="435"/>
      <c r="M379" s="436"/>
      <c r="N379" s="394"/>
      <c r="O379" s="394"/>
      <c r="P379" s="436"/>
      <c r="Q379" s="394"/>
      <c r="R379" s="394"/>
      <c r="S379" s="394"/>
      <c r="T379" s="394"/>
      <c r="U379" s="394"/>
      <c r="V379" s="394"/>
    </row>
    <row r="380">
      <c r="A380" s="433"/>
      <c r="B380" s="394"/>
      <c r="C380" s="434"/>
      <c r="D380" s="435"/>
      <c r="E380" s="436"/>
      <c r="F380" s="394"/>
      <c r="G380" s="434"/>
      <c r="H380" s="437"/>
      <c r="I380" s="436"/>
      <c r="J380" s="394"/>
      <c r="K380" s="434"/>
      <c r="L380" s="435"/>
      <c r="M380" s="436"/>
      <c r="N380" s="394"/>
      <c r="O380" s="394"/>
      <c r="P380" s="436"/>
      <c r="Q380" s="394"/>
      <c r="R380" s="394"/>
      <c r="S380" s="394"/>
      <c r="T380" s="394"/>
      <c r="U380" s="394"/>
      <c r="V380" s="394"/>
    </row>
    <row r="381">
      <c r="A381" s="433"/>
      <c r="B381" s="394"/>
      <c r="C381" s="434"/>
      <c r="D381" s="435"/>
      <c r="E381" s="436"/>
      <c r="F381" s="394"/>
      <c r="G381" s="434"/>
      <c r="H381" s="437"/>
      <c r="I381" s="436"/>
      <c r="J381" s="394"/>
      <c r="K381" s="434"/>
      <c r="L381" s="435"/>
      <c r="M381" s="436"/>
      <c r="N381" s="394"/>
      <c r="O381" s="394"/>
      <c r="P381" s="436"/>
      <c r="Q381" s="394"/>
      <c r="R381" s="394"/>
      <c r="S381" s="394"/>
      <c r="T381" s="394"/>
      <c r="U381" s="394"/>
      <c r="V381" s="394"/>
    </row>
    <row r="382">
      <c r="A382" s="433"/>
      <c r="B382" s="394"/>
      <c r="C382" s="434"/>
      <c r="D382" s="435"/>
      <c r="E382" s="436"/>
      <c r="F382" s="394"/>
      <c r="G382" s="434"/>
      <c r="H382" s="437"/>
      <c r="I382" s="436"/>
      <c r="J382" s="394"/>
      <c r="K382" s="434"/>
      <c r="L382" s="435"/>
      <c r="M382" s="436"/>
      <c r="N382" s="394"/>
      <c r="O382" s="394"/>
      <c r="P382" s="436"/>
      <c r="Q382" s="394"/>
      <c r="R382" s="394"/>
      <c r="S382" s="394"/>
      <c r="T382" s="394"/>
      <c r="U382" s="394"/>
      <c r="V382" s="394"/>
    </row>
    <row r="383">
      <c r="A383" s="433"/>
      <c r="B383" s="394"/>
      <c r="C383" s="434"/>
      <c r="D383" s="435"/>
      <c r="E383" s="436"/>
      <c r="F383" s="394"/>
      <c r="G383" s="434"/>
      <c r="H383" s="437"/>
      <c r="I383" s="436"/>
      <c r="J383" s="394"/>
      <c r="K383" s="434"/>
      <c r="L383" s="435"/>
      <c r="M383" s="436"/>
      <c r="N383" s="394"/>
      <c r="O383" s="394"/>
      <c r="P383" s="436"/>
      <c r="Q383" s="394"/>
      <c r="R383" s="394"/>
      <c r="S383" s="394"/>
      <c r="T383" s="394"/>
      <c r="U383" s="394"/>
      <c r="V383" s="394"/>
    </row>
    <row r="384">
      <c r="A384" s="433"/>
      <c r="B384" s="394"/>
      <c r="C384" s="434"/>
      <c r="D384" s="435"/>
      <c r="E384" s="436"/>
      <c r="F384" s="394"/>
      <c r="G384" s="434"/>
      <c r="H384" s="437"/>
      <c r="I384" s="436"/>
      <c r="J384" s="394"/>
      <c r="K384" s="434"/>
      <c r="L384" s="435"/>
      <c r="M384" s="436"/>
      <c r="N384" s="394"/>
      <c r="O384" s="394"/>
      <c r="P384" s="436"/>
      <c r="Q384" s="394"/>
      <c r="R384" s="394"/>
      <c r="S384" s="394"/>
      <c r="T384" s="394"/>
      <c r="U384" s="394"/>
      <c r="V384" s="394"/>
    </row>
    <row r="385">
      <c r="A385" s="433"/>
      <c r="B385" s="394"/>
      <c r="C385" s="434"/>
      <c r="D385" s="435"/>
      <c r="E385" s="436"/>
      <c r="F385" s="394"/>
      <c r="G385" s="434"/>
      <c r="H385" s="437"/>
      <c r="I385" s="436"/>
      <c r="J385" s="394"/>
      <c r="K385" s="434"/>
      <c r="L385" s="435"/>
      <c r="M385" s="436"/>
      <c r="N385" s="394"/>
      <c r="O385" s="394"/>
      <c r="P385" s="436"/>
      <c r="Q385" s="394"/>
      <c r="R385" s="394"/>
      <c r="S385" s="394"/>
      <c r="T385" s="394"/>
      <c r="U385" s="394"/>
      <c r="V385" s="394"/>
    </row>
    <row r="386">
      <c r="A386" s="433"/>
      <c r="B386" s="394"/>
      <c r="C386" s="434"/>
      <c r="D386" s="435"/>
      <c r="E386" s="436"/>
      <c r="F386" s="394"/>
      <c r="G386" s="434"/>
      <c r="H386" s="437"/>
      <c r="I386" s="436"/>
      <c r="J386" s="394"/>
      <c r="K386" s="434"/>
      <c r="L386" s="435"/>
      <c r="M386" s="436"/>
      <c r="N386" s="394"/>
      <c r="O386" s="394"/>
      <c r="P386" s="436"/>
      <c r="Q386" s="394"/>
      <c r="R386" s="394"/>
      <c r="S386" s="394"/>
      <c r="T386" s="394"/>
      <c r="U386" s="394"/>
      <c r="V386" s="394"/>
    </row>
    <row r="387">
      <c r="A387" s="433"/>
      <c r="B387" s="394"/>
      <c r="C387" s="434"/>
      <c r="D387" s="435"/>
      <c r="E387" s="436"/>
      <c r="F387" s="394"/>
      <c r="G387" s="434"/>
      <c r="H387" s="437"/>
      <c r="I387" s="436"/>
      <c r="J387" s="394"/>
      <c r="K387" s="434"/>
      <c r="L387" s="435"/>
      <c r="M387" s="436"/>
      <c r="N387" s="394"/>
      <c r="O387" s="394"/>
      <c r="P387" s="436"/>
      <c r="Q387" s="394"/>
      <c r="R387" s="394"/>
      <c r="S387" s="394"/>
      <c r="T387" s="394"/>
      <c r="U387" s="394"/>
      <c r="V387" s="394"/>
    </row>
    <row r="388">
      <c r="A388" s="433"/>
      <c r="B388" s="394"/>
      <c r="C388" s="434"/>
      <c r="D388" s="435"/>
      <c r="E388" s="436"/>
      <c r="F388" s="394"/>
      <c r="G388" s="434"/>
      <c r="H388" s="437"/>
      <c r="I388" s="436"/>
      <c r="J388" s="394"/>
      <c r="K388" s="434"/>
      <c r="L388" s="435"/>
      <c r="M388" s="436"/>
      <c r="N388" s="394"/>
      <c r="O388" s="394"/>
      <c r="P388" s="436"/>
      <c r="Q388" s="394"/>
      <c r="R388" s="394"/>
      <c r="S388" s="394"/>
      <c r="T388" s="394"/>
      <c r="U388" s="394"/>
      <c r="V388" s="394"/>
    </row>
    <row r="389">
      <c r="A389" s="433"/>
      <c r="B389" s="394"/>
      <c r="C389" s="434"/>
      <c r="D389" s="435"/>
      <c r="E389" s="436"/>
      <c r="F389" s="394"/>
      <c r="G389" s="434"/>
      <c r="H389" s="437"/>
      <c r="I389" s="436"/>
      <c r="J389" s="394"/>
      <c r="K389" s="434"/>
      <c r="L389" s="435"/>
      <c r="M389" s="436"/>
      <c r="N389" s="394"/>
      <c r="O389" s="394"/>
      <c r="P389" s="436"/>
      <c r="Q389" s="394"/>
      <c r="R389" s="394"/>
      <c r="S389" s="394"/>
      <c r="T389" s="394"/>
      <c r="U389" s="394"/>
      <c r="V389" s="394"/>
    </row>
    <row r="390">
      <c r="A390" s="433"/>
      <c r="B390" s="394"/>
      <c r="C390" s="434"/>
      <c r="D390" s="435"/>
      <c r="E390" s="436"/>
      <c r="F390" s="394"/>
      <c r="G390" s="434"/>
      <c r="H390" s="437"/>
      <c r="I390" s="436"/>
      <c r="J390" s="394"/>
      <c r="K390" s="434"/>
      <c r="L390" s="435"/>
      <c r="M390" s="436"/>
      <c r="N390" s="394"/>
      <c r="O390" s="394"/>
      <c r="P390" s="436"/>
      <c r="Q390" s="394"/>
      <c r="R390" s="394"/>
      <c r="S390" s="394"/>
      <c r="T390" s="394"/>
      <c r="U390" s="394"/>
      <c r="V390" s="394"/>
    </row>
    <row r="391">
      <c r="A391" s="433"/>
      <c r="B391" s="394"/>
      <c r="C391" s="434"/>
      <c r="D391" s="435"/>
      <c r="E391" s="436"/>
      <c r="F391" s="394"/>
      <c r="G391" s="434"/>
      <c r="H391" s="437"/>
      <c r="I391" s="436"/>
      <c r="J391" s="394"/>
      <c r="K391" s="434"/>
      <c r="L391" s="435"/>
      <c r="M391" s="436"/>
      <c r="N391" s="394"/>
      <c r="O391" s="394"/>
      <c r="P391" s="436"/>
      <c r="Q391" s="394"/>
      <c r="R391" s="394"/>
      <c r="S391" s="394"/>
      <c r="T391" s="394"/>
      <c r="U391" s="394"/>
      <c r="V391" s="394"/>
    </row>
    <row r="392">
      <c r="A392" s="433"/>
      <c r="B392" s="394"/>
      <c r="C392" s="434"/>
      <c r="D392" s="435"/>
      <c r="E392" s="436"/>
      <c r="F392" s="394"/>
      <c r="G392" s="434"/>
      <c r="H392" s="437"/>
      <c r="I392" s="436"/>
      <c r="J392" s="394"/>
      <c r="K392" s="434"/>
      <c r="L392" s="435"/>
      <c r="M392" s="436"/>
      <c r="N392" s="394"/>
      <c r="O392" s="394"/>
      <c r="P392" s="436"/>
      <c r="Q392" s="394"/>
      <c r="R392" s="394"/>
      <c r="S392" s="394"/>
      <c r="T392" s="394"/>
      <c r="U392" s="394"/>
      <c r="V392" s="394"/>
    </row>
    <row r="393">
      <c r="A393" s="433"/>
      <c r="B393" s="394"/>
      <c r="C393" s="434"/>
      <c r="D393" s="435"/>
      <c r="E393" s="436"/>
      <c r="F393" s="394"/>
      <c r="G393" s="434"/>
      <c r="H393" s="437"/>
      <c r="I393" s="436"/>
      <c r="J393" s="394"/>
      <c r="K393" s="434"/>
      <c r="L393" s="435"/>
      <c r="M393" s="436"/>
      <c r="N393" s="394"/>
      <c r="O393" s="394"/>
      <c r="P393" s="436"/>
      <c r="Q393" s="394"/>
      <c r="R393" s="394"/>
      <c r="S393" s="394"/>
      <c r="T393" s="394"/>
      <c r="U393" s="394"/>
      <c r="V393" s="394"/>
    </row>
    <row r="394">
      <c r="A394" s="433"/>
      <c r="B394" s="394"/>
      <c r="C394" s="434"/>
      <c r="D394" s="435"/>
      <c r="E394" s="436"/>
      <c r="F394" s="394"/>
      <c r="G394" s="434"/>
      <c r="H394" s="437"/>
      <c r="I394" s="436"/>
      <c r="J394" s="394"/>
      <c r="K394" s="434"/>
      <c r="L394" s="435"/>
      <c r="M394" s="436"/>
      <c r="N394" s="394"/>
      <c r="O394" s="394"/>
      <c r="P394" s="436"/>
      <c r="Q394" s="394"/>
      <c r="R394" s="394"/>
      <c r="S394" s="394"/>
      <c r="T394" s="394"/>
      <c r="U394" s="394"/>
      <c r="V394" s="394"/>
    </row>
    <row r="395">
      <c r="A395" s="433"/>
      <c r="B395" s="394"/>
      <c r="C395" s="434"/>
      <c r="D395" s="435"/>
      <c r="E395" s="436"/>
      <c r="F395" s="394"/>
      <c r="G395" s="434"/>
      <c r="H395" s="437"/>
      <c r="I395" s="436"/>
      <c r="J395" s="394"/>
      <c r="K395" s="434"/>
      <c r="L395" s="435"/>
      <c r="M395" s="436"/>
      <c r="N395" s="394"/>
      <c r="O395" s="394"/>
      <c r="P395" s="436"/>
      <c r="Q395" s="394"/>
      <c r="R395" s="394"/>
      <c r="S395" s="394"/>
      <c r="T395" s="394"/>
      <c r="U395" s="394"/>
      <c r="V395" s="394"/>
    </row>
    <row r="396">
      <c r="A396" s="433"/>
      <c r="B396" s="394"/>
      <c r="C396" s="434"/>
      <c r="D396" s="435"/>
      <c r="E396" s="436"/>
      <c r="F396" s="394"/>
      <c r="G396" s="434"/>
      <c r="H396" s="437"/>
      <c r="I396" s="436"/>
      <c r="J396" s="394"/>
      <c r="K396" s="434"/>
      <c r="L396" s="435"/>
      <c r="M396" s="436"/>
      <c r="N396" s="394"/>
      <c r="O396" s="394"/>
      <c r="P396" s="436"/>
      <c r="Q396" s="394"/>
      <c r="R396" s="394"/>
      <c r="S396" s="394"/>
      <c r="T396" s="394"/>
      <c r="U396" s="394"/>
      <c r="V396" s="394"/>
    </row>
    <row r="397">
      <c r="A397" s="433"/>
      <c r="B397" s="394"/>
      <c r="C397" s="434"/>
      <c r="D397" s="435"/>
      <c r="E397" s="436"/>
      <c r="F397" s="394"/>
      <c r="G397" s="434"/>
      <c r="H397" s="437"/>
      <c r="I397" s="436"/>
      <c r="J397" s="394"/>
      <c r="K397" s="434"/>
      <c r="L397" s="435"/>
      <c r="M397" s="436"/>
      <c r="N397" s="394"/>
      <c r="O397" s="394"/>
      <c r="P397" s="436"/>
      <c r="Q397" s="394"/>
      <c r="R397" s="394"/>
      <c r="S397" s="394"/>
      <c r="T397" s="394"/>
      <c r="U397" s="394"/>
      <c r="V397" s="394"/>
    </row>
    <row r="398">
      <c r="A398" s="433"/>
      <c r="B398" s="394"/>
      <c r="C398" s="434"/>
      <c r="D398" s="435"/>
      <c r="E398" s="436"/>
      <c r="F398" s="394"/>
      <c r="G398" s="434"/>
      <c r="H398" s="437"/>
      <c r="I398" s="436"/>
      <c r="J398" s="394"/>
      <c r="K398" s="434"/>
      <c r="L398" s="435"/>
      <c r="M398" s="436"/>
      <c r="N398" s="394"/>
      <c r="O398" s="394"/>
      <c r="P398" s="436"/>
      <c r="Q398" s="394"/>
      <c r="R398" s="394"/>
      <c r="S398" s="394"/>
      <c r="T398" s="394"/>
      <c r="U398" s="394"/>
      <c r="V398" s="394"/>
    </row>
    <row r="399">
      <c r="A399" s="433"/>
      <c r="B399" s="394"/>
      <c r="C399" s="434"/>
      <c r="D399" s="435"/>
      <c r="E399" s="436"/>
      <c r="F399" s="394"/>
      <c r="G399" s="434"/>
      <c r="H399" s="437"/>
      <c r="I399" s="436"/>
      <c r="J399" s="394"/>
      <c r="K399" s="434"/>
      <c r="L399" s="435"/>
      <c r="M399" s="436"/>
      <c r="N399" s="394"/>
      <c r="O399" s="394"/>
      <c r="P399" s="436"/>
      <c r="Q399" s="394"/>
      <c r="R399" s="394"/>
      <c r="S399" s="394"/>
      <c r="T399" s="394"/>
      <c r="U399" s="394"/>
      <c r="V399" s="394"/>
    </row>
    <row r="400">
      <c r="A400" s="433"/>
      <c r="B400" s="394"/>
      <c r="C400" s="434"/>
      <c r="D400" s="435"/>
      <c r="E400" s="436"/>
      <c r="F400" s="394"/>
      <c r="G400" s="434"/>
      <c r="H400" s="437"/>
      <c r="I400" s="436"/>
      <c r="J400" s="394"/>
      <c r="K400" s="434"/>
      <c r="L400" s="435"/>
      <c r="M400" s="436"/>
      <c r="N400" s="394"/>
      <c r="O400" s="394"/>
      <c r="P400" s="436"/>
      <c r="Q400" s="394"/>
      <c r="R400" s="394"/>
      <c r="S400" s="394"/>
      <c r="T400" s="394"/>
      <c r="U400" s="394"/>
      <c r="V400" s="394"/>
    </row>
    <row r="401">
      <c r="A401" s="433"/>
      <c r="B401" s="394"/>
      <c r="C401" s="434"/>
      <c r="D401" s="435"/>
      <c r="E401" s="436"/>
      <c r="F401" s="394"/>
      <c r="G401" s="434"/>
      <c r="H401" s="437"/>
      <c r="I401" s="436"/>
      <c r="J401" s="394"/>
      <c r="K401" s="434"/>
      <c r="L401" s="435"/>
      <c r="M401" s="436"/>
      <c r="N401" s="394"/>
      <c r="O401" s="394"/>
      <c r="P401" s="436"/>
      <c r="Q401" s="394"/>
      <c r="R401" s="394"/>
      <c r="S401" s="394"/>
      <c r="T401" s="394"/>
      <c r="U401" s="394"/>
      <c r="V401" s="394"/>
    </row>
    <row r="402">
      <c r="A402" s="433"/>
      <c r="B402" s="394"/>
      <c r="C402" s="434"/>
      <c r="D402" s="435"/>
      <c r="E402" s="436"/>
      <c r="F402" s="394"/>
      <c r="G402" s="434"/>
      <c r="H402" s="437"/>
      <c r="I402" s="436"/>
      <c r="J402" s="394"/>
      <c r="K402" s="434"/>
      <c r="L402" s="435"/>
      <c r="M402" s="436"/>
      <c r="N402" s="394"/>
      <c r="O402" s="394"/>
      <c r="P402" s="436"/>
      <c r="Q402" s="394"/>
      <c r="R402" s="394"/>
      <c r="S402" s="394"/>
      <c r="T402" s="394"/>
      <c r="U402" s="394"/>
      <c r="V402" s="394"/>
    </row>
    <row r="403">
      <c r="A403" s="433"/>
      <c r="B403" s="394"/>
      <c r="C403" s="434"/>
      <c r="D403" s="435"/>
      <c r="E403" s="436"/>
      <c r="F403" s="394"/>
      <c r="G403" s="434"/>
      <c r="H403" s="437"/>
      <c r="I403" s="436"/>
      <c r="J403" s="394"/>
      <c r="K403" s="434"/>
      <c r="L403" s="435"/>
      <c r="M403" s="436"/>
      <c r="N403" s="394"/>
      <c r="O403" s="394"/>
      <c r="P403" s="436"/>
      <c r="Q403" s="394"/>
      <c r="R403" s="394"/>
      <c r="S403" s="394"/>
      <c r="T403" s="394"/>
      <c r="U403" s="394"/>
      <c r="V403" s="394"/>
    </row>
    <row r="404">
      <c r="A404" s="433"/>
      <c r="B404" s="394"/>
      <c r="C404" s="434"/>
      <c r="D404" s="435"/>
      <c r="E404" s="436"/>
      <c r="F404" s="394"/>
      <c r="G404" s="434"/>
      <c r="H404" s="437"/>
      <c r="I404" s="436"/>
      <c r="J404" s="394"/>
      <c r="K404" s="434"/>
      <c r="L404" s="435"/>
      <c r="M404" s="436"/>
      <c r="N404" s="394"/>
      <c r="O404" s="394"/>
      <c r="P404" s="436"/>
      <c r="Q404" s="394"/>
      <c r="R404" s="394"/>
      <c r="S404" s="394"/>
      <c r="T404" s="394"/>
      <c r="U404" s="394"/>
      <c r="V404" s="394"/>
    </row>
    <row r="405">
      <c r="A405" s="433"/>
      <c r="B405" s="394"/>
      <c r="C405" s="434"/>
      <c r="D405" s="435"/>
      <c r="E405" s="436"/>
      <c r="F405" s="394"/>
      <c r="G405" s="434"/>
      <c r="H405" s="437"/>
      <c r="I405" s="436"/>
      <c r="J405" s="394"/>
      <c r="K405" s="434"/>
      <c r="L405" s="435"/>
      <c r="M405" s="436"/>
      <c r="N405" s="394"/>
      <c r="O405" s="394"/>
      <c r="P405" s="436"/>
      <c r="Q405" s="394"/>
      <c r="R405" s="394"/>
      <c r="S405" s="394"/>
      <c r="T405" s="394"/>
      <c r="U405" s="394"/>
      <c r="V405" s="394"/>
    </row>
    <row r="406">
      <c r="A406" s="433"/>
      <c r="B406" s="394"/>
      <c r="C406" s="434"/>
      <c r="D406" s="435"/>
      <c r="E406" s="436"/>
      <c r="F406" s="394"/>
      <c r="G406" s="434"/>
      <c r="H406" s="437"/>
      <c r="I406" s="436"/>
      <c r="J406" s="394"/>
      <c r="K406" s="434"/>
      <c r="L406" s="435"/>
      <c r="M406" s="436"/>
      <c r="N406" s="394"/>
      <c r="O406" s="394"/>
      <c r="P406" s="436"/>
      <c r="Q406" s="394"/>
      <c r="R406" s="394"/>
      <c r="S406" s="394"/>
      <c r="T406" s="394"/>
      <c r="U406" s="394"/>
      <c r="V406" s="394"/>
    </row>
    <row r="407">
      <c r="A407" s="433"/>
      <c r="B407" s="394"/>
      <c r="C407" s="434"/>
      <c r="D407" s="435"/>
      <c r="E407" s="436"/>
      <c r="F407" s="394"/>
      <c r="G407" s="434"/>
      <c r="H407" s="437"/>
      <c r="I407" s="436"/>
      <c r="J407" s="394"/>
      <c r="K407" s="434"/>
      <c r="L407" s="435"/>
      <c r="M407" s="436"/>
      <c r="N407" s="394"/>
      <c r="O407" s="394"/>
      <c r="P407" s="436"/>
      <c r="Q407" s="394"/>
      <c r="R407" s="394"/>
      <c r="S407" s="394"/>
      <c r="T407" s="394"/>
      <c r="U407" s="394"/>
      <c r="V407" s="394"/>
    </row>
    <row r="408">
      <c r="A408" s="433"/>
      <c r="B408" s="394"/>
      <c r="C408" s="434"/>
      <c r="D408" s="435"/>
      <c r="E408" s="436"/>
      <c r="F408" s="394"/>
      <c r="G408" s="434"/>
      <c r="H408" s="437"/>
      <c r="I408" s="436"/>
      <c r="J408" s="394"/>
      <c r="K408" s="434"/>
      <c r="L408" s="435"/>
      <c r="M408" s="436"/>
      <c r="N408" s="394"/>
      <c r="O408" s="394"/>
      <c r="P408" s="436"/>
      <c r="Q408" s="394"/>
      <c r="R408" s="394"/>
      <c r="S408" s="394"/>
      <c r="T408" s="394"/>
      <c r="U408" s="394"/>
      <c r="V408" s="394"/>
    </row>
    <row r="409">
      <c r="A409" s="433"/>
      <c r="B409" s="394"/>
      <c r="C409" s="434"/>
      <c r="D409" s="435"/>
      <c r="E409" s="436"/>
      <c r="F409" s="394"/>
      <c r="G409" s="434"/>
      <c r="H409" s="437"/>
      <c r="I409" s="436"/>
      <c r="J409" s="394"/>
      <c r="K409" s="434"/>
      <c r="L409" s="435"/>
      <c r="M409" s="436"/>
      <c r="N409" s="394"/>
      <c r="O409" s="394"/>
      <c r="P409" s="436"/>
      <c r="Q409" s="394"/>
      <c r="R409" s="394"/>
      <c r="S409" s="394"/>
      <c r="T409" s="394"/>
      <c r="U409" s="394"/>
      <c r="V409" s="394"/>
    </row>
    <row r="410">
      <c r="A410" s="433"/>
      <c r="B410" s="394"/>
      <c r="C410" s="434"/>
      <c r="D410" s="435"/>
      <c r="E410" s="436"/>
      <c r="F410" s="394"/>
      <c r="G410" s="434"/>
      <c r="H410" s="437"/>
      <c r="I410" s="436"/>
      <c r="J410" s="394"/>
      <c r="K410" s="434"/>
      <c r="L410" s="435"/>
      <c r="M410" s="436"/>
      <c r="N410" s="394"/>
      <c r="O410" s="394"/>
      <c r="P410" s="436"/>
      <c r="Q410" s="394"/>
      <c r="R410" s="394"/>
      <c r="S410" s="394"/>
      <c r="T410" s="394"/>
      <c r="U410" s="394"/>
      <c r="V410" s="394"/>
    </row>
    <row r="411">
      <c r="A411" s="433"/>
      <c r="B411" s="394"/>
      <c r="C411" s="434"/>
      <c r="D411" s="435"/>
      <c r="E411" s="436"/>
      <c r="F411" s="394"/>
      <c r="G411" s="434"/>
      <c r="H411" s="437"/>
      <c r="I411" s="436"/>
      <c r="J411" s="394"/>
      <c r="K411" s="434"/>
      <c r="L411" s="435"/>
      <c r="M411" s="436"/>
      <c r="N411" s="394"/>
      <c r="O411" s="394"/>
      <c r="P411" s="436"/>
      <c r="Q411" s="394"/>
      <c r="R411" s="394"/>
      <c r="S411" s="394"/>
      <c r="T411" s="394"/>
      <c r="U411" s="394"/>
      <c r="V411" s="394"/>
    </row>
    <row r="412">
      <c r="A412" s="433"/>
      <c r="B412" s="394"/>
      <c r="C412" s="434"/>
      <c r="D412" s="435"/>
      <c r="E412" s="436"/>
      <c r="F412" s="394"/>
      <c r="G412" s="434"/>
      <c r="H412" s="437"/>
      <c r="I412" s="436"/>
      <c r="J412" s="394"/>
      <c r="K412" s="434"/>
      <c r="L412" s="435"/>
      <c r="M412" s="436"/>
      <c r="N412" s="394"/>
      <c r="O412" s="394"/>
      <c r="P412" s="436"/>
      <c r="Q412" s="394"/>
      <c r="R412" s="394"/>
      <c r="S412" s="394"/>
      <c r="T412" s="394"/>
      <c r="U412" s="394"/>
      <c r="V412" s="394"/>
    </row>
    <row r="413">
      <c r="A413" s="433"/>
      <c r="B413" s="394"/>
      <c r="C413" s="434"/>
      <c r="D413" s="435"/>
      <c r="E413" s="436"/>
      <c r="F413" s="394"/>
      <c r="G413" s="434"/>
      <c r="H413" s="437"/>
      <c r="I413" s="436"/>
      <c r="J413" s="394"/>
      <c r="K413" s="434"/>
      <c r="L413" s="435"/>
      <c r="M413" s="436"/>
      <c r="N413" s="394"/>
      <c r="O413" s="394"/>
      <c r="P413" s="436"/>
      <c r="Q413" s="394"/>
      <c r="R413" s="394"/>
      <c r="S413" s="394"/>
      <c r="T413" s="394"/>
      <c r="U413" s="394"/>
      <c r="V413" s="394"/>
    </row>
    <row r="414">
      <c r="A414" s="433"/>
      <c r="B414" s="394"/>
      <c r="C414" s="434"/>
      <c r="D414" s="435"/>
      <c r="E414" s="436"/>
      <c r="F414" s="394"/>
      <c r="G414" s="434"/>
      <c r="H414" s="437"/>
      <c r="I414" s="436"/>
      <c r="J414" s="394"/>
      <c r="K414" s="434"/>
      <c r="L414" s="435"/>
      <c r="M414" s="436"/>
      <c r="N414" s="394"/>
      <c r="O414" s="394"/>
      <c r="P414" s="436"/>
      <c r="Q414" s="394"/>
      <c r="R414" s="394"/>
      <c r="S414" s="394"/>
      <c r="T414" s="394"/>
      <c r="U414" s="394"/>
      <c r="V414" s="394"/>
    </row>
    <row r="415">
      <c r="A415" s="433"/>
      <c r="B415" s="394"/>
      <c r="C415" s="434"/>
      <c r="D415" s="435"/>
      <c r="E415" s="436"/>
      <c r="F415" s="394"/>
      <c r="G415" s="434"/>
      <c r="H415" s="437"/>
      <c r="I415" s="436"/>
      <c r="J415" s="394"/>
      <c r="K415" s="434"/>
      <c r="L415" s="435"/>
      <c r="M415" s="436"/>
      <c r="N415" s="394"/>
      <c r="O415" s="394"/>
      <c r="P415" s="436"/>
      <c r="Q415" s="394"/>
      <c r="R415" s="394"/>
      <c r="S415" s="394"/>
      <c r="T415" s="394"/>
      <c r="U415" s="394"/>
      <c r="V415" s="394"/>
    </row>
    <row r="416">
      <c r="A416" s="433"/>
      <c r="B416" s="394"/>
      <c r="C416" s="434"/>
      <c r="D416" s="435"/>
      <c r="E416" s="436"/>
      <c r="F416" s="394"/>
      <c r="G416" s="434"/>
      <c r="H416" s="437"/>
      <c r="I416" s="436"/>
      <c r="J416" s="394"/>
      <c r="K416" s="434"/>
      <c r="L416" s="435"/>
      <c r="M416" s="436"/>
      <c r="N416" s="394"/>
      <c r="O416" s="394"/>
      <c r="P416" s="436"/>
      <c r="Q416" s="394"/>
      <c r="R416" s="394"/>
      <c r="S416" s="394"/>
      <c r="T416" s="394"/>
      <c r="U416" s="394"/>
      <c r="V416" s="394"/>
    </row>
    <row r="417">
      <c r="A417" s="433"/>
      <c r="B417" s="394"/>
      <c r="C417" s="434"/>
      <c r="D417" s="435"/>
      <c r="E417" s="436"/>
      <c r="F417" s="394"/>
      <c r="G417" s="434"/>
      <c r="H417" s="437"/>
      <c r="I417" s="436"/>
      <c r="J417" s="394"/>
      <c r="K417" s="434"/>
      <c r="L417" s="435"/>
      <c r="M417" s="436"/>
      <c r="N417" s="394"/>
      <c r="O417" s="394"/>
      <c r="P417" s="436"/>
      <c r="Q417" s="394"/>
      <c r="R417" s="394"/>
      <c r="S417" s="394"/>
      <c r="T417" s="394"/>
      <c r="U417" s="394"/>
      <c r="V417" s="394"/>
    </row>
    <row r="418">
      <c r="A418" s="433"/>
      <c r="B418" s="394"/>
      <c r="C418" s="434"/>
      <c r="D418" s="435"/>
      <c r="E418" s="436"/>
      <c r="F418" s="394"/>
      <c r="G418" s="434"/>
      <c r="H418" s="437"/>
      <c r="I418" s="436"/>
      <c r="J418" s="394"/>
      <c r="K418" s="434"/>
      <c r="L418" s="435"/>
      <c r="M418" s="436"/>
      <c r="N418" s="394"/>
      <c r="O418" s="394"/>
      <c r="P418" s="436"/>
      <c r="Q418" s="394"/>
      <c r="R418" s="394"/>
      <c r="S418" s="394"/>
      <c r="T418" s="394"/>
      <c r="U418" s="394"/>
      <c r="V418" s="394"/>
    </row>
    <row r="419">
      <c r="A419" s="433"/>
      <c r="B419" s="394"/>
      <c r="C419" s="434"/>
      <c r="D419" s="435"/>
      <c r="E419" s="436"/>
      <c r="F419" s="394"/>
      <c r="G419" s="434"/>
      <c r="H419" s="437"/>
      <c r="I419" s="436"/>
      <c r="J419" s="394"/>
      <c r="K419" s="434"/>
      <c r="L419" s="435"/>
      <c r="M419" s="436"/>
      <c r="N419" s="394"/>
      <c r="O419" s="394"/>
      <c r="P419" s="436"/>
      <c r="Q419" s="394"/>
      <c r="R419" s="394"/>
      <c r="S419" s="394"/>
      <c r="T419" s="394"/>
      <c r="U419" s="394"/>
      <c r="V419" s="394"/>
    </row>
    <row r="420">
      <c r="A420" s="433"/>
      <c r="B420" s="394"/>
      <c r="C420" s="434"/>
      <c r="D420" s="435"/>
      <c r="E420" s="436"/>
      <c r="F420" s="394"/>
      <c r="G420" s="434"/>
      <c r="H420" s="437"/>
      <c r="I420" s="436"/>
      <c r="J420" s="394"/>
      <c r="K420" s="434"/>
      <c r="L420" s="435"/>
      <c r="M420" s="436"/>
      <c r="N420" s="394"/>
      <c r="O420" s="394"/>
      <c r="P420" s="436"/>
      <c r="Q420" s="394"/>
      <c r="R420" s="394"/>
      <c r="S420" s="394"/>
      <c r="T420" s="394"/>
      <c r="U420" s="394"/>
      <c r="V420" s="394"/>
    </row>
    <row r="421">
      <c r="A421" s="433"/>
      <c r="B421" s="394"/>
      <c r="C421" s="434"/>
      <c r="D421" s="435"/>
      <c r="E421" s="436"/>
      <c r="F421" s="394"/>
      <c r="G421" s="434"/>
      <c r="H421" s="437"/>
      <c r="I421" s="436"/>
      <c r="J421" s="394"/>
      <c r="K421" s="434"/>
      <c r="L421" s="435"/>
      <c r="M421" s="436"/>
      <c r="N421" s="394"/>
      <c r="O421" s="394"/>
      <c r="P421" s="436"/>
      <c r="Q421" s="394"/>
      <c r="R421" s="394"/>
      <c r="S421" s="394"/>
      <c r="T421" s="394"/>
      <c r="U421" s="394"/>
      <c r="V421" s="394"/>
    </row>
    <row r="422">
      <c r="A422" s="433"/>
      <c r="B422" s="394"/>
      <c r="C422" s="434"/>
      <c r="D422" s="435"/>
      <c r="E422" s="436"/>
      <c r="F422" s="394"/>
      <c r="G422" s="434"/>
      <c r="H422" s="437"/>
      <c r="I422" s="436"/>
      <c r="J422" s="394"/>
      <c r="K422" s="434"/>
      <c r="L422" s="435"/>
      <c r="M422" s="436"/>
      <c r="N422" s="394"/>
      <c r="O422" s="394"/>
      <c r="P422" s="436"/>
      <c r="Q422" s="394"/>
      <c r="R422" s="394"/>
      <c r="S422" s="394"/>
      <c r="T422" s="394"/>
      <c r="U422" s="394"/>
      <c r="V422" s="394"/>
    </row>
    <row r="423">
      <c r="A423" s="433"/>
      <c r="B423" s="394"/>
      <c r="C423" s="434"/>
      <c r="D423" s="435"/>
      <c r="E423" s="436"/>
      <c r="F423" s="394"/>
      <c r="G423" s="434"/>
      <c r="H423" s="437"/>
      <c r="I423" s="436"/>
      <c r="J423" s="394"/>
      <c r="K423" s="434"/>
      <c r="L423" s="435"/>
      <c r="M423" s="436"/>
      <c r="N423" s="394"/>
      <c r="O423" s="394"/>
      <c r="P423" s="436"/>
      <c r="Q423" s="394"/>
      <c r="R423" s="394"/>
      <c r="S423" s="394"/>
      <c r="T423" s="394"/>
      <c r="U423" s="394"/>
      <c r="V423" s="394"/>
    </row>
    <row r="424">
      <c r="A424" s="433"/>
      <c r="B424" s="394"/>
      <c r="C424" s="434"/>
      <c r="D424" s="435"/>
      <c r="E424" s="436"/>
      <c r="F424" s="394"/>
      <c r="G424" s="434"/>
      <c r="H424" s="437"/>
      <c r="I424" s="436"/>
      <c r="J424" s="394"/>
      <c r="K424" s="434"/>
      <c r="L424" s="435"/>
      <c r="M424" s="436"/>
      <c r="N424" s="394"/>
      <c r="O424" s="394"/>
      <c r="P424" s="436"/>
      <c r="Q424" s="394"/>
      <c r="R424" s="394"/>
      <c r="S424" s="394"/>
      <c r="T424" s="394"/>
      <c r="U424" s="394"/>
      <c r="V424" s="394"/>
    </row>
    <row r="425">
      <c r="A425" s="433"/>
      <c r="B425" s="394"/>
      <c r="C425" s="434"/>
      <c r="D425" s="435"/>
      <c r="E425" s="436"/>
      <c r="F425" s="394"/>
      <c r="G425" s="434"/>
      <c r="H425" s="437"/>
      <c r="I425" s="436"/>
      <c r="J425" s="394"/>
      <c r="K425" s="434"/>
      <c r="L425" s="435"/>
      <c r="M425" s="436"/>
      <c r="N425" s="394"/>
      <c r="O425" s="394"/>
      <c r="P425" s="436"/>
      <c r="Q425" s="394"/>
      <c r="R425" s="394"/>
      <c r="S425" s="394"/>
      <c r="T425" s="394"/>
      <c r="U425" s="394"/>
      <c r="V425" s="394"/>
    </row>
    <row r="426">
      <c r="A426" s="433"/>
      <c r="B426" s="394"/>
      <c r="C426" s="434"/>
      <c r="D426" s="435"/>
      <c r="E426" s="436"/>
      <c r="F426" s="394"/>
      <c r="G426" s="434"/>
      <c r="H426" s="437"/>
      <c r="I426" s="436"/>
      <c r="J426" s="394"/>
      <c r="K426" s="434"/>
      <c r="L426" s="435"/>
      <c r="M426" s="436"/>
      <c r="N426" s="394"/>
      <c r="O426" s="394"/>
      <c r="P426" s="436"/>
      <c r="Q426" s="394"/>
      <c r="R426" s="394"/>
      <c r="S426" s="394"/>
      <c r="T426" s="394"/>
      <c r="U426" s="394"/>
      <c r="V426" s="394"/>
    </row>
    <row r="427">
      <c r="A427" s="433"/>
      <c r="B427" s="394"/>
      <c r="C427" s="434"/>
      <c r="D427" s="435"/>
      <c r="E427" s="436"/>
      <c r="F427" s="394"/>
      <c r="G427" s="434"/>
      <c r="H427" s="437"/>
      <c r="I427" s="436"/>
      <c r="J427" s="394"/>
      <c r="K427" s="434"/>
      <c r="L427" s="435"/>
      <c r="M427" s="436"/>
      <c r="N427" s="394"/>
      <c r="O427" s="394"/>
      <c r="P427" s="436"/>
      <c r="Q427" s="394"/>
      <c r="R427" s="394"/>
      <c r="S427" s="394"/>
      <c r="T427" s="394"/>
      <c r="U427" s="394"/>
      <c r="V427" s="394"/>
    </row>
    <row r="428">
      <c r="A428" s="433"/>
      <c r="B428" s="394"/>
      <c r="C428" s="434"/>
      <c r="D428" s="435"/>
      <c r="E428" s="436"/>
      <c r="F428" s="394"/>
      <c r="G428" s="434"/>
      <c r="H428" s="437"/>
      <c r="I428" s="436"/>
      <c r="J428" s="394"/>
      <c r="K428" s="434"/>
      <c r="L428" s="435"/>
      <c r="M428" s="436"/>
      <c r="N428" s="394"/>
      <c r="O428" s="394"/>
      <c r="P428" s="436"/>
      <c r="Q428" s="394"/>
      <c r="R428" s="394"/>
      <c r="S428" s="394"/>
      <c r="T428" s="394"/>
      <c r="U428" s="394"/>
      <c r="V428" s="394"/>
    </row>
    <row r="429">
      <c r="A429" s="433"/>
      <c r="B429" s="394"/>
      <c r="C429" s="434"/>
      <c r="D429" s="435"/>
      <c r="E429" s="436"/>
      <c r="F429" s="394"/>
      <c r="G429" s="434"/>
      <c r="H429" s="437"/>
      <c r="I429" s="436"/>
      <c r="J429" s="394"/>
      <c r="K429" s="434"/>
      <c r="L429" s="435"/>
      <c r="M429" s="436"/>
      <c r="N429" s="394"/>
      <c r="O429" s="394"/>
      <c r="P429" s="436"/>
      <c r="Q429" s="394"/>
      <c r="R429" s="394"/>
      <c r="S429" s="394"/>
      <c r="T429" s="394"/>
      <c r="U429" s="394"/>
      <c r="V429" s="394"/>
    </row>
    <row r="430">
      <c r="A430" s="433"/>
      <c r="B430" s="394"/>
      <c r="C430" s="434"/>
      <c r="D430" s="435"/>
      <c r="E430" s="436"/>
      <c r="F430" s="394"/>
      <c r="G430" s="434"/>
      <c r="H430" s="437"/>
      <c r="I430" s="436"/>
      <c r="J430" s="394"/>
      <c r="K430" s="434"/>
      <c r="L430" s="435"/>
      <c r="M430" s="436"/>
      <c r="N430" s="394"/>
      <c r="O430" s="394"/>
      <c r="P430" s="436"/>
      <c r="Q430" s="394"/>
      <c r="R430" s="394"/>
      <c r="S430" s="394"/>
      <c r="T430" s="394"/>
      <c r="U430" s="394"/>
      <c r="V430" s="394"/>
    </row>
    <row r="431">
      <c r="A431" s="433"/>
      <c r="B431" s="394"/>
      <c r="C431" s="434"/>
      <c r="D431" s="435"/>
      <c r="E431" s="436"/>
      <c r="F431" s="394"/>
      <c r="G431" s="434"/>
      <c r="H431" s="437"/>
      <c r="I431" s="436"/>
      <c r="J431" s="394"/>
      <c r="K431" s="434"/>
      <c r="L431" s="435"/>
      <c r="M431" s="436"/>
      <c r="N431" s="394"/>
      <c r="O431" s="394"/>
      <c r="P431" s="436"/>
      <c r="Q431" s="394"/>
      <c r="R431" s="394"/>
      <c r="S431" s="394"/>
      <c r="T431" s="394"/>
      <c r="U431" s="394"/>
      <c r="V431" s="394"/>
    </row>
    <row r="432">
      <c r="A432" s="433"/>
      <c r="B432" s="394"/>
      <c r="C432" s="434"/>
      <c r="D432" s="435"/>
      <c r="E432" s="436"/>
      <c r="F432" s="394"/>
      <c r="G432" s="434"/>
      <c r="H432" s="437"/>
      <c r="I432" s="436"/>
      <c r="J432" s="394"/>
      <c r="K432" s="434"/>
      <c r="L432" s="435"/>
      <c r="M432" s="436"/>
      <c r="N432" s="394"/>
      <c r="O432" s="394"/>
      <c r="P432" s="436"/>
      <c r="Q432" s="394"/>
      <c r="R432" s="394"/>
      <c r="S432" s="394"/>
      <c r="T432" s="394"/>
      <c r="U432" s="394"/>
      <c r="V432" s="394"/>
    </row>
    <row r="433">
      <c r="A433" s="433"/>
      <c r="B433" s="394"/>
      <c r="C433" s="434"/>
      <c r="D433" s="435"/>
      <c r="E433" s="436"/>
      <c r="F433" s="394"/>
      <c r="G433" s="434"/>
      <c r="H433" s="437"/>
      <c r="I433" s="436"/>
      <c r="J433" s="394"/>
      <c r="K433" s="434"/>
      <c r="L433" s="435"/>
      <c r="M433" s="436"/>
      <c r="N433" s="394"/>
      <c r="O433" s="394"/>
      <c r="P433" s="436"/>
      <c r="Q433" s="394"/>
      <c r="R433" s="394"/>
      <c r="S433" s="394"/>
      <c r="T433" s="394"/>
      <c r="U433" s="394"/>
      <c r="V433" s="394"/>
    </row>
    <row r="434">
      <c r="A434" s="433"/>
      <c r="B434" s="394"/>
      <c r="C434" s="434"/>
      <c r="D434" s="435"/>
      <c r="E434" s="436"/>
      <c r="F434" s="394"/>
      <c r="G434" s="434"/>
      <c r="H434" s="437"/>
      <c r="I434" s="436"/>
      <c r="J434" s="394"/>
      <c r="K434" s="434"/>
      <c r="L434" s="435"/>
      <c r="M434" s="436"/>
      <c r="N434" s="394"/>
      <c r="O434" s="394"/>
      <c r="P434" s="436"/>
      <c r="Q434" s="394"/>
      <c r="R434" s="394"/>
      <c r="S434" s="394"/>
      <c r="T434" s="394"/>
      <c r="U434" s="394"/>
      <c r="V434" s="394"/>
    </row>
    <row r="435">
      <c r="A435" s="433"/>
      <c r="B435" s="394"/>
      <c r="C435" s="434"/>
      <c r="D435" s="435"/>
      <c r="E435" s="436"/>
      <c r="F435" s="394"/>
      <c r="G435" s="434"/>
      <c r="H435" s="437"/>
      <c r="I435" s="436"/>
      <c r="J435" s="394"/>
      <c r="K435" s="434"/>
      <c r="L435" s="435"/>
      <c r="M435" s="436"/>
      <c r="N435" s="394"/>
      <c r="O435" s="394"/>
      <c r="P435" s="436"/>
      <c r="Q435" s="394"/>
      <c r="R435" s="394"/>
      <c r="S435" s="394"/>
      <c r="T435" s="394"/>
      <c r="U435" s="394"/>
      <c r="V435" s="394"/>
    </row>
    <row r="436">
      <c r="A436" s="433"/>
      <c r="B436" s="394"/>
      <c r="C436" s="434"/>
      <c r="D436" s="435"/>
      <c r="E436" s="436"/>
      <c r="F436" s="394"/>
      <c r="G436" s="434"/>
      <c r="H436" s="437"/>
      <c r="I436" s="436"/>
      <c r="J436" s="394"/>
      <c r="K436" s="434"/>
      <c r="L436" s="435"/>
      <c r="M436" s="436"/>
      <c r="N436" s="394"/>
      <c r="O436" s="394"/>
      <c r="P436" s="436"/>
      <c r="Q436" s="394"/>
      <c r="R436" s="394"/>
      <c r="S436" s="394"/>
      <c r="T436" s="394"/>
      <c r="U436" s="394"/>
      <c r="V436" s="394"/>
    </row>
    <row r="437">
      <c r="A437" s="433"/>
      <c r="B437" s="394"/>
      <c r="C437" s="434"/>
      <c r="D437" s="435"/>
      <c r="E437" s="436"/>
      <c r="F437" s="394"/>
      <c r="G437" s="434"/>
      <c r="H437" s="437"/>
      <c r="I437" s="436"/>
      <c r="J437" s="394"/>
      <c r="K437" s="434"/>
      <c r="L437" s="435"/>
      <c r="M437" s="436"/>
      <c r="N437" s="394"/>
      <c r="O437" s="394"/>
      <c r="P437" s="436"/>
      <c r="Q437" s="394"/>
      <c r="R437" s="394"/>
      <c r="S437" s="394"/>
      <c r="T437" s="394"/>
      <c r="U437" s="394"/>
      <c r="V437" s="394"/>
    </row>
    <row r="438">
      <c r="A438" s="433"/>
      <c r="B438" s="394"/>
      <c r="C438" s="434"/>
      <c r="D438" s="435"/>
      <c r="E438" s="436"/>
      <c r="F438" s="394"/>
      <c r="G438" s="434"/>
      <c r="H438" s="437"/>
      <c r="I438" s="436"/>
      <c r="J438" s="394"/>
      <c r="K438" s="434"/>
      <c r="L438" s="435"/>
      <c r="M438" s="436"/>
      <c r="N438" s="394"/>
      <c r="O438" s="394"/>
      <c r="P438" s="436"/>
      <c r="Q438" s="394"/>
      <c r="R438" s="394"/>
      <c r="S438" s="394"/>
      <c r="T438" s="394"/>
      <c r="U438" s="394"/>
      <c r="V438" s="394"/>
    </row>
    <row r="439">
      <c r="A439" s="433"/>
      <c r="B439" s="394"/>
      <c r="C439" s="434"/>
      <c r="D439" s="435"/>
      <c r="E439" s="436"/>
      <c r="F439" s="394"/>
      <c r="G439" s="434"/>
      <c r="H439" s="437"/>
      <c r="I439" s="436"/>
      <c r="J439" s="394"/>
      <c r="K439" s="434"/>
      <c r="L439" s="435"/>
      <c r="M439" s="436"/>
      <c r="N439" s="394"/>
      <c r="O439" s="394"/>
      <c r="P439" s="436"/>
      <c r="Q439" s="394"/>
      <c r="R439" s="394"/>
      <c r="S439" s="394"/>
      <c r="T439" s="394"/>
      <c r="U439" s="394"/>
      <c r="V439" s="394"/>
    </row>
    <row r="440">
      <c r="A440" s="433"/>
      <c r="B440" s="394"/>
      <c r="C440" s="434"/>
      <c r="D440" s="435"/>
      <c r="E440" s="436"/>
      <c r="F440" s="394"/>
      <c r="G440" s="434"/>
      <c r="H440" s="437"/>
      <c r="I440" s="436"/>
      <c r="J440" s="394"/>
      <c r="K440" s="434"/>
      <c r="L440" s="435"/>
      <c r="M440" s="436"/>
      <c r="N440" s="394"/>
      <c r="O440" s="394"/>
      <c r="P440" s="436"/>
      <c r="Q440" s="394"/>
      <c r="R440" s="394"/>
      <c r="S440" s="394"/>
      <c r="T440" s="394"/>
      <c r="U440" s="394"/>
      <c r="V440" s="394"/>
    </row>
    <row r="441">
      <c r="A441" s="433"/>
      <c r="B441" s="394"/>
      <c r="C441" s="434"/>
      <c r="D441" s="435"/>
      <c r="E441" s="436"/>
      <c r="F441" s="394"/>
      <c r="G441" s="434"/>
      <c r="H441" s="437"/>
      <c r="I441" s="436"/>
      <c r="J441" s="394"/>
      <c r="K441" s="434"/>
      <c r="L441" s="435"/>
      <c r="M441" s="436"/>
      <c r="N441" s="394"/>
      <c r="O441" s="394"/>
      <c r="P441" s="436"/>
      <c r="Q441" s="394"/>
      <c r="R441" s="394"/>
      <c r="S441" s="394"/>
      <c r="T441" s="394"/>
      <c r="U441" s="394"/>
      <c r="V441" s="394"/>
    </row>
    <row r="442">
      <c r="A442" s="433"/>
      <c r="B442" s="394"/>
      <c r="C442" s="434"/>
      <c r="D442" s="435"/>
      <c r="E442" s="436"/>
      <c r="F442" s="394"/>
      <c r="G442" s="434"/>
      <c r="H442" s="437"/>
      <c r="I442" s="436"/>
      <c r="J442" s="394"/>
      <c r="K442" s="434"/>
      <c r="L442" s="435"/>
      <c r="M442" s="436"/>
      <c r="N442" s="394"/>
      <c r="O442" s="394"/>
      <c r="P442" s="436"/>
      <c r="Q442" s="394"/>
      <c r="R442" s="394"/>
      <c r="S442" s="394"/>
      <c r="T442" s="394"/>
      <c r="U442" s="394"/>
      <c r="V442" s="394"/>
    </row>
    <row r="443">
      <c r="A443" s="433"/>
      <c r="B443" s="394"/>
      <c r="C443" s="434"/>
      <c r="D443" s="435"/>
      <c r="E443" s="436"/>
      <c r="F443" s="394"/>
      <c r="G443" s="434"/>
      <c r="H443" s="437"/>
      <c r="I443" s="436"/>
      <c r="J443" s="394"/>
      <c r="K443" s="434"/>
      <c r="L443" s="435"/>
      <c r="M443" s="436"/>
      <c r="N443" s="394"/>
      <c r="O443" s="394"/>
      <c r="P443" s="436"/>
      <c r="Q443" s="394"/>
      <c r="R443" s="394"/>
      <c r="S443" s="394"/>
      <c r="T443" s="394"/>
      <c r="U443" s="394"/>
      <c r="V443" s="394"/>
    </row>
    <row r="444">
      <c r="A444" s="433"/>
      <c r="B444" s="394"/>
      <c r="C444" s="434"/>
      <c r="D444" s="435"/>
      <c r="E444" s="436"/>
      <c r="F444" s="394"/>
      <c r="G444" s="434"/>
      <c r="H444" s="437"/>
      <c r="I444" s="436"/>
      <c r="J444" s="394"/>
      <c r="K444" s="434"/>
      <c r="L444" s="435"/>
      <c r="M444" s="436"/>
      <c r="N444" s="394"/>
      <c r="O444" s="394"/>
      <c r="P444" s="436"/>
      <c r="Q444" s="394"/>
      <c r="R444" s="394"/>
      <c r="S444" s="394"/>
      <c r="T444" s="394"/>
      <c r="U444" s="394"/>
      <c r="V444" s="394"/>
    </row>
    <row r="445">
      <c r="A445" s="433"/>
      <c r="B445" s="394"/>
      <c r="C445" s="434"/>
      <c r="D445" s="435"/>
      <c r="E445" s="436"/>
      <c r="F445" s="394"/>
      <c r="G445" s="434"/>
      <c r="H445" s="437"/>
      <c r="I445" s="436"/>
      <c r="J445" s="394"/>
      <c r="K445" s="434"/>
      <c r="L445" s="435"/>
      <c r="M445" s="436"/>
      <c r="N445" s="394"/>
      <c r="O445" s="394"/>
      <c r="P445" s="436"/>
      <c r="Q445" s="394"/>
      <c r="R445" s="394"/>
      <c r="S445" s="394"/>
      <c r="T445" s="394"/>
      <c r="U445" s="394"/>
      <c r="V445" s="394"/>
    </row>
    <row r="446">
      <c r="A446" s="433"/>
      <c r="B446" s="394"/>
      <c r="C446" s="434"/>
      <c r="D446" s="435"/>
      <c r="E446" s="436"/>
      <c r="F446" s="394"/>
      <c r="G446" s="434"/>
      <c r="H446" s="437"/>
      <c r="I446" s="436"/>
      <c r="J446" s="394"/>
      <c r="K446" s="434"/>
      <c r="L446" s="435"/>
      <c r="M446" s="436"/>
      <c r="N446" s="394"/>
      <c r="O446" s="394"/>
      <c r="P446" s="436"/>
      <c r="Q446" s="394"/>
      <c r="R446" s="394"/>
      <c r="S446" s="394"/>
      <c r="T446" s="394"/>
      <c r="U446" s="394"/>
      <c r="V446" s="394"/>
    </row>
    <row r="447">
      <c r="A447" s="433"/>
      <c r="B447" s="394"/>
      <c r="C447" s="434"/>
      <c r="D447" s="435"/>
      <c r="E447" s="436"/>
      <c r="F447" s="394"/>
      <c r="G447" s="434"/>
      <c r="H447" s="437"/>
      <c r="I447" s="436"/>
      <c r="J447" s="394"/>
      <c r="K447" s="434"/>
      <c r="L447" s="435"/>
      <c r="M447" s="436"/>
      <c r="N447" s="394"/>
      <c r="O447" s="394"/>
      <c r="P447" s="436"/>
      <c r="Q447" s="394"/>
      <c r="R447" s="394"/>
      <c r="S447" s="394"/>
      <c r="T447" s="394"/>
      <c r="U447" s="394"/>
      <c r="V447" s="394"/>
    </row>
    <row r="448">
      <c r="A448" s="433"/>
      <c r="B448" s="394"/>
      <c r="C448" s="434"/>
      <c r="D448" s="435"/>
      <c r="E448" s="436"/>
      <c r="F448" s="394"/>
      <c r="G448" s="434"/>
      <c r="H448" s="437"/>
      <c r="I448" s="436"/>
      <c r="J448" s="394"/>
      <c r="K448" s="434"/>
      <c r="L448" s="435"/>
      <c r="M448" s="436"/>
      <c r="N448" s="394"/>
      <c r="O448" s="394"/>
      <c r="P448" s="436"/>
      <c r="Q448" s="394"/>
      <c r="R448" s="394"/>
      <c r="S448" s="394"/>
      <c r="T448" s="394"/>
      <c r="U448" s="394"/>
      <c r="V448" s="394"/>
    </row>
    <row r="449">
      <c r="A449" s="433"/>
      <c r="B449" s="394"/>
      <c r="C449" s="434"/>
      <c r="D449" s="435"/>
      <c r="E449" s="436"/>
      <c r="F449" s="394"/>
      <c r="G449" s="434"/>
      <c r="H449" s="437"/>
      <c r="I449" s="436"/>
      <c r="J449" s="394"/>
      <c r="K449" s="434"/>
      <c r="L449" s="435"/>
      <c r="M449" s="436"/>
      <c r="N449" s="394"/>
      <c r="O449" s="394"/>
      <c r="P449" s="436"/>
      <c r="Q449" s="394"/>
      <c r="R449" s="394"/>
      <c r="S449" s="394"/>
      <c r="T449" s="394"/>
      <c r="U449" s="394"/>
      <c r="V449" s="394"/>
    </row>
    <row r="450">
      <c r="A450" s="433"/>
      <c r="B450" s="394"/>
      <c r="C450" s="434"/>
      <c r="D450" s="435"/>
      <c r="E450" s="436"/>
      <c r="F450" s="394"/>
      <c r="G450" s="434"/>
      <c r="H450" s="437"/>
      <c r="I450" s="436"/>
      <c r="J450" s="394"/>
      <c r="K450" s="434"/>
      <c r="L450" s="435"/>
      <c r="M450" s="436"/>
      <c r="N450" s="394"/>
      <c r="O450" s="394"/>
      <c r="P450" s="436"/>
      <c r="Q450" s="394"/>
      <c r="R450" s="394"/>
      <c r="S450" s="394"/>
      <c r="T450" s="394"/>
      <c r="U450" s="394"/>
      <c r="V450" s="394"/>
    </row>
    <row r="451">
      <c r="A451" s="433"/>
      <c r="B451" s="394"/>
      <c r="C451" s="434"/>
      <c r="D451" s="435"/>
      <c r="E451" s="436"/>
      <c r="F451" s="394"/>
      <c r="G451" s="434"/>
      <c r="H451" s="437"/>
      <c r="I451" s="436"/>
      <c r="J451" s="394"/>
      <c r="K451" s="434"/>
      <c r="L451" s="435"/>
      <c r="M451" s="436"/>
      <c r="N451" s="394"/>
      <c r="O451" s="394"/>
      <c r="P451" s="436"/>
      <c r="Q451" s="394"/>
      <c r="R451" s="394"/>
      <c r="S451" s="394"/>
      <c r="T451" s="394"/>
      <c r="U451" s="394"/>
      <c r="V451" s="394"/>
    </row>
    <row r="452">
      <c r="A452" s="433"/>
      <c r="B452" s="394"/>
      <c r="C452" s="434"/>
      <c r="D452" s="435"/>
      <c r="E452" s="436"/>
      <c r="F452" s="394"/>
      <c r="G452" s="434"/>
      <c r="H452" s="437"/>
      <c r="I452" s="436"/>
      <c r="J452" s="394"/>
      <c r="K452" s="434"/>
      <c r="L452" s="435"/>
      <c r="M452" s="436"/>
      <c r="N452" s="394"/>
      <c r="O452" s="394"/>
      <c r="P452" s="436"/>
      <c r="Q452" s="394"/>
      <c r="R452" s="394"/>
      <c r="S452" s="394"/>
      <c r="T452" s="394"/>
      <c r="U452" s="394"/>
      <c r="V452" s="394"/>
    </row>
    <row r="453">
      <c r="A453" s="433"/>
      <c r="B453" s="394"/>
      <c r="C453" s="434"/>
      <c r="D453" s="435"/>
      <c r="E453" s="436"/>
      <c r="F453" s="394"/>
      <c r="G453" s="434"/>
      <c r="H453" s="437"/>
      <c r="I453" s="436"/>
      <c r="J453" s="394"/>
      <c r="K453" s="434"/>
      <c r="L453" s="435"/>
      <c r="M453" s="436"/>
      <c r="N453" s="394"/>
      <c r="O453" s="394"/>
      <c r="P453" s="436"/>
      <c r="Q453" s="394"/>
      <c r="R453" s="394"/>
      <c r="S453" s="394"/>
      <c r="T453" s="394"/>
      <c r="U453" s="394"/>
      <c r="V453" s="394"/>
    </row>
    <row r="454">
      <c r="A454" s="433"/>
      <c r="B454" s="394"/>
      <c r="C454" s="434"/>
      <c r="D454" s="435"/>
      <c r="E454" s="436"/>
      <c r="F454" s="394"/>
      <c r="G454" s="434"/>
      <c r="H454" s="437"/>
      <c r="I454" s="436"/>
      <c r="J454" s="394"/>
      <c r="K454" s="434"/>
      <c r="L454" s="435"/>
      <c r="M454" s="436"/>
      <c r="N454" s="394"/>
      <c r="O454" s="394"/>
      <c r="P454" s="436"/>
      <c r="Q454" s="394"/>
      <c r="R454" s="394"/>
      <c r="S454" s="394"/>
      <c r="T454" s="394"/>
      <c r="U454" s="394"/>
      <c r="V454" s="394"/>
    </row>
    <row r="455">
      <c r="A455" s="433"/>
      <c r="B455" s="394"/>
      <c r="C455" s="434"/>
      <c r="D455" s="435"/>
      <c r="E455" s="436"/>
      <c r="F455" s="394"/>
      <c r="G455" s="434"/>
      <c r="H455" s="437"/>
      <c r="I455" s="436"/>
      <c r="J455" s="394"/>
      <c r="K455" s="434"/>
      <c r="L455" s="435"/>
      <c r="M455" s="436"/>
      <c r="N455" s="394"/>
      <c r="O455" s="394"/>
      <c r="P455" s="436"/>
      <c r="Q455" s="394"/>
      <c r="R455" s="394"/>
      <c r="S455" s="394"/>
      <c r="T455" s="394"/>
      <c r="U455" s="394"/>
      <c r="V455" s="394"/>
    </row>
    <row r="456">
      <c r="A456" s="433"/>
      <c r="B456" s="394"/>
      <c r="C456" s="434"/>
      <c r="D456" s="435"/>
      <c r="E456" s="436"/>
      <c r="F456" s="394"/>
      <c r="G456" s="434"/>
      <c r="H456" s="437"/>
      <c r="I456" s="436"/>
      <c r="J456" s="394"/>
      <c r="K456" s="434"/>
      <c r="L456" s="435"/>
      <c r="M456" s="436"/>
      <c r="N456" s="394"/>
      <c r="O456" s="394"/>
      <c r="P456" s="436"/>
      <c r="Q456" s="394"/>
      <c r="R456" s="394"/>
      <c r="S456" s="394"/>
      <c r="T456" s="394"/>
      <c r="U456" s="394"/>
      <c r="V456" s="394"/>
    </row>
    <row r="457">
      <c r="A457" s="433"/>
      <c r="B457" s="394"/>
      <c r="C457" s="434"/>
      <c r="D457" s="435"/>
      <c r="E457" s="436"/>
      <c r="F457" s="394"/>
      <c r="G457" s="434"/>
      <c r="H457" s="437"/>
      <c r="I457" s="436"/>
      <c r="J457" s="394"/>
      <c r="K457" s="434"/>
      <c r="L457" s="435"/>
      <c r="M457" s="436"/>
      <c r="N457" s="394"/>
      <c r="O457" s="394"/>
      <c r="P457" s="436"/>
      <c r="Q457" s="394"/>
      <c r="R457" s="394"/>
      <c r="S457" s="394"/>
      <c r="T457" s="394"/>
      <c r="U457" s="394"/>
      <c r="V457" s="394"/>
    </row>
    <row r="458">
      <c r="A458" s="433"/>
      <c r="B458" s="394"/>
      <c r="C458" s="434"/>
      <c r="D458" s="435"/>
      <c r="E458" s="436"/>
      <c r="F458" s="394"/>
      <c r="G458" s="434"/>
      <c r="H458" s="437"/>
      <c r="I458" s="436"/>
      <c r="J458" s="394"/>
      <c r="K458" s="434"/>
      <c r="L458" s="435"/>
      <c r="M458" s="436"/>
      <c r="N458" s="394"/>
      <c r="O458" s="394"/>
      <c r="P458" s="436"/>
      <c r="Q458" s="394"/>
      <c r="R458" s="394"/>
      <c r="S458" s="394"/>
      <c r="T458" s="394"/>
      <c r="U458" s="394"/>
      <c r="V458" s="394"/>
    </row>
    <row r="459">
      <c r="A459" s="433"/>
      <c r="B459" s="394"/>
      <c r="C459" s="434"/>
      <c r="D459" s="435"/>
      <c r="E459" s="436"/>
      <c r="F459" s="394"/>
      <c r="G459" s="434"/>
      <c r="H459" s="437"/>
      <c r="I459" s="436"/>
      <c r="J459" s="394"/>
      <c r="K459" s="434"/>
      <c r="L459" s="435"/>
      <c r="M459" s="436"/>
      <c r="N459" s="394"/>
      <c r="O459" s="394"/>
      <c r="P459" s="436"/>
      <c r="Q459" s="394"/>
      <c r="R459" s="394"/>
      <c r="S459" s="394"/>
      <c r="T459" s="394"/>
      <c r="U459" s="394"/>
      <c r="V459" s="394"/>
    </row>
    <row r="460">
      <c r="A460" s="433"/>
      <c r="B460" s="394"/>
      <c r="C460" s="434"/>
      <c r="D460" s="435"/>
      <c r="E460" s="436"/>
      <c r="F460" s="394"/>
      <c r="G460" s="434"/>
      <c r="H460" s="437"/>
      <c r="I460" s="436"/>
      <c r="J460" s="394"/>
      <c r="K460" s="434"/>
      <c r="L460" s="435"/>
      <c r="M460" s="436"/>
      <c r="N460" s="394"/>
      <c r="O460" s="394"/>
      <c r="P460" s="436"/>
      <c r="Q460" s="394"/>
      <c r="R460" s="394"/>
      <c r="S460" s="394"/>
      <c r="T460" s="394"/>
      <c r="U460" s="394"/>
      <c r="V460" s="394"/>
    </row>
    <row r="461">
      <c r="A461" s="433"/>
      <c r="B461" s="394"/>
      <c r="C461" s="434"/>
      <c r="D461" s="435"/>
      <c r="E461" s="436"/>
      <c r="F461" s="394"/>
      <c r="G461" s="434"/>
      <c r="H461" s="437"/>
      <c r="I461" s="436"/>
      <c r="J461" s="394"/>
      <c r="K461" s="434"/>
      <c r="L461" s="435"/>
      <c r="M461" s="436"/>
      <c r="N461" s="394"/>
      <c r="O461" s="394"/>
      <c r="P461" s="436"/>
      <c r="Q461" s="394"/>
      <c r="R461" s="394"/>
      <c r="S461" s="394"/>
      <c r="T461" s="394"/>
      <c r="U461" s="394"/>
      <c r="V461" s="394"/>
    </row>
    <row r="462">
      <c r="A462" s="433"/>
      <c r="B462" s="394"/>
      <c r="C462" s="434"/>
      <c r="D462" s="435"/>
      <c r="E462" s="436"/>
      <c r="F462" s="394"/>
      <c r="G462" s="434"/>
      <c r="H462" s="437"/>
      <c r="I462" s="436"/>
      <c r="J462" s="394"/>
      <c r="K462" s="434"/>
      <c r="L462" s="435"/>
      <c r="M462" s="436"/>
      <c r="N462" s="394"/>
      <c r="O462" s="394"/>
      <c r="P462" s="436"/>
      <c r="Q462" s="394"/>
      <c r="R462" s="394"/>
      <c r="S462" s="394"/>
      <c r="T462" s="394"/>
      <c r="U462" s="394"/>
      <c r="V462" s="394"/>
    </row>
    <row r="463">
      <c r="A463" s="433"/>
      <c r="B463" s="394"/>
      <c r="C463" s="434"/>
      <c r="D463" s="435"/>
      <c r="E463" s="436"/>
      <c r="F463" s="394"/>
      <c r="G463" s="434"/>
      <c r="H463" s="437"/>
      <c r="I463" s="436"/>
      <c r="J463" s="394"/>
      <c r="K463" s="434"/>
      <c r="L463" s="435"/>
      <c r="M463" s="436"/>
      <c r="N463" s="394"/>
      <c r="O463" s="394"/>
      <c r="P463" s="436"/>
      <c r="Q463" s="394"/>
      <c r="R463" s="394"/>
      <c r="S463" s="394"/>
      <c r="T463" s="394"/>
      <c r="U463" s="394"/>
      <c r="V463" s="394"/>
    </row>
    <row r="464">
      <c r="A464" s="433"/>
      <c r="B464" s="394"/>
      <c r="C464" s="434"/>
      <c r="D464" s="435"/>
      <c r="E464" s="436"/>
      <c r="F464" s="394"/>
      <c r="G464" s="434"/>
      <c r="H464" s="437"/>
      <c r="I464" s="436"/>
      <c r="J464" s="394"/>
      <c r="K464" s="434"/>
      <c r="L464" s="435"/>
      <c r="M464" s="436"/>
      <c r="N464" s="394"/>
      <c r="O464" s="394"/>
      <c r="P464" s="436"/>
      <c r="Q464" s="394"/>
      <c r="R464" s="394"/>
      <c r="S464" s="394"/>
      <c r="T464" s="394"/>
      <c r="U464" s="394"/>
      <c r="V464" s="394"/>
    </row>
    <row r="465">
      <c r="A465" s="433"/>
      <c r="B465" s="394"/>
      <c r="C465" s="434"/>
      <c r="D465" s="435"/>
      <c r="E465" s="436"/>
      <c r="F465" s="394"/>
      <c r="G465" s="434"/>
      <c r="H465" s="437"/>
      <c r="I465" s="436"/>
      <c r="J465" s="394"/>
      <c r="K465" s="434"/>
      <c r="L465" s="435"/>
      <c r="M465" s="436"/>
      <c r="N465" s="394"/>
      <c r="O465" s="394"/>
      <c r="P465" s="436"/>
      <c r="Q465" s="394"/>
      <c r="R465" s="394"/>
      <c r="S465" s="394"/>
      <c r="T465" s="394"/>
      <c r="U465" s="394"/>
      <c r="V465" s="394"/>
    </row>
    <row r="466">
      <c r="A466" s="433"/>
      <c r="B466" s="394"/>
      <c r="C466" s="434"/>
      <c r="D466" s="435"/>
      <c r="E466" s="436"/>
      <c r="F466" s="394"/>
      <c r="G466" s="434"/>
      <c r="H466" s="437"/>
      <c r="I466" s="436"/>
      <c r="J466" s="394"/>
      <c r="K466" s="434"/>
      <c r="L466" s="435"/>
      <c r="M466" s="436"/>
      <c r="N466" s="394"/>
      <c r="O466" s="394"/>
      <c r="P466" s="436"/>
      <c r="Q466" s="394"/>
      <c r="R466" s="394"/>
      <c r="S466" s="394"/>
      <c r="T466" s="394"/>
      <c r="U466" s="394"/>
      <c r="V466" s="394"/>
    </row>
    <row r="467">
      <c r="A467" s="433"/>
      <c r="B467" s="394"/>
      <c r="C467" s="434"/>
      <c r="D467" s="435"/>
      <c r="E467" s="436"/>
      <c r="F467" s="394"/>
      <c r="G467" s="434"/>
      <c r="H467" s="437"/>
      <c r="I467" s="436"/>
      <c r="J467" s="394"/>
      <c r="K467" s="434"/>
      <c r="L467" s="435"/>
      <c r="M467" s="436"/>
      <c r="N467" s="394"/>
      <c r="O467" s="394"/>
      <c r="P467" s="436"/>
      <c r="Q467" s="394"/>
      <c r="R467" s="394"/>
      <c r="S467" s="394"/>
      <c r="T467" s="394"/>
      <c r="U467" s="394"/>
      <c r="V467" s="394"/>
    </row>
    <row r="468">
      <c r="A468" s="433"/>
      <c r="B468" s="394"/>
      <c r="C468" s="434"/>
      <c r="D468" s="435"/>
      <c r="E468" s="436"/>
      <c r="F468" s="394"/>
      <c r="G468" s="434"/>
      <c r="H468" s="437"/>
      <c r="I468" s="436"/>
      <c r="J468" s="394"/>
      <c r="K468" s="434"/>
      <c r="L468" s="435"/>
      <c r="M468" s="436"/>
      <c r="N468" s="394"/>
      <c r="O468" s="394"/>
      <c r="P468" s="436"/>
      <c r="Q468" s="394"/>
      <c r="R468" s="394"/>
      <c r="S468" s="394"/>
      <c r="T468" s="394"/>
      <c r="U468" s="394"/>
      <c r="V468" s="394"/>
    </row>
    <row r="469">
      <c r="A469" s="433"/>
      <c r="B469" s="394"/>
      <c r="C469" s="434"/>
      <c r="D469" s="435"/>
      <c r="E469" s="436"/>
      <c r="F469" s="394"/>
      <c r="G469" s="434"/>
      <c r="H469" s="437"/>
      <c r="I469" s="436"/>
      <c r="J469" s="394"/>
      <c r="K469" s="434"/>
      <c r="L469" s="435"/>
      <c r="M469" s="436"/>
      <c r="N469" s="394"/>
      <c r="O469" s="394"/>
      <c r="P469" s="436"/>
      <c r="Q469" s="394"/>
      <c r="R469" s="394"/>
      <c r="S469" s="394"/>
      <c r="T469" s="394"/>
      <c r="U469" s="394"/>
      <c r="V469" s="394"/>
    </row>
    <row r="470">
      <c r="A470" s="433"/>
      <c r="B470" s="394"/>
      <c r="C470" s="434"/>
      <c r="D470" s="435"/>
      <c r="E470" s="436"/>
      <c r="F470" s="394"/>
      <c r="G470" s="434"/>
      <c r="H470" s="437"/>
      <c r="I470" s="436"/>
      <c r="J470" s="394"/>
      <c r="K470" s="434"/>
      <c r="L470" s="435"/>
      <c r="M470" s="436"/>
      <c r="N470" s="394"/>
      <c r="O470" s="394"/>
      <c r="P470" s="436"/>
      <c r="Q470" s="394"/>
      <c r="R470" s="394"/>
      <c r="S470" s="394"/>
      <c r="T470" s="394"/>
      <c r="U470" s="394"/>
      <c r="V470" s="394"/>
    </row>
    <row r="471">
      <c r="A471" s="433"/>
      <c r="B471" s="394"/>
      <c r="C471" s="434"/>
      <c r="D471" s="435"/>
      <c r="E471" s="436"/>
      <c r="F471" s="394"/>
      <c r="G471" s="434"/>
      <c r="H471" s="437"/>
      <c r="I471" s="436"/>
      <c r="J471" s="394"/>
      <c r="K471" s="434"/>
      <c r="L471" s="435"/>
      <c r="M471" s="436"/>
      <c r="N471" s="394"/>
      <c r="O471" s="394"/>
      <c r="P471" s="436"/>
      <c r="Q471" s="394"/>
      <c r="R471" s="394"/>
      <c r="S471" s="394"/>
      <c r="T471" s="394"/>
      <c r="U471" s="394"/>
      <c r="V471" s="394"/>
    </row>
    <row r="472">
      <c r="A472" s="433"/>
      <c r="B472" s="394"/>
      <c r="C472" s="434"/>
      <c r="D472" s="435"/>
      <c r="E472" s="436"/>
      <c r="F472" s="394"/>
      <c r="G472" s="434"/>
      <c r="H472" s="437"/>
      <c r="I472" s="436"/>
      <c r="J472" s="394"/>
      <c r="K472" s="434"/>
      <c r="L472" s="435"/>
      <c r="M472" s="436"/>
      <c r="N472" s="394"/>
      <c r="O472" s="394"/>
      <c r="P472" s="436"/>
      <c r="Q472" s="394"/>
      <c r="R472" s="394"/>
      <c r="S472" s="394"/>
      <c r="T472" s="394"/>
      <c r="U472" s="394"/>
      <c r="V472" s="394"/>
    </row>
    <row r="473">
      <c r="A473" s="433"/>
      <c r="B473" s="394"/>
      <c r="C473" s="434"/>
      <c r="D473" s="435"/>
      <c r="E473" s="436"/>
      <c r="F473" s="394"/>
      <c r="G473" s="434"/>
      <c r="H473" s="437"/>
      <c r="I473" s="436"/>
      <c r="J473" s="394"/>
      <c r="K473" s="434"/>
      <c r="L473" s="435"/>
      <c r="M473" s="436"/>
      <c r="N473" s="394"/>
      <c r="O473" s="394"/>
      <c r="P473" s="436"/>
      <c r="Q473" s="394"/>
      <c r="R473" s="394"/>
      <c r="S473" s="394"/>
      <c r="T473" s="394"/>
      <c r="U473" s="394"/>
      <c r="V473" s="394"/>
    </row>
    <row r="474">
      <c r="A474" s="433"/>
      <c r="B474" s="394"/>
      <c r="C474" s="434"/>
      <c r="D474" s="435"/>
      <c r="E474" s="436"/>
      <c r="F474" s="394"/>
      <c r="G474" s="434"/>
      <c r="H474" s="437"/>
      <c r="I474" s="436"/>
      <c r="J474" s="394"/>
      <c r="K474" s="434"/>
      <c r="L474" s="435"/>
      <c r="M474" s="436"/>
      <c r="N474" s="394"/>
      <c r="O474" s="394"/>
      <c r="P474" s="436"/>
      <c r="Q474" s="394"/>
      <c r="R474" s="394"/>
      <c r="S474" s="394"/>
      <c r="T474" s="394"/>
      <c r="U474" s="394"/>
      <c r="V474" s="394"/>
    </row>
    <row r="475">
      <c r="A475" s="433"/>
      <c r="B475" s="394"/>
      <c r="C475" s="434"/>
      <c r="D475" s="435"/>
      <c r="E475" s="436"/>
      <c r="F475" s="394"/>
      <c r="G475" s="434"/>
      <c r="H475" s="437"/>
      <c r="I475" s="436"/>
      <c r="J475" s="394"/>
      <c r="K475" s="434"/>
      <c r="L475" s="435"/>
      <c r="M475" s="436"/>
      <c r="N475" s="394"/>
      <c r="O475" s="394"/>
      <c r="P475" s="436"/>
      <c r="Q475" s="394"/>
      <c r="R475" s="394"/>
      <c r="S475" s="394"/>
      <c r="T475" s="394"/>
      <c r="U475" s="394"/>
      <c r="V475" s="394"/>
    </row>
    <row r="476">
      <c r="A476" s="433"/>
      <c r="B476" s="394"/>
      <c r="C476" s="434"/>
      <c r="D476" s="435"/>
      <c r="E476" s="436"/>
      <c r="F476" s="394"/>
      <c r="G476" s="434"/>
      <c r="H476" s="437"/>
      <c r="I476" s="436"/>
      <c r="J476" s="394"/>
      <c r="K476" s="434"/>
      <c r="L476" s="435"/>
      <c r="M476" s="436"/>
      <c r="N476" s="394"/>
      <c r="O476" s="394"/>
      <c r="P476" s="436"/>
      <c r="Q476" s="394"/>
      <c r="R476" s="394"/>
      <c r="S476" s="394"/>
      <c r="T476" s="394"/>
      <c r="U476" s="394"/>
      <c r="V476" s="394"/>
    </row>
    <row r="477">
      <c r="A477" s="433"/>
      <c r="B477" s="394"/>
      <c r="C477" s="434"/>
      <c r="D477" s="435"/>
      <c r="E477" s="436"/>
      <c r="F477" s="394"/>
      <c r="G477" s="434"/>
      <c r="H477" s="437"/>
      <c r="I477" s="436"/>
      <c r="J477" s="394"/>
      <c r="K477" s="434"/>
      <c r="L477" s="435"/>
      <c r="M477" s="436"/>
      <c r="N477" s="394"/>
      <c r="O477" s="394"/>
      <c r="P477" s="436"/>
      <c r="Q477" s="394"/>
      <c r="R477" s="394"/>
      <c r="S477" s="394"/>
      <c r="T477" s="394"/>
      <c r="U477" s="394"/>
      <c r="V477" s="394"/>
    </row>
    <row r="478">
      <c r="A478" s="433"/>
      <c r="B478" s="394"/>
      <c r="C478" s="434"/>
      <c r="D478" s="435"/>
      <c r="E478" s="436"/>
      <c r="F478" s="394"/>
      <c r="G478" s="434"/>
      <c r="H478" s="437"/>
      <c r="I478" s="436"/>
      <c r="J478" s="394"/>
      <c r="K478" s="434"/>
      <c r="L478" s="435"/>
      <c r="M478" s="436"/>
      <c r="N478" s="394"/>
      <c r="O478" s="394"/>
      <c r="P478" s="436"/>
      <c r="Q478" s="394"/>
      <c r="R478" s="394"/>
      <c r="S478" s="394"/>
      <c r="T478" s="394"/>
      <c r="U478" s="394"/>
      <c r="V478" s="394"/>
    </row>
    <row r="479">
      <c r="A479" s="433"/>
      <c r="B479" s="394"/>
      <c r="C479" s="434"/>
      <c r="D479" s="435"/>
      <c r="E479" s="436"/>
      <c r="F479" s="394"/>
      <c r="G479" s="434"/>
      <c r="H479" s="437"/>
      <c r="I479" s="436"/>
      <c r="J479" s="394"/>
      <c r="K479" s="434"/>
      <c r="L479" s="435"/>
      <c r="M479" s="436"/>
      <c r="N479" s="394"/>
      <c r="O479" s="394"/>
      <c r="P479" s="436"/>
      <c r="Q479" s="394"/>
      <c r="R479" s="394"/>
      <c r="S479" s="394"/>
      <c r="T479" s="394"/>
      <c r="U479" s="394"/>
      <c r="V479" s="394"/>
    </row>
    <row r="480">
      <c r="A480" s="433"/>
      <c r="B480" s="394"/>
      <c r="C480" s="434"/>
      <c r="D480" s="435"/>
      <c r="E480" s="436"/>
      <c r="F480" s="394"/>
      <c r="G480" s="434"/>
      <c r="H480" s="437"/>
      <c r="I480" s="436"/>
      <c r="J480" s="394"/>
      <c r="K480" s="434"/>
      <c r="L480" s="435"/>
      <c r="M480" s="436"/>
      <c r="N480" s="394"/>
      <c r="O480" s="394"/>
      <c r="P480" s="436"/>
      <c r="Q480" s="394"/>
      <c r="R480" s="394"/>
      <c r="S480" s="394"/>
      <c r="T480" s="394"/>
      <c r="U480" s="394"/>
      <c r="V480" s="394"/>
    </row>
    <row r="481">
      <c r="A481" s="433"/>
      <c r="B481" s="394"/>
      <c r="C481" s="434"/>
      <c r="D481" s="435"/>
      <c r="E481" s="436"/>
      <c r="F481" s="394"/>
      <c r="G481" s="434"/>
      <c r="H481" s="437"/>
      <c r="I481" s="436"/>
      <c r="J481" s="394"/>
      <c r="K481" s="434"/>
      <c r="L481" s="435"/>
      <c r="M481" s="436"/>
      <c r="N481" s="394"/>
      <c r="O481" s="394"/>
      <c r="P481" s="436"/>
      <c r="Q481" s="394"/>
      <c r="R481" s="394"/>
      <c r="S481" s="394"/>
      <c r="T481" s="394"/>
      <c r="U481" s="394"/>
      <c r="V481" s="394"/>
    </row>
    <row r="482">
      <c r="A482" s="433"/>
      <c r="B482" s="394"/>
      <c r="C482" s="434"/>
      <c r="D482" s="435"/>
      <c r="E482" s="436"/>
      <c r="F482" s="394"/>
      <c r="G482" s="434"/>
      <c r="H482" s="437"/>
      <c r="I482" s="436"/>
      <c r="J482" s="394"/>
      <c r="K482" s="434"/>
      <c r="L482" s="435"/>
      <c r="M482" s="436"/>
      <c r="N482" s="394"/>
      <c r="O482" s="394"/>
      <c r="P482" s="436"/>
      <c r="Q482" s="394"/>
      <c r="R482" s="394"/>
      <c r="S482" s="394"/>
      <c r="T482" s="394"/>
      <c r="U482" s="394"/>
      <c r="V482" s="394"/>
    </row>
    <row r="483">
      <c r="A483" s="433"/>
      <c r="B483" s="394"/>
      <c r="C483" s="434"/>
      <c r="D483" s="435"/>
      <c r="E483" s="436"/>
      <c r="F483" s="394"/>
      <c r="G483" s="434"/>
      <c r="H483" s="437"/>
      <c r="I483" s="436"/>
      <c r="J483" s="394"/>
      <c r="K483" s="434"/>
      <c r="L483" s="435"/>
      <c r="M483" s="436"/>
      <c r="N483" s="394"/>
      <c r="O483" s="394"/>
      <c r="P483" s="436"/>
      <c r="Q483" s="394"/>
      <c r="R483" s="394"/>
      <c r="S483" s="394"/>
      <c r="T483" s="394"/>
      <c r="U483" s="394"/>
      <c r="V483" s="394"/>
    </row>
    <row r="484">
      <c r="A484" s="433"/>
      <c r="B484" s="394"/>
      <c r="C484" s="434"/>
      <c r="D484" s="435"/>
      <c r="E484" s="436"/>
      <c r="F484" s="394"/>
      <c r="G484" s="434"/>
      <c r="H484" s="437"/>
      <c r="I484" s="436"/>
      <c r="J484" s="394"/>
      <c r="K484" s="434"/>
      <c r="L484" s="435"/>
      <c r="M484" s="436"/>
      <c r="N484" s="394"/>
      <c r="O484" s="394"/>
      <c r="P484" s="436"/>
      <c r="Q484" s="394"/>
      <c r="R484" s="394"/>
      <c r="S484" s="394"/>
      <c r="T484" s="394"/>
      <c r="U484" s="394"/>
      <c r="V484" s="394"/>
    </row>
    <row r="485">
      <c r="A485" s="433"/>
      <c r="B485" s="394"/>
      <c r="C485" s="434"/>
      <c r="D485" s="435"/>
      <c r="E485" s="436"/>
      <c r="F485" s="394"/>
      <c r="G485" s="434"/>
      <c r="H485" s="437"/>
      <c r="I485" s="436"/>
      <c r="J485" s="394"/>
      <c r="K485" s="434"/>
      <c r="L485" s="435"/>
      <c r="M485" s="436"/>
      <c r="N485" s="394"/>
      <c r="O485" s="394"/>
      <c r="P485" s="436"/>
      <c r="Q485" s="394"/>
      <c r="R485" s="394"/>
      <c r="S485" s="394"/>
      <c r="T485" s="394"/>
      <c r="U485" s="394"/>
      <c r="V485" s="394"/>
    </row>
    <row r="486">
      <c r="A486" s="433"/>
      <c r="B486" s="394"/>
      <c r="C486" s="434"/>
      <c r="D486" s="435"/>
      <c r="E486" s="436"/>
      <c r="F486" s="394"/>
      <c r="G486" s="434"/>
      <c r="H486" s="437"/>
      <c r="I486" s="436"/>
      <c r="J486" s="394"/>
      <c r="K486" s="434"/>
      <c r="L486" s="435"/>
      <c r="M486" s="436"/>
      <c r="N486" s="394"/>
      <c r="O486" s="394"/>
      <c r="P486" s="436"/>
      <c r="Q486" s="394"/>
      <c r="R486" s="394"/>
      <c r="S486" s="394"/>
      <c r="T486" s="394"/>
      <c r="U486" s="394"/>
      <c r="V486" s="394"/>
    </row>
    <row r="487">
      <c r="A487" s="433"/>
      <c r="B487" s="394"/>
      <c r="C487" s="434"/>
      <c r="D487" s="435"/>
      <c r="E487" s="436"/>
      <c r="F487" s="394"/>
      <c r="G487" s="434"/>
      <c r="H487" s="437"/>
      <c r="I487" s="436"/>
      <c r="J487" s="394"/>
      <c r="K487" s="434"/>
      <c r="L487" s="435"/>
      <c r="M487" s="436"/>
      <c r="N487" s="394"/>
      <c r="O487" s="394"/>
      <c r="P487" s="436"/>
      <c r="Q487" s="394"/>
      <c r="R487" s="394"/>
      <c r="S487" s="394"/>
      <c r="T487" s="394"/>
      <c r="U487" s="394"/>
      <c r="V487" s="394"/>
    </row>
    <row r="488">
      <c r="A488" s="433"/>
      <c r="B488" s="394"/>
      <c r="C488" s="434"/>
      <c r="D488" s="435"/>
      <c r="E488" s="436"/>
      <c r="F488" s="394"/>
      <c r="G488" s="434"/>
      <c r="H488" s="437"/>
      <c r="I488" s="436"/>
      <c r="J488" s="394"/>
      <c r="K488" s="434"/>
      <c r="L488" s="435"/>
      <c r="M488" s="436"/>
      <c r="N488" s="394"/>
      <c r="O488" s="394"/>
      <c r="P488" s="436"/>
      <c r="Q488" s="394"/>
      <c r="R488" s="394"/>
      <c r="S488" s="394"/>
      <c r="T488" s="394"/>
      <c r="U488" s="394"/>
      <c r="V488" s="394"/>
    </row>
    <row r="489">
      <c r="A489" s="433"/>
      <c r="B489" s="394"/>
      <c r="C489" s="434"/>
      <c r="D489" s="435"/>
      <c r="E489" s="436"/>
      <c r="F489" s="394"/>
      <c r="G489" s="434"/>
      <c r="H489" s="437"/>
      <c r="I489" s="436"/>
      <c r="J489" s="394"/>
      <c r="K489" s="434"/>
      <c r="L489" s="435"/>
      <c r="M489" s="436"/>
      <c r="N489" s="394"/>
      <c r="O489" s="394"/>
      <c r="P489" s="436"/>
      <c r="Q489" s="394"/>
      <c r="R489" s="394"/>
      <c r="S489" s="394"/>
      <c r="T489" s="394"/>
      <c r="U489" s="394"/>
      <c r="V489" s="394"/>
    </row>
    <row r="490">
      <c r="A490" s="433"/>
      <c r="B490" s="394"/>
      <c r="C490" s="434"/>
      <c r="D490" s="435"/>
      <c r="E490" s="436"/>
      <c r="F490" s="394"/>
      <c r="G490" s="434"/>
      <c r="H490" s="437"/>
      <c r="I490" s="436"/>
      <c r="J490" s="394"/>
      <c r="K490" s="434"/>
      <c r="L490" s="435"/>
      <c r="M490" s="436"/>
      <c r="N490" s="394"/>
      <c r="O490" s="394"/>
      <c r="P490" s="436"/>
      <c r="Q490" s="394"/>
      <c r="R490" s="394"/>
      <c r="S490" s="394"/>
      <c r="T490" s="394"/>
      <c r="U490" s="394"/>
      <c r="V490" s="394"/>
    </row>
    <row r="491">
      <c r="A491" s="433"/>
      <c r="B491" s="394"/>
      <c r="C491" s="434"/>
      <c r="D491" s="435"/>
      <c r="E491" s="436"/>
      <c r="F491" s="394"/>
      <c r="G491" s="434"/>
      <c r="H491" s="437"/>
      <c r="I491" s="436"/>
      <c r="J491" s="394"/>
      <c r="K491" s="434"/>
      <c r="L491" s="435"/>
      <c r="M491" s="436"/>
      <c r="N491" s="394"/>
      <c r="O491" s="394"/>
      <c r="P491" s="436"/>
      <c r="Q491" s="394"/>
      <c r="R491" s="394"/>
      <c r="S491" s="394"/>
      <c r="T491" s="394"/>
      <c r="U491" s="394"/>
      <c r="V491" s="394"/>
    </row>
    <row r="492">
      <c r="A492" s="433"/>
      <c r="B492" s="394"/>
      <c r="C492" s="434"/>
      <c r="D492" s="435"/>
      <c r="E492" s="436"/>
      <c r="F492" s="394"/>
      <c r="G492" s="434"/>
      <c r="H492" s="437"/>
      <c r="I492" s="436"/>
      <c r="J492" s="394"/>
      <c r="K492" s="434"/>
      <c r="L492" s="435"/>
      <c r="M492" s="436"/>
      <c r="N492" s="394"/>
      <c r="O492" s="394"/>
      <c r="P492" s="436"/>
      <c r="Q492" s="394"/>
      <c r="R492" s="394"/>
      <c r="S492" s="394"/>
      <c r="T492" s="394"/>
      <c r="U492" s="394"/>
      <c r="V492" s="394"/>
    </row>
    <row r="493">
      <c r="A493" s="433"/>
      <c r="B493" s="394"/>
      <c r="C493" s="434"/>
      <c r="D493" s="435"/>
      <c r="E493" s="436"/>
      <c r="F493" s="394"/>
      <c r="G493" s="434"/>
      <c r="H493" s="437"/>
      <c r="I493" s="436"/>
      <c r="J493" s="394"/>
      <c r="K493" s="434"/>
      <c r="L493" s="435"/>
      <c r="M493" s="436"/>
      <c r="N493" s="394"/>
      <c r="O493" s="394"/>
      <c r="P493" s="436"/>
      <c r="Q493" s="394"/>
      <c r="R493" s="394"/>
      <c r="S493" s="394"/>
      <c r="T493" s="394"/>
      <c r="U493" s="394"/>
      <c r="V493" s="394"/>
    </row>
    <row r="494">
      <c r="A494" s="433"/>
      <c r="B494" s="394"/>
      <c r="C494" s="434"/>
      <c r="D494" s="435"/>
      <c r="E494" s="436"/>
      <c r="F494" s="394"/>
      <c r="G494" s="434"/>
      <c r="H494" s="437"/>
      <c r="I494" s="436"/>
      <c r="J494" s="394"/>
      <c r="K494" s="434"/>
      <c r="L494" s="435"/>
      <c r="M494" s="436"/>
      <c r="N494" s="394"/>
      <c r="O494" s="394"/>
      <c r="P494" s="436"/>
      <c r="Q494" s="394"/>
      <c r="R494" s="394"/>
      <c r="S494" s="394"/>
      <c r="T494" s="394"/>
      <c r="U494" s="394"/>
      <c r="V494" s="394"/>
    </row>
    <row r="495">
      <c r="A495" s="433"/>
      <c r="B495" s="394"/>
      <c r="C495" s="434"/>
      <c r="D495" s="435"/>
      <c r="E495" s="436"/>
      <c r="F495" s="394"/>
      <c r="G495" s="434"/>
      <c r="H495" s="437"/>
      <c r="I495" s="436"/>
      <c r="J495" s="394"/>
      <c r="K495" s="434"/>
      <c r="L495" s="435"/>
      <c r="M495" s="436"/>
      <c r="N495" s="394"/>
      <c r="O495" s="394"/>
      <c r="P495" s="436"/>
      <c r="Q495" s="394"/>
      <c r="R495" s="394"/>
      <c r="S495" s="394"/>
      <c r="T495" s="394"/>
      <c r="U495" s="394"/>
      <c r="V495" s="394"/>
    </row>
    <row r="496">
      <c r="A496" s="433"/>
      <c r="B496" s="394"/>
      <c r="C496" s="434"/>
      <c r="D496" s="435"/>
      <c r="E496" s="436"/>
      <c r="F496" s="394"/>
      <c r="G496" s="434"/>
      <c r="H496" s="437"/>
      <c r="I496" s="436"/>
      <c r="J496" s="394"/>
      <c r="K496" s="434"/>
      <c r="L496" s="435"/>
      <c r="M496" s="436"/>
      <c r="N496" s="394"/>
      <c r="O496" s="394"/>
      <c r="P496" s="436"/>
      <c r="Q496" s="394"/>
      <c r="R496" s="394"/>
      <c r="S496" s="394"/>
      <c r="T496" s="394"/>
      <c r="U496" s="394"/>
      <c r="V496" s="394"/>
    </row>
    <row r="497">
      <c r="A497" s="433"/>
      <c r="B497" s="394"/>
      <c r="C497" s="434"/>
      <c r="D497" s="435"/>
      <c r="E497" s="436"/>
      <c r="F497" s="394"/>
      <c r="G497" s="434"/>
      <c r="H497" s="437"/>
      <c r="I497" s="436"/>
      <c r="J497" s="394"/>
      <c r="K497" s="434"/>
      <c r="L497" s="435"/>
      <c r="M497" s="436"/>
      <c r="N497" s="394"/>
      <c r="O497" s="394"/>
      <c r="P497" s="436"/>
      <c r="Q497" s="394"/>
      <c r="R497" s="394"/>
      <c r="S497" s="394"/>
      <c r="T497" s="394"/>
      <c r="U497" s="394"/>
      <c r="V497" s="394"/>
    </row>
    <row r="498">
      <c r="A498" s="433"/>
      <c r="B498" s="394"/>
      <c r="C498" s="434"/>
      <c r="D498" s="435"/>
      <c r="E498" s="436"/>
      <c r="F498" s="394"/>
      <c r="G498" s="434"/>
      <c r="H498" s="437"/>
      <c r="I498" s="436"/>
      <c r="J498" s="394"/>
      <c r="K498" s="434"/>
      <c r="L498" s="435"/>
      <c r="M498" s="436"/>
      <c r="N498" s="394"/>
      <c r="O498" s="394"/>
      <c r="P498" s="436"/>
      <c r="Q498" s="394"/>
      <c r="R498" s="394"/>
      <c r="S498" s="394"/>
      <c r="T498" s="394"/>
      <c r="U498" s="394"/>
      <c r="V498" s="394"/>
    </row>
    <row r="499">
      <c r="A499" s="433"/>
      <c r="B499" s="394"/>
      <c r="C499" s="434"/>
      <c r="D499" s="435"/>
      <c r="E499" s="436"/>
      <c r="F499" s="394"/>
      <c r="G499" s="434"/>
      <c r="H499" s="437"/>
      <c r="I499" s="436"/>
      <c r="J499" s="394"/>
      <c r="K499" s="434"/>
      <c r="L499" s="435"/>
      <c r="M499" s="436"/>
      <c r="N499" s="394"/>
      <c r="O499" s="394"/>
      <c r="P499" s="436"/>
      <c r="Q499" s="394"/>
      <c r="R499" s="394"/>
      <c r="S499" s="394"/>
      <c r="T499" s="394"/>
      <c r="U499" s="394"/>
      <c r="V499" s="394"/>
    </row>
    <row r="500">
      <c r="A500" s="433"/>
      <c r="B500" s="394"/>
      <c r="C500" s="434"/>
      <c r="D500" s="435"/>
      <c r="E500" s="436"/>
      <c r="F500" s="394"/>
      <c r="G500" s="434"/>
      <c r="H500" s="437"/>
      <c r="I500" s="436"/>
      <c r="J500" s="394"/>
      <c r="K500" s="434"/>
      <c r="L500" s="435"/>
      <c r="M500" s="436"/>
      <c r="N500" s="394"/>
      <c r="O500" s="394"/>
      <c r="P500" s="436"/>
      <c r="Q500" s="394"/>
      <c r="R500" s="394"/>
      <c r="S500" s="394"/>
      <c r="T500" s="394"/>
      <c r="U500" s="394"/>
      <c r="V500" s="394"/>
    </row>
    <row r="501">
      <c r="A501" s="433"/>
      <c r="B501" s="394"/>
      <c r="C501" s="434"/>
      <c r="D501" s="435"/>
      <c r="E501" s="436"/>
      <c r="F501" s="394"/>
      <c r="G501" s="434"/>
      <c r="H501" s="437"/>
      <c r="I501" s="436"/>
      <c r="J501" s="394"/>
      <c r="K501" s="434"/>
      <c r="L501" s="435"/>
      <c r="M501" s="436"/>
      <c r="N501" s="394"/>
      <c r="O501" s="394"/>
      <c r="P501" s="436"/>
      <c r="Q501" s="394"/>
      <c r="R501" s="394"/>
      <c r="S501" s="394"/>
      <c r="T501" s="394"/>
      <c r="U501" s="394"/>
      <c r="V501" s="394"/>
    </row>
    <row r="502">
      <c r="A502" s="433"/>
      <c r="B502" s="394"/>
      <c r="C502" s="434"/>
      <c r="D502" s="435"/>
      <c r="E502" s="436"/>
      <c r="F502" s="394"/>
      <c r="G502" s="434"/>
      <c r="H502" s="437"/>
      <c r="I502" s="436"/>
      <c r="J502" s="394"/>
      <c r="K502" s="434"/>
      <c r="L502" s="435"/>
      <c r="M502" s="436"/>
      <c r="N502" s="394"/>
      <c r="O502" s="394"/>
      <c r="P502" s="436"/>
      <c r="Q502" s="394"/>
      <c r="R502" s="394"/>
      <c r="S502" s="394"/>
      <c r="T502" s="394"/>
      <c r="U502" s="394"/>
      <c r="V502" s="394"/>
    </row>
    <row r="503">
      <c r="A503" s="433"/>
      <c r="B503" s="394"/>
      <c r="C503" s="434"/>
      <c r="D503" s="435"/>
      <c r="E503" s="436"/>
      <c r="F503" s="394"/>
      <c r="G503" s="434"/>
      <c r="H503" s="437"/>
      <c r="I503" s="436"/>
      <c r="J503" s="394"/>
      <c r="K503" s="434"/>
      <c r="L503" s="435"/>
      <c r="M503" s="436"/>
      <c r="N503" s="394"/>
      <c r="O503" s="394"/>
      <c r="P503" s="436"/>
      <c r="Q503" s="394"/>
      <c r="R503" s="394"/>
      <c r="S503" s="394"/>
      <c r="T503" s="394"/>
      <c r="U503" s="394"/>
      <c r="V503" s="394"/>
    </row>
    <row r="504">
      <c r="A504" s="433"/>
      <c r="B504" s="394"/>
      <c r="C504" s="434"/>
      <c r="D504" s="435"/>
      <c r="E504" s="436"/>
      <c r="F504" s="394"/>
      <c r="G504" s="434"/>
      <c r="H504" s="437"/>
      <c r="I504" s="436"/>
      <c r="J504" s="394"/>
      <c r="K504" s="434"/>
      <c r="L504" s="435"/>
      <c r="M504" s="436"/>
      <c r="N504" s="394"/>
      <c r="O504" s="394"/>
      <c r="P504" s="436"/>
      <c r="Q504" s="394"/>
      <c r="R504" s="394"/>
      <c r="S504" s="394"/>
      <c r="T504" s="394"/>
      <c r="U504" s="394"/>
      <c r="V504" s="394"/>
    </row>
    <row r="505">
      <c r="A505" s="433"/>
      <c r="B505" s="394"/>
      <c r="C505" s="434"/>
      <c r="D505" s="435"/>
      <c r="E505" s="436"/>
      <c r="F505" s="394"/>
      <c r="G505" s="434"/>
      <c r="H505" s="437"/>
      <c r="I505" s="436"/>
      <c r="J505" s="394"/>
      <c r="K505" s="434"/>
      <c r="L505" s="435"/>
      <c r="M505" s="436"/>
      <c r="N505" s="394"/>
      <c r="O505" s="394"/>
      <c r="P505" s="436"/>
      <c r="Q505" s="394"/>
      <c r="R505" s="394"/>
      <c r="S505" s="394"/>
      <c r="T505" s="394"/>
      <c r="U505" s="394"/>
      <c r="V505" s="394"/>
    </row>
    <row r="506">
      <c r="A506" s="433"/>
      <c r="B506" s="394"/>
      <c r="C506" s="434"/>
      <c r="D506" s="435"/>
      <c r="E506" s="436"/>
      <c r="F506" s="394"/>
      <c r="G506" s="434"/>
      <c r="H506" s="437"/>
      <c r="I506" s="436"/>
      <c r="J506" s="394"/>
      <c r="K506" s="434"/>
      <c r="L506" s="435"/>
      <c r="M506" s="436"/>
      <c r="N506" s="394"/>
      <c r="O506" s="394"/>
      <c r="P506" s="436"/>
      <c r="Q506" s="394"/>
      <c r="R506" s="394"/>
      <c r="S506" s="394"/>
      <c r="T506" s="394"/>
      <c r="U506" s="394"/>
      <c r="V506" s="394"/>
    </row>
    <row r="507">
      <c r="A507" s="433"/>
      <c r="B507" s="394"/>
      <c r="C507" s="434"/>
      <c r="D507" s="435"/>
      <c r="E507" s="436"/>
      <c r="F507" s="394"/>
      <c r="G507" s="434"/>
      <c r="H507" s="437"/>
      <c r="I507" s="436"/>
      <c r="J507" s="394"/>
      <c r="K507" s="434"/>
      <c r="L507" s="435"/>
      <c r="M507" s="436"/>
      <c r="N507" s="394"/>
      <c r="O507" s="394"/>
      <c r="P507" s="436"/>
      <c r="Q507" s="394"/>
      <c r="R507" s="394"/>
      <c r="S507" s="394"/>
      <c r="T507" s="394"/>
      <c r="U507" s="394"/>
      <c r="V507" s="394"/>
    </row>
    <row r="508">
      <c r="A508" s="433"/>
      <c r="B508" s="394"/>
      <c r="C508" s="434"/>
      <c r="D508" s="435"/>
      <c r="E508" s="436"/>
      <c r="F508" s="394"/>
      <c r="G508" s="434"/>
      <c r="H508" s="437"/>
      <c r="I508" s="436"/>
      <c r="J508" s="394"/>
      <c r="K508" s="434"/>
      <c r="L508" s="435"/>
      <c r="M508" s="436"/>
      <c r="N508" s="394"/>
      <c r="O508" s="394"/>
      <c r="P508" s="436"/>
      <c r="Q508" s="394"/>
      <c r="R508" s="394"/>
      <c r="S508" s="394"/>
      <c r="T508" s="394"/>
      <c r="U508" s="394"/>
      <c r="V508" s="394"/>
    </row>
    <row r="509">
      <c r="A509" s="433"/>
      <c r="B509" s="394"/>
      <c r="C509" s="434"/>
      <c r="D509" s="435"/>
      <c r="E509" s="436"/>
      <c r="F509" s="394"/>
      <c r="G509" s="434"/>
      <c r="H509" s="437"/>
      <c r="I509" s="436"/>
      <c r="J509" s="394"/>
      <c r="K509" s="434"/>
      <c r="L509" s="435"/>
      <c r="M509" s="436"/>
      <c r="N509" s="394"/>
      <c r="O509" s="394"/>
      <c r="P509" s="436"/>
      <c r="Q509" s="394"/>
      <c r="R509" s="394"/>
      <c r="S509" s="394"/>
      <c r="T509" s="394"/>
      <c r="U509" s="394"/>
      <c r="V509" s="394"/>
    </row>
    <row r="510">
      <c r="A510" s="433"/>
      <c r="B510" s="394"/>
      <c r="C510" s="434"/>
      <c r="D510" s="435"/>
      <c r="E510" s="436"/>
      <c r="F510" s="394"/>
      <c r="G510" s="434"/>
      <c r="H510" s="437"/>
      <c r="I510" s="436"/>
      <c r="J510" s="394"/>
      <c r="K510" s="434"/>
      <c r="L510" s="435"/>
      <c r="M510" s="436"/>
      <c r="N510" s="394"/>
      <c r="O510" s="394"/>
      <c r="P510" s="436"/>
      <c r="Q510" s="394"/>
      <c r="R510" s="394"/>
      <c r="S510" s="394"/>
      <c r="T510" s="394"/>
      <c r="U510" s="394"/>
      <c r="V510" s="394"/>
    </row>
    <row r="511">
      <c r="A511" s="433"/>
      <c r="B511" s="394"/>
      <c r="C511" s="434"/>
      <c r="D511" s="435"/>
      <c r="E511" s="436"/>
      <c r="F511" s="394"/>
      <c r="G511" s="434"/>
      <c r="H511" s="437"/>
      <c r="I511" s="436"/>
      <c r="J511" s="394"/>
      <c r="K511" s="434"/>
      <c r="L511" s="435"/>
      <c r="M511" s="436"/>
      <c r="N511" s="394"/>
      <c r="O511" s="394"/>
      <c r="P511" s="436"/>
      <c r="Q511" s="394"/>
      <c r="R511" s="394"/>
      <c r="S511" s="394"/>
      <c r="T511" s="394"/>
      <c r="U511" s="394"/>
      <c r="V511" s="394"/>
    </row>
    <row r="512">
      <c r="A512" s="433"/>
      <c r="B512" s="394"/>
      <c r="C512" s="434"/>
      <c r="D512" s="435"/>
      <c r="E512" s="436"/>
      <c r="F512" s="394"/>
      <c r="G512" s="434"/>
      <c r="H512" s="437"/>
      <c r="I512" s="436"/>
      <c r="J512" s="394"/>
      <c r="K512" s="434"/>
      <c r="L512" s="435"/>
      <c r="M512" s="436"/>
      <c r="N512" s="394"/>
      <c r="O512" s="394"/>
      <c r="P512" s="436"/>
      <c r="Q512" s="394"/>
      <c r="R512" s="394"/>
      <c r="S512" s="394"/>
      <c r="T512" s="394"/>
      <c r="U512" s="394"/>
      <c r="V512" s="394"/>
    </row>
    <row r="513">
      <c r="A513" s="433"/>
      <c r="B513" s="394"/>
      <c r="C513" s="434"/>
      <c r="D513" s="435"/>
      <c r="E513" s="436"/>
      <c r="F513" s="394"/>
      <c r="G513" s="434"/>
      <c r="H513" s="437"/>
      <c r="I513" s="436"/>
      <c r="J513" s="394"/>
      <c r="K513" s="434"/>
      <c r="L513" s="435"/>
      <c r="M513" s="436"/>
      <c r="N513" s="394"/>
      <c r="O513" s="394"/>
      <c r="P513" s="436"/>
      <c r="Q513" s="394"/>
      <c r="R513" s="394"/>
      <c r="S513" s="394"/>
      <c r="T513" s="394"/>
      <c r="U513" s="394"/>
      <c r="V513" s="394"/>
    </row>
    <row r="514">
      <c r="A514" s="433"/>
      <c r="B514" s="394"/>
      <c r="C514" s="434"/>
      <c r="D514" s="435"/>
      <c r="E514" s="436"/>
      <c r="F514" s="394"/>
      <c r="G514" s="434"/>
      <c r="H514" s="437"/>
      <c r="I514" s="436"/>
      <c r="J514" s="394"/>
      <c r="K514" s="434"/>
      <c r="L514" s="435"/>
      <c r="M514" s="436"/>
      <c r="N514" s="394"/>
      <c r="O514" s="394"/>
      <c r="P514" s="436"/>
      <c r="Q514" s="394"/>
      <c r="R514" s="394"/>
      <c r="S514" s="394"/>
      <c r="T514" s="394"/>
      <c r="U514" s="394"/>
      <c r="V514" s="394"/>
    </row>
    <row r="515">
      <c r="A515" s="433"/>
      <c r="B515" s="394"/>
      <c r="C515" s="434"/>
      <c r="D515" s="435"/>
      <c r="E515" s="436"/>
      <c r="F515" s="394"/>
      <c r="G515" s="434"/>
      <c r="H515" s="437"/>
      <c r="I515" s="436"/>
      <c r="J515" s="394"/>
      <c r="K515" s="434"/>
      <c r="L515" s="435"/>
      <c r="M515" s="436"/>
      <c r="N515" s="394"/>
      <c r="O515" s="394"/>
      <c r="P515" s="436"/>
      <c r="Q515" s="394"/>
      <c r="R515" s="394"/>
      <c r="S515" s="394"/>
      <c r="T515" s="394"/>
      <c r="U515" s="394"/>
      <c r="V515" s="394"/>
    </row>
    <row r="516">
      <c r="A516" s="433"/>
      <c r="B516" s="394"/>
      <c r="C516" s="434"/>
      <c r="D516" s="435"/>
      <c r="E516" s="436"/>
      <c r="F516" s="394"/>
      <c r="G516" s="434"/>
      <c r="H516" s="437"/>
      <c r="I516" s="436"/>
      <c r="J516" s="394"/>
      <c r="K516" s="434"/>
      <c r="L516" s="435"/>
      <c r="M516" s="436"/>
      <c r="N516" s="394"/>
      <c r="O516" s="394"/>
      <c r="P516" s="436"/>
      <c r="Q516" s="394"/>
      <c r="R516" s="394"/>
      <c r="S516" s="394"/>
      <c r="T516" s="394"/>
      <c r="U516" s="394"/>
      <c r="V516" s="394"/>
    </row>
    <row r="517">
      <c r="A517" s="433"/>
      <c r="B517" s="394"/>
      <c r="C517" s="434"/>
      <c r="D517" s="435"/>
      <c r="E517" s="436"/>
      <c r="F517" s="394"/>
      <c r="G517" s="434"/>
      <c r="H517" s="437"/>
      <c r="I517" s="436"/>
      <c r="J517" s="394"/>
      <c r="K517" s="434"/>
      <c r="L517" s="435"/>
      <c r="M517" s="436"/>
      <c r="N517" s="394"/>
      <c r="O517" s="394"/>
      <c r="P517" s="436"/>
      <c r="Q517" s="394"/>
      <c r="R517" s="394"/>
      <c r="S517" s="394"/>
      <c r="T517" s="394"/>
      <c r="U517" s="394"/>
      <c r="V517" s="394"/>
    </row>
    <row r="518">
      <c r="A518" s="433"/>
      <c r="B518" s="394"/>
      <c r="C518" s="434"/>
      <c r="D518" s="435"/>
      <c r="E518" s="436"/>
      <c r="F518" s="394"/>
      <c r="G518" s="434"/>
      <c r="H518" s="437"/>
      <c r="I518" s="436"/>
      <c r="J518" s="394"/>
      <c r="K518" s="434"/>
      <c r="L518" s="435"/>
      <c r="M518" s="436"/>
      <c r="N518" s="394"/>
      <c r="O518" s="394"/>
      <c r="P518" s="436"/>
      <c r="Q518" s="394"/>
      <c r="R518" s="394"/>
      <c r="S518" s="394"/>
      <c r="T518" s="394"/>
      <c r="U518" s="394"/>
      <c r="V518" s="394"/>
    </row>
    <row r="519">
      <c r="A519" s="433"/>
      <c r="B519" s="394"/>
      <c r="C519" s="434"/>
      <c r="D519" s="435"/>
      <c r="E519" s="436"/>
      <c r="F519" s="394"/>
      <c r="G519" s="434"/>
      <c r="H519" s="437"/>
      <c r="I519" s="436"/>
      <c r="J519" s="394"/>
      <c r="K519" s="434"/>
      <c r="L519" s="435"/>
      <c r="M519" s="436"/>
      <c r="N519" s="394"/>
      <c r="O519" s="394"/>
      <c r="P519" s="436"/>
      <c r="Q519" s="394"/>
      <c r="R519" s="394"/>
      <c r="S519" s="394"/>
      <c r="T519" s="394"/>
      <c r="U519" s="394"/>
      <c r="V519" s="394"/>
    </row>
    <row r="520">
      <c r="A520" s="433"/>
      <c r="B520" s="394"/>
      <c r="C520" s="434"/>
      <c r="D520" s="435"/>
      <c r="E520" s="436"/>
      <c r="F520" s="394"/>
      <c r="G520" s="434"/>
      <c r="H520" s="437"/>
      <c r="I520" s="436"/>
      <c r="J520" s="394"/>
      <c r="K520" s="434"/>
      <c r="L520" s="435"/>
      <c r="M520" s="436"/>
      <c r="N520" s="394"/>
      <c r="O520" s="394"/>
      <c r="P520" s="436"/>
      <c r="Q520" s="394"/>
      <c r="R520" s="394"/>
      <c r="S520" s="394"/>
      <c r="T520" s="394"/>
      <c r="U520" s="394"/>
      <c r="V520" s="394"/>
    </row>
    <row r="521">
      <c r="A521" s="433"/>
      <c r="B521" s="394"/>
      <c r="C521" s="434"/>
      <c r="D521" s="435"/>
      <c r="E521" s="436"/>
      <c r="F521" s="394"/>
      <c r="G521" s="434"/>
      <c r="H521" s="437"/>
      <c r="I521" s="436"/>
      <c r="J521" s="394"/>
      <c r="K521" s="434"/>
      <c r="L521" s="435"/>
      <c r="M521" s="436"/>
      <c r="N521" s="394"/>
      <c r="O521" s="394"/>
      <c r="P521" s="436"/>
      <c r="Q521" s="394"/>
      <c r="R521" s="394"/>
      <c r="S521" s="394"/>
      <c r="T521" s="394"/>
      <c r="U521" s="394"/>
      <c r="V521" s="394"/>
    </row>
    <row r="522">
      <c r="A522" s="433"/>
      <c r="B522" s="394"/>
      <c r="C522" s="434"/>
      <c r="D522" s="435"/>
      <c r="E522" s="436"/>
      <c r="F522" s="394"/>
      <c r="G522" s="434"/>
      <c r="H522" s="437"/>
      <c r="I522" s="436"/>
      <c r="J522" s="394"/>
      <c r="K522" s="434"/>
      <c r="L522" s="435"/>
      <c r="M522" s="436"/>
      <c r="N522" s="394"/>
      <c r="O522" s="394"/>
      <c r="P522" s="436"/>
      <c r="Q522" s="394"/>
      <c r="R522" s="394"/>
      <c r="S522" s="394"/>
      <c r="T522" s="394"/>
      <c r="U522" s="394"/>
      <c r="V522" s="394"/>
    </row>
    <row r="523">
      <c r="A523" s="433"/>
      <c r="B523" s="394"/>
      <c r="C523" s="434"/>
      <c r="D523" s="435"/>
      <c r="E523" s="436"/>
      <c r="F523" s="394"/>
      <c r="G523" s="434"/>
      <c r="H523" s="437"/>
      <c r="I523" s="436"/>
      <c r="J523" s="394"/>
      <c r="K523" s="434"/>
      <c r="L523" s="435"/>
      <c r="M523" s="436"/>
      <c r="N523" s="394"/>
      <c r="O523" s="394"/>
      <c r="P523" s="436"/>
      <c r="Q523" s="394"/>
      <c r="R523" s="394"/>
      <c r="S523" s="394"/>
      <c r="T523" s="394"/>
      <c r="U523" s="394"/>
      <c r="V523" s="394"/>
    </row>
    <row r="524">
      <c r="A524" s="433"/>
      <c r="B524" s="394"/>
      <c r="C524" s="434"/>
      <c r="D524" s="435"/>
      <c r="E524" s="436"/>
      <c r="F524" s="394"/>
      <c r="G524" s="434"/>
      <c r="H524" s="437"/>
      <c r="I524" s="436"/>
      <c r="J524" s="394"/>
      <c r="K524" s="434"/>
      <c r="L524" s="435"/>
      <c r="M524" s="436"/>
      <c r="N524" s="394"/>
      <c r="O524" s="394"/>
      <c r="P524" s="436"/>
      <c r="Q524" s="394"/>
      <c r="R524" s="394"/>
      <c r="S524" s="394"/>
      <c r="T524" s="394"/>
      <c r="U524" s="394"/>
      <c r="V524" s="394"/>
    </row>
    <row r="525">
      <c r="A525" s="433"/>
      <c r="B525" s="394"/>
      <c r="C525" s="434"/>
      <c r="D525" s="435"/>
      <c r="E525" s="436"/>
      <c r="F525" s="394"/>
      <c r="G525" s="434"/>
      <c r="H525" s="437"/>
      <c r="I525" s="436"/>
      <c r="J525" s="394"/>
      <c r="K525" s="434"/>
      <c r="L525" s="435"/>
      <c r="M525" s="436"/>
      <c r="N525" s="394"/>
      <c r="O525" s="394"/>
      <c r="P525" s="436"/>
      <c r="Q525" s="394"/>
      <c r="R525" s="394"/>
      <c r="S525" s="394"/>
      <c r="T525" s="394"/>
      <c r="U525" s="394"/>
      <c r="V525" s="394"/>
    </row>
    <row r="526">
      <c r="A526" s="433"/>
      <c r="B526" s="394"/>
      <c r="C526" s="434"/>
      <c r="D526" s="435"/>
      <c r="E526" s="436"/>
      <c r="F526" s="394"/>
      <c r="G526" s="434"/>
      <c r="H526" s="437"/>
      <c r="I526" s="436"/>
      <c r="J526" s="394"/>
      <c r="K526" s="434"/>
      <c r="L526" s="435"/>
      <c r="M526" s="436"/>
      <c r="N526" s="394"/>
      <c r="O526" s="394"/>
      <c r="P526" s="436"/>
      <c r="Q526" s="394"/>
      <c r="R526" s="394"/>
      <c r="S526" s="394"/>
      <c r="T526" s="394"/>
      <c r="U526" s="394"/>
      <c r="V526" s="394"/>
    </row>
    <row r="527">
      <c r="A527" s="433"/>
      <c r="B527" s="394"/>
      <c r="C527" s="434"/>
      <c r="D527" s="435"/>
      <c r="E527" s="436"/>
      <c r="F527" s="394"/>
      <c r="G527" s="434"/>
      <c r="H527" s="437"/>
      <c r="I527" s="436"/>
      <c r="J527" s="394"/>
      <c r="K527" s="434"/>
      <c r="L527" s="435"/>
      <c r="M527" s="436"/>
      <c r="N527" s="394"/>
      <c r="O527" s="394"/>
      <c r="P527" s="436"/>
      <c r="Q527" s="394"/>
      <c r="R527" s="394"/>
      <c r="S527" s="394"/>
      <c r="T527" s="394"/>
      <c r="U527" s="394"/>
      <c r="V527" s="394"/>
    </row>
    <row r="528">
      <c r="A528" s="433"/>
      <c r="B528" s="394"/>
      <c r="C528" s="434"/>
      <c r="D528" s="435"/>
      <c r="E528" s="436"/>
      <c r="F528" s="394"/>
      <c r="G528" s="434"/>
      <c r="H528" s="437"/>
      <c r="I528" s="436"/>
      <c r="J528" s="394"/>
      <c r="K528" s="434"/>
      <c r="L528" s="435"/>
      <c r="M528" s="436"/>
      <c r="N528" s="394"/>
      <c r="O528" s="394"/>
      <c r="P528" s="436"/>
      <c r="Q528" s="394"/>
      <c r="R528" s="394"/>
      <c r="S528" s="394"/>
      <c r="T528" s="394"/>
      <c r="U528" s="394"/>
      <c r="V528" s="394"/>
    </row>
    <row r="529">
      <c r="A529" s="433"/>
      <c r="B529" s="394"/>
      <c r="C529" s="434"/>
      <c r="D529" s="435"/>
      <c r="E529" s="436"/>
      <c r="F529" s="394"/>
      <c r="G529" s="434"/>
      <c r="H529" s="437"/>
      <c r="I529" s="436"/>
      <c r="J529" s="394"/>
      <c r="K529" s="434"/>
      <c r="L529" s="435"/>
      <c r="M529" s="436"/>
      <c r="N529" s="394"/>
      <c r="O529" s="394"/>
      <c r="P529" s="436"/>
      <c r="Q529" s="394"/>
      <c r="R529" s="394"/>
      <c r="S529" s="394"/>
      <c r="T529" s="394"/>
      <c r="U529" s="394"/>
      <c r="V529" s="394"/>
    </row>
    <row r="530">
      <c r="A530" s="433"/>
      <c r="B530" s="394"/>
      <c r="C530" s="434"/>
      <c r="D530" s="435"/>
      <c r="E530" s="436"/>
      <c r="F530" s="394"/>
      <c r="G530" s="434"/>
      <c r="H530" s="437"/>
      <c r="I530" s="436"/>
      <c r="J530" s="394"/>
      <c r="K530" s="434"/>
      <c r="L530" s="435"/>
      <c r="M530" s="436"/>
      <c r="N530" s="394"/>
      <c r="O530" s="394"/>
      <c r="P530" s="436"/>
      <c r="Q530" s="394"/>
      <c r="R530" s="394"/>
      <c r="S530" s="394"/>
      <c r="T530" s="394"/>
      <c r="U530" s="394"/>
      <c r="V530" s="394"/>
    </row>
    <row r="531">
      <c r="A531" s="433"/>
      <c r="B531" s="394"/>
      <c r="C531" s="434"/>
      <c r="D531" s="435"/>
      <c r="E531" s="436"/>
      <c r="F531" s="394"/>
      <c r="G531" s="434"/>
      <c r="H531" s="437"/>
      <c r="I531" s="436"/>
      <c r="J531" s="394"/>
      <c r="K531" s="434"/>
      <c r="L531" s="435"/>
      <c r="M531" s="436"/>
      <c r="N531" s="394"/>
      <c r="O531" s="394"/>
      <c r="P531" s="436"/>
      <c r="Q531" s="394"/>
      <c r="R531" s="394"/>
      <c r="S531" s="394"/>
      <c r="T531" s="394"/>
      <c r="U531" s="394"/>
      <c r="V531" s="394"/>
    </row>
    <row r="532">
      <c r="A532" s="433"/>
      <c r="B532" s="394"/>
      <c r="C532" s="434"/>
      <c r="D532" s="435"/>
      <c r="E532" s="436"/>
      <c r="F532" s="394"/>
      <c r="G532" s="434"/>
      <c r="H532" s="437"/>
      <c r="I532" s="436"/>
      <c r="J532" s="394"/>
      <c r="K532" s="434"/>
      <c r="L532" s="435"/>
      <c r="M532" s="436"/>
      <c r="N532" s="394"/>
      <c r="O532" s="394"/>
      <c r="P532" s="436"/>
      <c r="Q532" s="394"/>
      <c r="R532" s="394"/>
      <c r="S532" s="394"/>
      <c r="T532" s="394"/>
      <c r="U532" s="394"/>
      <c r="V532" s="394"/>
    </row>
    <row r="533">
      <c r="A533" s="433"/>
      <c r="B533" s="394"/>
      <c r="C533" s="434"/>
      <c r="D533" s="435"/>
      <c r="E533" s="436"/>
      <c r="F533" s="394"/>
      <c r="G533" s="434"/>
      <c r="H533" s="437"/>
      <c r="I533" s="436"/>
      <c r="J533" s="394"/>
      <c r="K533" s="434"/>
      <c r="L533" s="435"/>
      <c r="M533" s="436"/>
      <c r="N533" s="394"/>
      <c r="O533" s="394"/>
      <c r="P533" s="436"/>
      <c r="Q533" s="394"/>
      <c r="R533" s="394"/>
      <c r="S533" s="394"/>
      <c r="T533" s="394"/>
      <c r="U533" s="394"/>
      <c r="V533" s="394"/>
    </row>
    <row r="534">
      <c r="A534" s="433"/>
      <c r="B534" s="394"/>
      <c r="C534" s="434"/>
      <c r="D534" s="435"/>
      <c r="E534" s="436"/>
      <c r="F534" s="394"/>
      <c r="G534" s="434"/>
      <c r="H534" s="437"/>
      <c r="I534" s="436"/>
      <c r="J534" s="394"/>
      <c r="K534" s="434"/>
      <c r="L534" s="435"/>
      <c r="M534" s="436"/>
      <c r="N534" s="394"/>
      <c r="O534" s="394"/>
      <c r="P534" s="436"/>
      <c r="Q534" s="394"/>
      <c r="R534" s="394"/>
      <c r="S534" s="394"/>
      <c r="T534" s="394"/>
      <c r="U534" s="394"/>
      <c r="V534" s="394"/>
    </row>
    <row r="535">
      <c r="A535" s="433"/>
      <c r="B535" s="394"/>
      <c r="C535" s="434"/>
      <c r="D535" s="435"/>
      <c r="E535" s="436"/>
      <c r="F535" s="394"/>
      <c r="G535" s="434"/>
      <c r="H535" s="437"/>
      <c r="I535" s="436"/>
      <c r="J535" s="394"/>
      <c r="K535" s="434"/>
      <c r="L535" s="435"/>
      <c r="M535" s="436"/>
      <c r="N535" s="394"/>
      <c r="O535" s="394"/>
      <c r="P535" s="436"/>
      <c r="Q535" s="394"/>
      <c r="R535" s="394"/>
      <c r="S535" s="394"/>
      <c r="T535" s="394"/>
      <c r="U535" s="394"/>
      <c r="V535" s="394"/>
    </row>
    <row r="536">
      <c r="A536" s="433"/>
      <c r="B536" s="394"/>
      <c r="C536" s="434"/>
      <c r="D536" s="435"/>
      <c r="E536" s="436"/>
      <c r="F536" s="394"/>
      <c r="G536" s="434"/>
      <c r="H536" s="437"/>
      <c r="I536" s="436"/>
      <c r="J536" s="394"/>
      <c r="K536" s="434"/>
      <c r="L536" s="435"/>
      <c r="M536" s="436"/>
      <c r="N536" s="394"/>
      <c r="O536" s="394"/>
      <c r="P536" s="436"/>
      <c r="Q536" s="394"/>
      <c r="R536" s="394"/>
      <c r="S536" s="394"/>
      <c r="T536" s="394"/>
      <c r="U536" s="394"/>
      <c r="V536" s="394"/>
    </row>
    <row r="537">
      <c r="A537" s="433"/>
      <c r="B537" s="394"/>
      <c r="C537" s="434"/>
      <c r="D537" s="435"/>
      <c r="E537" s="436"/>
      <c r="F537" s="394"/>
      <c r="G537" s="434"/>
      <c r="H537" s="437"/>
      <c r="I537" s="436"/>
      <c r="J537" s="394"/>
      <c r="K537" s="434"/>
      <c r="L537" s="435"/>
      <c r="M537" s="436"/>
      <c r="N537" s="394"/>
      <c r="O537" s="394"/>
      <c r="P537" s="436"/>
      <c r="Q537" s="394"/>
      <c r="R537" s="394"/>
      <c r="S537" s="394"/>
      <c r="T537" s="394"/>
      <c r="U537" s="394"/>
      <c r="V537" s="394"/>
    </row>
    <row r="538">
      <c r="A538" s="433"/>
      <c r="B538" s="394"/>
      <c r="C538" s="434"/>
      <c r="D538" s="435"/>
      <c r="E538" s="436"/>
      <c r="F538" s="394"/>
      <c r="G538" s="434"/>
      <c r="H538" s="437"/>
      <c r="I538" s="436"/>
      <c r="J538" s="394"/>
      <c r="K538" s="434"/>
      <c r="L538" s="435"/>
      <c r="M538" s="436"/>
      <c r="N538" s="394"/>
      <c r="O538" s="394"/>
      <c r="P538" s="436"/>
      <c r="Q538" s="394"/>
      <c r="R538" s="394"/>
      <c r="S538" s="394"/>
      <c r="T538" s="394"/>
      <c r="U538" s="394"/>
      <c r="V538" s="394"/>
    </row>
    <row r="539">
      <c r="A539" s="433"/>
      <c r="B539" s="394"/>
      <c r="C539" s="434"/>
      <c r="D539" s="435"/>
      <c r="E539" s="436"/>
      <c r="F539" s="394"/>
      <c r="G539" s="434"/>
      <c r="H539" s="437"/>
      <c r="I539" s="436"/>
      <c r="J539" s="394"/>
      <c r="K539" s="434"/>
      <c r="L539" s="435"/>
      <c r="M539" s="436"/>
      <c r="N539" s="394"/>
      <c r="O539" s="394"/>
      <c r="P539" s="436"/>
      <c r="Q539" s="394"/>
      <c r="R539" s="394"/>
      <c r="S539" s="394"/>
      <c r="T539" s="394"/>
      <c r="U539" s="394"/>
      <c r="V539" s="394"/>
    </row>
    <row r="540">
      <c r="A540" s="433"/>
      <c r="B540" s="394"/>
      <c r="C540" s="434"/>
      <c r="D540" s="435"/>
      <c r="E540" s="436"/>
      <c r="F540" s="394"/>
      <c r="G540" s="434"/>
      <c r="H540" s="437"/>
      <c r="I540" s="436"/>
      <c r="J540" s="394"/>
      <c r="K540" s="434"/>
      <c r="L540" s="435"/>
      <c r="M540" s="436"/>
      <c r="N540" s="394"/>
      <c r="O540" s="394"/>
      <c r="P540" s="436"/>
      <c r="Q540" s="394"/>
      <c r="R540" s="394"/>
      <c r="S540" s="394"/>
      <c r="T540" s="394"/>
      <c r="U540" s="394"/>
      <c r="V540" s="394"/>
    </row>
    <row r="541">
      <c r="A541" s="433"/>
      <c r="B541" s="394"/>
      <c r="C541" s="434"/>
      <c r="D541" s="435"/>
      <c r="E541" s="436"/>
      <c r="F541" s="394"/>
      <c r="G541" s="434"/>
      <c r="H541" s="437"/>
      <c r="I541" s="436"/>
      <c r="J541" s="394"/>
      <c r="K541" s="434"/>
      <c r="L541" s="435"/>
      <c r="M541" s="436"/>
      <c r="N541" s="394"/>
      <c r="O541" s="394"/>
      <c r="P541" s="436"/>
      <c r="Q541" s="394"/>
      <c r="R541" s="394"/>
      <c r="S541" s="394"/>
      <c r="T541" s="394"/>
      <c r="U541" s="394"/>
      <c r="V541" s="394"/>
    </row>
    <row r="542">
      <c r="A542" s="433"/>
      <c r="B542" s="394"/>
      <c r="C542" s="434"/>
      <c r="D542" s="435"/>
      <c r="E542" s="436"/>
      <c r="F542" s="394"/>
      <c r="G542" s="434"/>
      <c r="H542" s="437"/>
      <c r="I542" s="436"/>
      <c r="J542" s="394"/>
      <c r="K542" s="434"/>
      <c r="L542" s="435"/>
      <c r="M542" s="436"/>
      <c r="N542" s="394"/>
      <c r="O542" s="394"/>
      <c r="P542" s="436"/>
      <c r="Q542" s="394"/>
      <c r="R542" s="394"/>
      <c r="S542" s="394"/>
      <c r="T542" s="394"/>
      <c r="U542" s="394"/>
      <c r="V542" s="394"/>
    </row>
    <row r="543">
      <c r="A543" s="433"/>
      <c r="B543" s="394"/>
      <c r="C543" s="434"/>
      <c r="D543" s="435"/>
      <c r="E543" s="436"/>
      <c r="F543" s="394"/>
      <c r="G543" s="434"/>
      <c r="H543" s="437"/>
      <c r="I543" s="436"/>
      <c r="J543" s="394"/>
      <c r="K543" s="434"/>
      <c r="L543" s="435"/>
      <c r="M543" s="436"/>
      <c r="N543" s="394"/>
      <c r="O543" s="394"/>
      <c r="P543" s="436"/>
      <c r="Q543" s="394"/>
      <c r="R543" s="394"/>
      <c r="S543" s="394"/>
      <c r="T543" s="394"/>
      <c r="U543" s="394"/>
      <c r="V543" s="394"/>
    </row>
    <row r="544">
      <c r="A544" s="433"/>
      <c r="B544" s="394"/>
      <c r="C544" s="434"/>
      <c r="D544" s="435"/>
      <c r="E544" s="436"/>
      <c r="F544" s="394"/>
      <c r="G544" s="434"/>
      <c r="H544" s="437"/>
      <c r="I544" s="436"/>
      <c r="J544" s="394"/>
      <c r="K544" s="434"/>
      <c r="L544" s="435"/>
      <c r="M544" s="436"/>
      <c r="N544" s="394"/>
      <c r="O544" s="394"/>
      <c r="P544" s="436"/>
      <c r="Q544" s="394"/>
      <c r="R544" s="394"/>
      <c r="S544" s="394"/>
      <c r="T544" s="394"/>
      <c r="U544" s="394"/>
      <c r="V544" s="394"/>
    </row>
    <row r="545">
      <c r="A545" s="433"/>
      <c r="B545" s="394"/>
      <c r="C545" s="434"/>
      <c r="D545" s="435"/>
      <c r="E545" s="436"/>
      <c r="F545" s="394"/>
      <c r="G545" s="434"/>
      <c r="H545" s="437"/>
      <c r="I545" s="436"/>
      <c r="J545" s="394"/>
      <c r="K545" s="434"/>
      <c r="L545" s="435"/>
      <c r="M545" s="436"/>
      <c r="N545" s="394"/>
      <c r="O545" s="394"/>
      <c r="P545" s="436"/>
      <c r="Q545" s="394"/>
      <c r="R545" s="394"/>
      <c r="S545" s="394"/>
      <c r="T545" s="394"/>
      <c r="U545" s="394"/>
      <c r="V545" s="394"/>
    </row>
    <row r="546">
      <c r="A546" s="433"/>
      <c r="B546" s="394"/>
      <c r="C546" s="434"/>
      <c r="D546" s="435"/>
      <c r="E546" s="436"/>
      <c r="F546" s="394"/>
      <c r="G546" s="434"/>
      <c r="H546" s="437"/>
      <c r="I546" s="436"/>
      <c r="J546" s="394"/>
      <c r="K546" s="434"/>
      <c r="L546" s="435"/>
      <c r="M546" s="436"/>
      <c r="N546" s="394"/>
      <c r="O546" s="394"/>
      <c r="P546" s="436"/>
      <c r="Q546" s="394"/>
      <c r="R546" s="394"/>
      <c r="S546" s="394"/>
      <c r="T546" s="394"/>
      <c r="U546" s="394"/>
      <c r="V546" s="394"/>
    </row>
    <row r="547">
      <c r="A547" s="433"/>
      <c r="B547" s="394"/>
      <c r="C547" s="434"/>
      <c r="D547" s="435"/>
      <c r="E547" s="436"/>
      <c r="F547" s="394"/>
      <c r="G547" s="434"/>
      <c r="H547" s="437"/>
      <c r="I547" s="436"/>
      <c r="J547" s="394"/>
      <c r="K547" s="434"/>
      <c r="L547" s="435"/>
      <c r="M547" s="436"/>
      <c r="N547" s="394"/>
      <c r="O547" s="394"/>
      <c r="P547" s="436"/>
      <c r="Q547" s="394"/>
      <c r="R547" s="394"/>
      <c r="S547" s="394"/>
      <c r="T547" s="394"/>
      <c r="U547" s="394"/>
      <c r="V547" s="394"/>
    </row>
    <row r="548">
      <c r="A548" s="433"/>
      <c r="B548" s="394"/>
      <c r="C548" s="434"/>
      <c r="D548" s="435"/>
      <c r="E548" s="436"/>
      <c r="F548" s="394"/>
      <c r="G548" s="434"/>
      <c r="H548" s="437"/>
      <c r="I548" s="436"/>
      <c r="J548" s="394"/>
      <c r="K548" s="434"/>
      <c r="L548" s="435"/>
      <c r="M548" s="436"/>
      <c r="N548" s="394"/>
      <c r="O548" s="394"/>
      <c r="P548" s="436"/>
      <c r="Q548" s="394"/>
      <c r="R548" s="394"/>
      <c r="S548" s="394"/>
      <c r="T548" s="394"/>
      <c r="U548" s="394"/>
      <c r="V548" s="394"/>
    </row>
    <row r="549">
      <c r="A549" s="433"/>
      <c r="B549" s="394"/>
      <c r="C549" s="434"/>
      <c r="D549" s="435"/>
      <c r="E549" s="436"/>
      <c r="F549" s="394"/>
      <c r="G549" s="434"/>
      <c r="H549" s="437"/>
      <c r="I549" s="436"/>
      <c r="J549" s="394"/>
      <c r="K549" s="434"/>
      <c r="L549" s="435"/>
      <c r="M549" s="436"/>
      <c r="N549" s="394"/>
      <c r="O549" s="394"/>
      <c r="P549" s="436"/>
      <c r="Q549" s="394"/>
      <c r="R549" s="394"/>
      <c r="S549" s="394"/>
      <c r="T549" s="394"/>
      <c r="U549" s="394"/>
      <c r="V549" s="394"/>
    </row>
    <row r="550">
      <c r="A550" s="433"/>
      <c r="B550" s="394"/>
      <c r="C550" s="434"/>
      <c r="D550" s="435"/>
      <c r="E550" s="436"/>
      <c r="F550" s="394"/>
      <c r="G550" s="434"/>
      <c r="H550" s="437"/>
      <c r="I550" s="436"/>
      <c r="J550" s="394"/>
      <c r="K550" s="434"/>
      <c r="L550" s="435"/>
      <c r="M550" s="436"/>
      <c r="N550" s="394"/>
      <c r="O550" s="394"/>
      <c r="P550" s="436"/>
      <c r="Q550" s="394"/>
      <c r="R550" s="394"/>
      <c r="S550" s="394"/>
      <c r="T550" s="394"/>
      <c r="U550" s="394"/>
      <c r="V550" s="394"/>
    </row>
    <row r="551">
      <c r="A551" s="433"/>
      <c r="B551" s="394"/>
      <c r="C551" s="434"/>
      <c r="D551" s="435"/>
      <c r="E551" s="436"/>
      <c r="F551" s="394"/>
      <c r="G551" s="434"/>
      <c r="H551" s="437"/>
      <c r="I551" s="436"/>
      <c r="J551" s="394"/>
      <c r="K551" s="434"/>
      <c r="L551" s="435"/>
      <c r="M551" s="436"/>
      <c r="N551" s="394"/>
      <c r="O551" s="394"/>
      <c r="P551" s="436"/>
      <c r="Q551" s="394"/>
      <c r="R551" s="394"/>
      <c r="S551" s="394"/>
      <c r="T551" s="394"/>
      <c r="U551" s="394"/>
      <c r="V551" s="394"/>
    </row>
    <row r="552">
      <c r="A552" s="433"/>
      <c r="B552" s="394"/>
      <c r="C552" s="434"/>
      <c r="D552" s="435"/>
      <c r="E552" s="436"/>
      <c r="F552" s="394"/>
      <c r="G552" s="434"/>
      <c r="H552" s="437"/>
      <c r="I552" s="436"/>
      <c r="J552" s="394"/>
      <c r="K552" s="434"/>
      <c r="L552" s="435"/>
      <c r="M552" s="436"/>
      <c r="N552" s="394"/>
      <c r="O552" s="394"/>
      <c r="P552" s="436"/>
      <c r="Q552" s="394"/>
      <c r="R552" s="394"/>
      <c r="S552" s="394"/>
      <c r="T552" s="394"/>
      <c r="U552" s="394"/>
      <c r="V552" s="394"/>
    </row>
    <row r="553">
      <c r="A553" s="433"/>
      <c r="B553" s="394"/>
      <c r="C553" s="434"/>
      <c r="D553" s="435"/>
      <c r="E553" s="436"/>
      <c r="F553" s="394"/>
      <c r="G553" s="434"/>
      <c r="H553" s="437"/>
      <c r="I553" s="436"/>
      <c r="J553" s="394"/>
      <c r="K553" s="434"/>
      <c r="L553" s="435"/>
      <c r="M553" s="436"/>
      <c r="N553" s="394"/>
      <c r="O553" s="394"/>
      <c r="P553" s="436"/>
      <c r="Q553" s="394"/>
      <c r="R553" s="394"/>
      <c r="S553" s="394"/>
      <c r="T553" s="394"/>
      <c r="U553" s="394"/>
      <c r="V553" s="394"/>
    </row>
    <row r="554">
      <c r="A554" s="433"/>
      <c r="B554" s="394"/>
      <c r="C554" s="434"/>
      <c r="D554" s="435"/>
      <c r="E554" s="436"/>
      <c r="F554" s="394"/>
      <c r="G554" s="434"/>
      <c r="H554" s="437"/>
      <c r="I554" s="436"/>
      <c r="J554" s="394"/>
      <c r="K554" s="434"/>
      <c r="L554" s="435"/>
      <c r="M554" s="436"/>
      <c r="N554" s="394"/>
      <c r="O554" s="394"/>
      <c r="P554" s="436"/>
      <c r="Q554" s="394"/>
      <c r="R554" s="394"/>
      <c r="S554" s="394"/>
      <c r="T554" s="394"/>
      <c r="U554" s="394"/>
      <c r="V554" s="394"/>
    </row>
    <row r="555">
      <c r="A555" s="433"/>
      <c r="B555" s="394"/>
      <c r="C555" s="434"/>
      <c r="D555" s="435"/>
      <c r="E555" s="436"/>
      <c r="F555" s="394"/>
      <c r="G555" s="434"/>
      <c r="H555" s="437"/>
      <c r="I555" s="436"/>
      <c r="J555" s="394"/>
      <c r="K555" s="434"/>
      <c r="L555" s="435"/>
      <c r="M555" s="436"/>
      <c r="N555" s="394"/>
      <c r="O555" s="394"/>
      <c r="P555" s="436"/>
      <c r="Q555" s="394"/>
      <c r="R555" s="394"/>
      <c r="S555" s="394"/>
      <c r="T555" s="394"/>
      <c r="U555" s="394"/>
      <c r="V555" s="394"/>
    </row>
    <row r="556">
      <c r="A556" s="433"/>
      <c r="B556" s="394"/>
      <c r="C556" s="434"/>
      <c r="D556" s="435"/>
      <c r="E556" s="436"/>
      <c r="F556" s="394"/>
      <c r="G556" s="434"/>
      <c r="H556" s="437"/>
      <c r="I556" s="436"/>
      <c r="J556" s="394"/>
      <c r="K556" s="434"/>
      <c r="L556" s="435"/>
      <c r="M556" s="436"/>
      <c r="N556" s="394"/>
      <c r="O556" s="394"/>
      <c r="P556" s="436"/>
      <c r="Q556" s="394"/>
      <c r="R556" s="394"/>
      <c r="S556" s="394"/>
      <c r="T556" s="394"/>
      <c r="U556" s="394"/>
      <c r="V556" s="394"/>
    </row>
    <row r="557">
      <c r="A557" s="433"/>
      <c r="B557" s="394"/>
      <c r="C557" s="434"/>
      <c r="D557" s="435"/>
      <c r="E557" s="436"/>
      <c r="F557" s="394"/>
      <c r="G557" s="434"/>
      <c r="H557" s="437"/>
      <c r="I557" s="436"/>
      <c r="J557" s="394"/>
      <c r="K557" s="434"/>
      <c r="L557" s="435"/>
      <c r="M557" s="436"/>
      <c r="N557" s="394"/>
      <c r="O557" s="394"/>
      <c r="P557" s="436"/>
      <c r="Q557" s="394"/>
      <c r="R557" s="394"/>
      <c r="S557" s="394"/>
      <c r="T557" s="394"/>
      <c r="U557" s="394"/>
      <c r="V557" s="394"/>
    </row>
    <row r="558">
      <c r="A558" s="433"/>
      <c r="B558" s="394"/>
      <c r="C558" s="434"/>
      <c r="D558" s="435"/>
      <c r="E558" s="436"/>
      <c r="F558" s="394"/>
      <c r="G558" s="434"/>
      <c r="H558" s="437"/>
      <c r="I558" s="436"/>
      <c r="J558" s="394"/>
      <c r="K558" s="434"/>
      <c r="L558" s="435"/>
      <c r="M558" s="436"/>
      <c r="N558" s="394"/>
      <c r="O558" s="394"/>
      <c r="P558" s="436"/>
      <c r="Q558" s="394"/>
      <c r="R558" s="394"/>
      <c r="S558" s="394"/>
      <c r="T558" s="394"/>
      <c r="U558" s="394"/>
      <c r="V558" s="394"/>
    </row>
    <row r="559">
      <c r="A559" s="433"/>
      <c r="B559" s="394"/>
      <c r="C559" s="434"/>
      <c r="D559" s="435"/>
      <c r="E559" s="436"/>
      <c r="F559" s="394"/>
      <c r="G559" s="434"/>
      <c r="H559" s="437"/>
      <c r="I559" s="436"/>
      <c r="J559" s="394"/>
      <c r="K559" s="434"/>
      <c r="L559" s="435"/>
      <c r="M559" s="436"/>
      <c r="N559" s="394"/>
      <c r="O559" s="394"/>
      <c r="P559" s="436"/>
      <c r="Q559" s="394"/>
      <c r="R559" s="394"/>
      <c r="S559" s="394"/>
      <c r="T559" s="394"/>
      <c r="U559" s="394"/>
      <c r="V559" s="394"/>
    </row>
    <row r="560">
      <c r="A560" s="433"/>
      <c r="B560" s="394"/>
      <c r="C560" s="434"/>
      <c r="D560" s="435"/>
      <c r="E560" s="436"/>
      <c r="F560" s="394"/>
      <c r="G560" s="434"/>
      <c r="H560" s="437"/>
      <c r="I560" s="436"/>
      <c r="J560" s="394"/>
      <c r="K560" s="434"/>
      <c r="L560" s="435"/>
      <c r="M560" s="436"/>
      <c r="N560" s="394"/>
      <c r="O560" s="394"/>
      <c r="P560" s="436"/>
      <c r="Q560" s="394"/>
      <c r="R560" s="394"/>
      <c r="S560" s="394"/>
      <c r="T560" s="394"/>
      <c r="U560" s="394"/>
      <c r="V560" s="394"/>
    </row>
    <row r="561">
      <c r="A561" s="433"/>
      <c r="B561" s="394"/>
      <c r="C561" s="434"/>
      <c r="D561" s="435"/>
      <c r="E561" s="436"/>
      <c r="F561" s="394"/>
      <c r="G561" s="434"/>
      <c r="H561" s="437"/>
      <c r="I561" s="436"/>
      <c r="J561" s="394"/>
      <c r="K561" s="434"/>
      <c r="L561" s="435"/>
      <c r="M561" s="436"/>
      <c r="N561" s="394"/>
      <c r="O561" s="394"/>
      <c r="P561" s="436"/>
      <c r="Q561" s="394"/>
      <c r="R561" s="394"/>
      <c r="S561" s="394"/>
      <c r="T561" s="394"/>
      <c r="U561" s="394"/>
      <c r="V561" s="394"/>
    </row>
    <row r="562">
      <c r="A562" s="433"/>
      <c r="B562" s="394"/>
      <c r="C562" s="434"/>
      <c r="D562" s="435"/>
      <c r="E562" s="436"/>
      <c r="F562" s="394"/>
      <c r="G562" s="434"/>
      <c r="H562" s="437"/>
      <c r="I562" s="436"/>
      <c r="J562" s="394"/>
      <c r="K562" s="434"/>
      <c r="L562" s="435"/>
      <c r="M562" s="436"/>
      <c r="N562" s="394"/>
      <c r="O562" s="394"/>
      <c r="P562" s="436"/>
      <c r="Q562" s="394"/>
      <c r="R562" s="394"/>
      <c r="S562" s="394"/>
      <c r="T562" s="394"/>
      <c r="U562" s="394"/>
      <c r="V562" s="394"/>
    </row>
    <row r="563">
      <c r="A563" s="433"/>
      <c r="B563" s="394"/>
      <c r="C563" s="434"/>
      <c r="D563" s="435"/>
      <c r="E563" s="436"/>
      <c r="F563" s="394"/>
      <c r="G563" s="434"/>
      <c r="H563" s="437"/>
      <c r="I563" s="436"/>
      <c r="J563" s="394"/>
      <c r="K563" s="434"/>
      <c r="L563" s="435"/>
      <c r="M563" s="436"/>
      <c r="N563" s="394"/>
      <c r="O563" s="394"/>
      <c r="P563" s="436"/>
      <c r="Q563" s="394"/>
      <c r="R563" s="394"/>
      <c r="S563" s="394"/>
      <c r="T563" s="394"/>
      <c r="U563" s="394"/>
      <c r="V563" s="394"/>
    </row>
    <row r="564">
      <c r="A564" s="433"/>
      <c r="B564" s="394"/>
      <c r="C564" s="434"/>
      <c r="D564" s="435"/>
      <c r="E564" s="436"/>
      <c r="F564" s="394"/>
      <c r="G564" s="434"/>
      <c r="H564" s="437"/>
      <c r="I564" s="436"/>
      <c r="J564" s="394"/>
      <c r="K564" s="434"/>
      <c r="L564" s="435"/>
      <c r="M564" s="436"/>
      <c r="N564" s="394"/>
      <c r="O564" s="394"/>
      <c r="P564" s="436"/>
      <c r="Q564" s="394"/>
      <c r="R564" s="394"/>
      <c r="S564" s="394"/>
      <c r="T564" s="394"/>
      <c r="U564" s="394"/>
      <c r="V564" s="394"/>
    </row>
    <row r="565">
      <c r="A565" s="433"/>
      <c r="B565" s="394"/>
      <c r="C565" s="434"/>
      <c r="D565" s="435"/>
      <c r="E565" s="436"/>
      <c r="F565" s="394"/>
      <c r="G565" s="434"/>
      <c r="H565" s="437"/>
      <c r="I565" s="436"/>
      <c r="J565" s="394"/>
      <c r="K565" s="434"/>
      <c r="L565" s="435"/>
      <c r="M565" s="436"/>
      <c r="N565" s="394"/>
      <c r="O565" s="394"/>
      <c r="P565" s="436"/>
      <c r="Q565" s="394"/>
      <c r="R565" s="394"/>
      <c r="S565" s="394"/>
      <c r="T565" s="394"/>
      <c r="U565" s="394"/>
      <c r="V565" s="394"/>
    </row>
    <row r="566">
      <c r="A566" s="433"/>
      <c r="B566" s="394"/>
      <c r="C566" s="434"/>
      <c r="D566" s="435"/>
      <c r="E566" s="436"/>
      <c r="F566" s="394"/>
      <c r="G566" s="434"/>
      <c r="H566" s="437"/>
      <c r="I566" s="436"/>
      <c r="J566" s="394"/>
      <c r="K566" s="434"/>
      <c r="L566" s="435"/>
      <c r="M566" s="436"/>
      <c r="N566" s="394"/>
      <c r="O566" s="394"/>
      <c r="P566" s="436"/>
      <c r="Q566" s="394"/>
      <c r="R566" s="394"/>
      <c r="S566" s="394"/>
      <c r="T566" s="394"/>
      <c r="U566" s="394"/>
      <c r="V566" s="394"/>
    </row>
    <row r="567">
      <c r="A567" s="433"/>
      <c r="B567" s="394"/>
      <c r="C567" s="434"/>
      <c r="D567" s="435"/>
      <c r="E567" s="436"/>
      <c r="F567" s="394"/>
      <c r="G567" s="434"/>
      <c r="H567" s="437"/>
      <c r="I567" s="436"/>
      <c r="J567" s="394"/>
      <c r="K567" s="434"/>
      <c r="L567" s="435"/>
      <c r="M567" s="436"/>
      <c r="N567" s="394"/>
      <c r="O567" s="394"/>
      <c r="P567" s="436"/>
      <c r="Q567" s="394"/>
      <c r="R567" s="394"/>
      <c r="S567" s="394"/>
      <c r="T567" s="394"/>
      <c r="U567" s="394"/>
      <c r="V567" s="394"/>
    </row>
    <row r="568">
      <c r="A568" s="433"/>
      <c r="B568" s="394"/>
      <c r="C568" s="434"/>
      <c r="D568" s="435"/>
      <c r="E568" s="436"/>
      <c r="F568" s="394"/>
      <c r="G568" s="434"/>
      <c r="H568" s="437"/>
      <c r="I568" s="436"/>
      <c r="J568" s="394"/>
      <c r="K568" s="434"/>
      <c r="L568" s="435"/>
      <c r="M568" s="436"/>
      <c r="N568" s="394"/>
      <c r="O568" s="394"/>
      <c r="P568" s="436"/>
      <c r="Q568" s="394"/>
      <c r="R568" s="394"/>
      <c r="S568" s="394"/>
      <c r="T568" s="394"/>
      <c r="U568" s="394"/>
      <c r="V568" s="394"/>
    </row>
    <row r="569">
      <c r="A569" s="433"/>
      <c r="B569" s="394"/>
      <c r="C569" s="434"/>
      <c r="D569" s="435"/>
      <c r="E569" s="436"/>
      <c r="F569" s="394"/>
      <c r="G569" s="434"/>
      <c r="H569" s="437"/>
      <c r="I569" s="436"/>
      <c r="J569" s="394"/>
      <c r="K569" s="434"/>
      <c r="L569" s="435"/>
      <c r="M569" s="436"/>
      <c r="N569" s="394"/>
      <c r="O569" s="394"/>
      <c r="P569" s="436"/>
      <c r="Q569" s="394"/>
      <c r="R569" s="394"/>
      <c r="S569" s="394"/>
      <c r="T569" s="394"/>
      <c r="U569" s="394"/>
      <c r="V569" s="394"/>
    </row>
    <row r="570">
      <c r="A570" s="433"/>
      <c r="B570" s="394"/>
      <c r="C570" s="434"/>
      <c r="D570" s="435"/>
      <c r="E570" s="436"/>
      <c r="F570" s="394"/>
      <c r="G570" s="434"/>
      <c r="H570" s="437"/>
      <c r="I570" s="436"/>
      <c r="J570" s="394"/>
      <c r="K570" s="434"/>
      <c r="L570" s="435"/>
      <c r="M570" s="436"/>
      <c r="N570" s="394"/>
      <c r="O570" s="394"/>
      <c r="P570" s="436"/>
      <c r="Q570" s="394"/>
      <c r="R570" s="394"/>
      <c r="S570" s="394"/>
      <c r="T570" s="394"/>
      <c r="U570" s="394"/>
      <c r="V570" s="394"/>
    </row>
    <row r="571">
      <c r="A571" s="433"/>
      <c r="B571" s="394"/>
      <c r="C571" s="434"/>
      <c r="D571" s="435"/>
      <c r="E571" s="436"/>
      <c r="F571" s="394"/>
      <c r="G571" s="434"/>
      <c r="H571" s="437"/>
      <c r="I571" s="436"/>
      <c r="J571" s="394"/>
      <c r="K571" s="434"/>
      <c r="L571" s="435"/>
      <c r="M571" s="436"/>
      <c r="N571" s="394"/>
      <c r="O571" s="394"/>
      <c r="P571" s="436"/>
      <c r="Q571" s="394"/>
      <c r="R571" s="394"/>
      <c r="S571" s="394"/>
      <c r="T571" s="394"/>
      <c r="U571" s="394"/>
      <c r="V571" s="394"/>
    </row>
    <row r="572">
      <c r="A572" s="433"/>
      <c r="B572" s="394"/>
      <c r="C572" s="434"/>
      <c r="D572" s="435"/>
      <c r="E572" s="436"/>
      <c r="F572" s="394"/>
      <c r="G572" s="434"/>
      <c r="H572" s="437"/>
      <c r="I572" s="436"/>
      <c r="J572" s="394"/>
      <c r="K572" s="434"/>
      <c r="L572" s="435"/>
      <c r="M572" s="436"/>
      <c r="N572" s="394"/>
      <c r="O572" s="394"/>
      <c r="P572" s="436"/>
      <c r="Q572" s="394"/>
      <c r="R572" s="394"/>
      <c r="S572" s="394"/>
      <c r="T572" s="394"/>
      <c r="U572" s="394"/>
      <c r="V572" s="394"/>
    </row>
    <row r="573">
      <c r="A573" s="433"/>
      <c r="B573" s="394"/>
      <c r="C573" s="434"/>
      <c r="D573" s="435"/>
      <c r="E573" s="436"/>
      <c r="F573" s="394"/>
      <c r="G573" s="434"/>
      <c r="H573" s="437"/>
      <c r="I573" s="436"/>
      <c r="J573" s="394"/>
      <c r="K573" s="434"/>
      <c r="L573" s="435"/>
      <c r="M573" s="436"/>
      <c r="N573" s="394"/>
      <c r="O573" s="394"/>
      <c r="P573" s="436"/>
      <c r="Q573" s="394"/>
      <c r="R573" s="394"/>
      <c r="S573" s="394"/>
      <c r="T573" s="394"/>
      <c r="U573" s="394"/>
      <c r="V573" s="394"/>
    </row>
    <row r="574">
      <c r="A574" s="433"/>
      <c r="B574" s="394"/>
      <c r="C574" s="434"/>
      <c r="D574" s="435"/>
      <c r="E574" s="436"/>
      <c r="F574" s="394"/>
      <c r="G574" s="434"/>
      <c r="H574" s="437"/>
      <c r="I574" s="436"/>
      <c r="J574" s="394"/>
      <c r="K574" s="434"/>
      <c r="L574" s="435"/>
      <c r="M574" s="436"/>
      <c r="N574" s="394"/>
      <c r="O574" s="394"/>
      <c r="P574" s="436"/>
      <c r="Q574" s="394"/>
      <c r="R574" s="394"/>
      <c r="S574" s="394"/>
      <c r="T574" s="394"/>
      <c r="U574" s="394"/>
      <c r="V574" s="394"/>
    </row>
    <row r="575">
      <c r="A575" s="433"/>
      <c r="B575" s="394"/>
      <c r="C575" s="434"/>
      <c r="D575" s="435"/>
      <c r="E575" s="436"/>
      <c r="F575" s="394"/>
      <c r="G575" s="434"/>
      <c r="H575" s="437"/>
      <c r="I575" s="436"/>
      <c r="J575" s="394"/>
      <c r="K575" s="434"/>
      <c r="L575" s="435"/>
      <c r="M575" s="436"/>
      <c r="N575" s="394"/>
      <c r="O575" s="394"/>
      <c r="P575" s="436"/>
      <c r="Q575" s="394"/>
      <c r="R575" s="394"/>
      <c r="S575" s="394"/>
      <c r="T575" s="394"/>
      <c r="U575" s="394"/>
      <c r="V575" s="394"/>
    </row>
    <row r="576">
      <c r="A576" s="433"/>
      <c r="B576" s="394"/>
      <c r="C576" s="434"/>
      <c r="D576" s="435"/>
      <c r="E576" s="436"/>
      <c r="F576" s="394"/>
      <c r="G576" s="434"/>
      <c r="H576" s="437"/>
      <c r="I576" s="436"/>
      <c r="J576" s="394"/>
      <c r="K576" s="434"/>
      <c r="L576" s="435"/>
      <c r="M576" s="436"/>
      <c r="N576" s="394"/>
      <c r="O576" s="394"/>
      <c r="P576" s="436"/>
      <c r="Q576" s="394"/>
      <c r="R576" s="394"/>
      <c r="S576" s="394"/>
      <c r="T576" s="394"/>
      <c r="U576" s="394"/>
      <c r="V576" s="394"/>
    </row>
    <row r="577">
      <c r="A577" s="433"/>
      <c r="B577" s="394"/>
      <c r="C577" s="434"/>
      <c r="D577" s="435"/>
      <c r="E577" s="436"/>
      <c r="F577" s="394"/>
      <c r="G577" s="434"/>
      <c r="H577" s="437"/>
      <c r="I577" s="436"/>
      <c r="J577" s="394"/>
      <c r="K577" s="434"/>
      <c r="L577" s="435"/>
      <c r="M577" s="436"/>
      <c r="N577" s="394"/>
      <c r="O577" s="394"/>
      <c r="P577" s="436"/>
      <c r="Q577" s="394"/>
      <c r="R577" s="394"/>
      <c r="S577" s="394"/>
      <c r="T577" s="394"/>
      <c r="U577" s="394"/>
      <c r="V577" s="394"/>
    </row>
    <row r="578">
      <c r="A578" s="433"/>
      <c r="B578" s="394"/>
      <c r="C578" s="434"/>
      <c r="D578" s="435"/>
      <c r="E578" s="436"/>
      <c r="F578" s="394"/>
      <c r="G578" s="434"/>
      <c r="H578" s="437"/>
      <c r="I578" s="436"/>
      <c r="J578" s="394"/>
      <c r="K578" s="434"/>
      <c r="L578" s="435"/>
      <c r="M578" s="436"/>
      <c r="N578" s="394"/>
      <c r="O578" s="394"/>
      <c r="P578" s="436"/>
      <c r="Q578" s="394"/>
      <c r="R578" s="394"/>
      <c r="S578" s="394"/>
      <c r="T578" s="394"/>
      <c r="U578" s="394"/>
      <c r="V578" s="394"/>
    </row>
    <row r="579">
      <c r="A579" s="433"/>
      <c r="B579" s="394"/>
      <c r="C579" s="434"/>
      <c r="D579" s="435"/>
      <c r="E579" s="436"/>
      <c r="F579" s="394"/>
      <c r="G579" s="434"/>
      <c r="H579" s="437"/>
      <c r="I579" s="436"/>
      <c r="J579" s="394"/>
      <c r="K579" s="434"/>
      <c r="L579" s="435"/>
      <c r="M579" s="436"/>
      <c r="N579" s="394"/>
      <c r="O579" s="394"/>
      <c r="P579" s="436"/>
      <c r="Q579" s="394"/>
      <c r="R579" s="394"/>
      <c r="S579" s="394"/>
      <c r="T579" s="394"/>
      <c r="U579" s="394"/>
      <c r="V579" s="394"/>
    </row>
    <row r="580">
      <c r="A580" s="433"/>
      <c r="B580" s="394"/>
      <c r="C580" s="434"/>
      <c r="D580" s="435"/>
      <c r="E580" s="436"/>
      <c r="F580" s="394"/>
      <c r="G580" s="434"/>
      <c r="H580" s="437"/>
      <c r="I580" s="436"/>
      <c r="J580" s="394"/>
      <c r="K580" s="434"/>
      <c r="L580" s="435"/>
      <c r="M580" s="436"/>
      <c r="N580" s="394"/>
      <c r="O580" s="394"/>
      <c r="P580" s="436"/>
      <c r="Q580" s="394"/>
      <c r="R580" s="394"/>
      <c r="S580" s="394"/>
      <c r="T580" s="394"/>
      <c r="U580" s="394"/>
      <c r="V580" s="394"/>
    </row>
    <row r="581">
      <c r="A581" s="433"/>
      <c r="B581" s="394"/>
      <c r="C581" s="434"/>
      <c r="D581" s="435"/>
      <c r="E581" s="436"/>
      <c r="F581" s="394"/>
      <c r="G581" s="434"/>
      <c r="H581" s="437"/>
      <c r="I581" s="436"/>
      <c r="J581" s="394"/>
      <c r="K581" s="434"/>
      <c r="L581" s="435"/>
      <c r="M581" s="436"/>
      <c r="N581" s="394"/>
      <c r="O581" s="394"/>
      <c r="P581" s="436"/>
      <c r="Q581" s="394"/>
      <c r="R581" s="394"/>
      <c r="S581" s="394"/>
      <c r="T581" s="394"/>
      <c r="U581" s="394"/>
      <c r="V581" s="394"/>
    </row>
    <row r="582">
      <c r="A582" s="433"/>
      <c r="B582" s="394"/>
      <c r="C582" s="434"/>
      <c r="D582" s="435"/>
      <c r="E582" s="436"/>
      <c r="F582" s="394"/>
      <c r="G582" s="434"/>
      <c r="H582" s="437"/>
      <c r="I582" s="436"/>
      <c r="J582" s="394"/>
      <c r="K582" s="434"/>
      <c r="L582" s="435"/>
      <c r="M582" s="436"/>
      <c r="N582" s="394"/>
      <c r="O582" s="394"/>
      <c r="P582" s="436"/>
      <c r="Q582" s="394"/>
      <c r="R582" s="394"/>
      <c r="S582" s="394"/>
      <c r="T582" s="394"/>
      <c r="U582" s="394"/>
      <c r="V582" s="394"/>
    </row>
    <row r="583">
      <c r="A583" s="433"/>
      <c r="B583" s="394"/>
      <c r="C583" s="434"/>
      <c r="D583" s="435"/>
      <c r="E583" s="436"/>
      <c r="F583" s="394"/>
      <c r="G583" s="434"/>
      <c r="H583" s="437"/>
      <c r="I583" s="436"/>
      <c r="J583" s="394"/>
      <c r="K583" s="434"/>
      <c r="L583" s="435"/>
      <c r="M583" s="436"/>
      <c r="N583" s="394"/>
      <c r="O583" s="394"/>
      <c r="P583" s="436"/>
      <c r="Q583" s="394"/>
      <c r="R583" s="394"/>
      <c r="S583" s="394"/>
      <c r="T583" s="394"/>
      <c r="U583" s="394"/>
      <c r="V583" s="394"/>
    </row>
    <row r="584">
      <c r="A584" s="433"/>
      <c r="B584" s="394"/>
      <c r="C584" s="434"/>
      <c r="D584" s="435"/>
      <c r="E584" s="436"/>
      <c r="F584" s="394"/>
      <c r="G584" s="434"/>
      <c r="H584" s="437"/>
      <c r="I584" s="436"/>
      <c r="J584" s="394"/>
      <c r="K584" s="434"/>
      <c r="L584" s="435"/>
      <c r="M584" s="436"/>
      <c r="N584" s="394"/>
      <c r="O584" s="394"/>
      <c r="P584" s="436"/>
      <c r="Q584" s="394"/>
      <c r="R584" s="394"/>
      <c r="S584" s="394"/>
      <c r="T584" s="394"/>
      <c r="U584" s="394"/>
      <c r="V584" s="394"/>
    </row>
    <row r="585">
      <c r="A585" s="433"/>
      <c r="B585" s="394"/>
      <c r="C585" s="434"/>
      <c r="D585" s="435"/>
      <c r="E585" s="436"/>
      <c r="F585" s="394"/>
      <c r="G585" s="434"/>
      <c r="H585" s="437"/>
      <c r="I585" s="436"/>
      <c r="J585" s="394"/>
      <c r="K585" s="434"/>
      <c r="L585" s="435"/>
      <c r="M585" s="436"/>
      <c r="N585" s="394"/>
      <c r="O585" s="394"/>
      <c r="P585" s="436"/>
      <c r="Q585" s="394"/>
      <c r="R585" s="394"/>
      <c r="S585" s="394"/>
      <c r="T585" s="394"/>
      <c r="U585" s="394"/>
      <c r="V585" s="394"/>
    </row>
    <row r="586">
      <c r="A586" s="433"/>
      <c r="B586" s="394"/>
      <c r="C586" s="434"/>
      <c r="D586" s="435"/>
      <c r="E586" s="436"/>
      <c r="F586" s="394"/>
      <c r="G586" s="434"/>
      <c r="H586" s="437"/>
      <c r="I586" s="436"/>
      <c r="J586" s="394"/>
      <c r="K586" s="434"/>
      <c r="L586" s="435"/>
      <c r="M586" s="436"/>
      <c r="N586" s="394"/>
      <c r="O586" s="394"/>
      <c r="P586" s="436"/>
      <c r="Q586" s="394"/>
      <c r="R586" s="394"/>
      <c r="S586" s="394"/>
      <c r="T586" s="394"/>
      <c r="U586" s="394"/>
      <c r="V586" s="394"/>
    </row>
    <row r="587">
      <c r="A587" s="433"/>
      <c r="B587" s="394"/>
      <c r="C587" s="434"/>
      <c r="D587" s="435"/>
      <c r="E587" s="436"/>
      <c r="F587" s="394"/>
      <c r="G587" s="434"/>
      <c r="H587" s="437"/>
      <c r="I587" s="436"/>
      <c r="J587" s="394"/>
      <c r="K587" s="434"/>
      <c r="L587" s="435"/>
      <c r="M587" s="436"/>
      <c r="N587" s="394"/>
      <c r="O587" s="394"/>
      <c r="P587" s="436"/>
      <c r="Q587" s="394"/>
      <c r="R587" s="394"/>
      <c r="S587" s="394"/>
      <c r="T587" s="394"/>
      <c r="U587" s="394"/>
      <c r="V587" s="394"/>
    </row>
    <row r="588">
      <c r="A588" s="433"/>
      <c r="B588" s="394"/>
      <c r="C588" s="434"/>
      <c r="D588" s="435"/>
      <c r="E588" s="436"/>
      <c r="F588" s="394"/>
      <c r="G588" s="434"/>
      <c r="H588" s="437"/>
      <c r="I588" s="436"/>
      <c r="J588" s="394"/>
      <c r="K588" s="434"/>
      <c r="L588" s="435"/>
      <c r="M588" s="436"/>
      <c r="N588" s="394"/>
      <c r="O588" s="394"/>
      <c r="P588" s="436"/>
      <c r="Q588" s="394"/>
      <c r="R588" s="394"/>
      <c r="S588" s="394"/>
      <c r="T588" s="394"/>
      <c r="U588" s="394"/>
      <c r="V588" s="394"/>
    </row>
    <row r="589">
      <c r="A589" s="433"/>
      <c r="B589" s="394"/>
      <c r="C589" s="434"/>
      <c r="D589" s="435"/>
      <c r="E589" s="436"/>
      <c r="F589" s="394"/>
      <c r="G589" s="434"/>
      <c r="H589" s="437"/>
      <c r="I589" s="436"/>
      <c r="J589" s="394"/>
      <c r="K589" s="434"/>
      <c r="L589" s="435"/>
      <c r="M589" s="436"/>
      <c r="N589" s="394"/>
      <c r="O589" s="394"/>
      <c r="P589" s="436"/>
      <c r="Q589" s="394"/>
      <c r="R589" s="394"/>
      <c r="S589" s="394"/>
      <c r="T589" s="394"/>
      <c r="U589" s="394"/>
      <c r="V589" s="394"/>
    </row>
    <row r="590">
      <c r="A590" s="433"/>
      <c r="B590" s="394"/>
      <c r="C590" s="434"/>
      <c r="D590" s="435"/>
      <c r="E590" s="436"/>
      <c r="F590" s="394"/>
      <c r="G590" s="434"/>
      <c r="H590" s="437"/>
      <c r="I590" s="436"/>
      <c r="J590" s="394"/>
      <c r="K590" s="434"/>
      <c r="L590" s="435"/>
      <c r="M590" s="436"/>
      <c r="N590" s="394"/>
      <c r="O590" s="394"/>
      <c r="P590" s="436"/>
      <c r="Q590" s="394"/>
      <c r="R590" s="394"/>
      <c r="S590" s="394"/>
      <c r="T590" s="394"/>
      <c r="U590" s="394"/>
      <c r="V590" s="394"/>
    </row>
    <row r="591">
      <c r="A591" s="433"/>
      <c r="B591" s="394"/>
      <c r="C591" s="434"/>
      <c r="D591" s="435"/>
      <c r="E591" s="436"/>
      <c r="F591" s="394"/>
      <c r="G591" s="434"/>
      <c r="H591" s="437"/>
      <c r="I591" s="436"/>
      <c r="J591" s="394"/>
      <c r="K591" s="434"/>
      <c r="L591" s="435"/>
      <c r="M591" s="436"/>
      <c r="N591" s="394"/>
      <c r="O591" s="394"/>
      <c r="P591" s="436"/>
      <c r="Q591" s="394"/>
      <c r="R591" s="394"/>
      <c r="S591" s="394"/>
      <c r="T591" s="394"/>
      <c r="U591" s="394"/>
      <c r="V591" s="394"/>
    </row>
    <row r="592">
      <c r="A592" s="433"/>
      <c r="B592" s="394"/>
      <c r="C592" s="434"/>
      <c r="D592" s="435"/>
      <c r="E592" s="436"/>
      <c r="F592" s="394"/>
      <c r="G592" s="434"/>
      <c r="H592" s="437"/>
      <c r="I592" s="436"/>
      <c r="J592" s="394"/>
      <c r="K592" s="434"/>
      <c r="L592" s="435"/>
      <c r="M592" s="436"/>
      <c r="N592" s="394"/>
      <c r="O592" s="394"/>
      <c r="P592" s="436"/>
      <c r="Q592" s="394"/>
      <c r="R592" s="394"/>
      <c r="S592" s="394"/>
      <c r="T592" s="394"/>
      <c r="U592" s="394"/>
      <c r="V592" s="394"/>
    </row>
    <row r="593">
      <c r="A593" s="433"/>
      <c r="B593" s="394"/>
      <c r="C593" s="434"/>
      <c r="D593" s="435"/>
      <c r="E593" s="436"/>
      <c r="F593" s="394"/>
      <c r="G593" s="434"/>
      <c r="H593" s="437"/>
      <c r="I593" s="436"/>
      <c r="J593" s="394"/>
      <c r="K593" s="434"/>
      <c r="L593" s="435"/>
      <c r="M593" s="436"/>
      <c r="N593" s="394"/>
      <c r="O593" s="394"/>
      <c r="P593" s="436"/>
      <c r="Q593" s="394"/>
      <c r="R593" s="394"/>
      <c r="S593" s="394"/>
      <c r="T593" s="394"/>
      <c r="U593" s="394"/>
      <c r="V593" s="394"/>
    </row>
    <row r="594">
      <c r="A594" s="433"/>
      <c r="B594" s="394"/>
      <c r="C594" s="434"/>
      <c r="D594" s="435"/>
      <c r="E594" s="436"/>
      <c r="F594" s="394"/>
      <c r="G594" s="434"/>
      <c r="H594" s="437"/>
      <c r="I594" s="436"/>
      <c r="J594" s="394"/>
      <c r="K594" s="434"/>
      <c r="L594" s="435"/>
      <c r="M594" s="436"/>
      <c r="N594" s="394"/>
      <c r="O594" s="394"/>
      <c r="P594" s="436"/>
      <c r="Q594" s="394"/>
      <c r="R594" s="394"/>
      <c r="S594" s="394"/>
      <c r="T594" s="394"/>
      <c r="U594" s="394"/>
      <c r="V594" s="394"/>
    </row>
    <row r="595">
      <c r="A595" s="433"/>
      <c r="B595" s="394"/>
      <c r="C595" s="434"/>
      <c r="D595" s="435"/>
      <c r="E595" s="436"/>
      <c r="F595" s="394"/>
      <c r="G595" s="434"/>
      <c r="H595" s="437"/>
      <c r="I595" s="436"/>
      <c r="J595" s="394"/>
      <c r="K595" s="434"/>
      <c r="L595" s="435"/>
      <c r="M595" s="436"/>
      <c r="N595" s="394"/>
      <c r="O595" s="394"/>
      <c r="P595" s="436"/>
      <c r="Q595" s="394"/>
      <c r="R595" s="394"/>
      <c r="S595" s="394"/>
      <c r="T595" s="394"/>
      <c r="U595" s="394"/>
      <c r="V595" s="394"/>
    </row>
    <row r="596">
      <c r="A596" s="433"/>
      <c r="B596" s="394"/>
      <c r="C596" s="434"/>
      <c r="D596" s="435"/>
      <c r="E596" s="436"/>
      <c r="F596" s="394"/>
      <c r="G596" s="434"/>
      <c r="H596" s="437"/>
      <c r="I596" s="436"/>
      <c r="J596" s="394"/>
      <c r="K596" s="434"/>
      <c r="L596" s="435"/>
      <c r="M596" s="436"/>
      <c r="N596" s="394"/>
      <c r="O596" s="394"/>
      <c r="P596" s="436"/>
      <c r="Q596" s="394"/>
      <c r="R596" s="394"/>
      <c r="S596" s="394"/>
      <c r="T596" s="394"/>
      <c r="U596" s="394"/>
      <c r="V596" s="394"/>
    </row>
    <row r="597">
      <c r="A597" s="433"/>
      <c r="B597" s="394"/>
      <c r="C597" s="434"/>
      <c r="D597" s="435"/>
      <c r="E597" s="436"/>
      <c r="F597" s="394"/>
      <c r="G597" s="434"/>
      <c r="H597" s="437"/>
      <c r="I597" s="436"/>
      <c r="J597" s="394"/>
      <c r="K597" s="434"/>
      <c r="L597" s="435"/>
      <c r="M597" s="436"/>
      <c r="N597" s="394"/>
      <c r="O597" s="394"/>
      <c r="P597" s="436"/>
      <c r="Q597" s="394"/>
      <c r="R597" s="394"/>
      <c r="S597" s="394"/>
      <c r="T597" s="394"/>
      <c r="U597" s="394"/>
      <c r="V597" s="394"/>
    </row>
    <row r="598">
      <c r="A598" s="433"/>
      <c r="B598" s="394"/>
      <c r="C598" s="434"/>
      <c r="D598" s="435"/>
      <c r="E598" s="436"/>
      <c r="F598" s="394"/>
      <c r="G598" s="434"/>
      <c r="H598" s="437"/>
      <c r="I598" s="436"/>
      <c r="J598" s="394"/>
      <c r="K598" s="434"/>
      <c r="L598" s="435"/>
      <c r="M598" s="436"/>
      <c r="N598" s="394"/>
      <c r="O598" s="394"/>
      <c r="P598" s="436"/>
      <c r="Q598" s="394"/>
      <c r="R598" s="394"/>
      <c r="S598" s="394"/>
      <c r="T598" s="394"/>
      <c r="U598" s="394"/>
      <c r="V598" s="394"/>
    </row>
    <row r="599">
      <c r="A599" s="433"/>
      <c r="B599" s="394"/>
      <c r="C599" s="434"/>
      <c r="D599" s="435"/>
      <c r="E599" s="436"/>
      <c r="F599" s="394"/>
      <c r="G599" s="434"/>
      <c r="H599" s="437"/>
      <c r="I599" s="436"/>
      <c r="J599" s="394"/>
      <c r="K599" s="434"/>
      <c r="L599" s="435"/>
      <c r="M599" s="436"/>
      <c r="N599" s="394"/>
      <c r="O599" s="394"/>
      <c r="P599" s="436"/>
      <c r="Q599" s="394"/>
      <c r="R599" s="394"/>
      <c r="S599" s="394"/>
      <c r="T599" s="394"/>
      <c r="U599" s="394"/>
      <c r="V599" s="394"/>
    </row>
    <row r="600">
      <c r="A600" s="433"/>
      <c r="B600" s="394"/>
      <c r="C600" s="434"/>
      <c r="D600" s="435"/>
      <c r="E600" s="436"/>
      <c r="F600" s="394"/>
      <c r="G600" s="434"/>
      <c r="H600" s="437"/>
      <c r="I600" s="436"/>
      <c r="J600" s="394"/>
      <c r="K600" s="434"/>
      <c r="L600" s="435"/>
      <c r="M600" s="436"/>
      <c r="N600" s="394"/>
      <c r="O600" s="394"/>
      <c r="P600" s="436"/>
      <c r="Q600" s="394"/>
      <c r="R600" s="394"/>
      <c r="S600" s="394"/>
      <c r="T600" s="394"/>
      <c r="U600" s="394"/>
      <c r="V600" s="394"/>
    </row>
    <row r="601">
      <c r="A601" s="433"/>
      <c r="B601" s="394"/>
      <c r="C601" s="434"/>
      <c r="D601" s="435"/>
      <c r="E601" s="436"/>
      <c r="F601" s="394"/>
      <c r="G601" s="434"/>
      <c r="H601" s="437"/>
      <c r="I601" s="436"/>
      <c r="J601" s="394"/>
      <c r="K601" s="434"/>
      <c r="L601" s="435"/>
      <c r="M601" s="436"/>
      <c r="N601" s="394"/>
      <c r="O601" s="394"/>
      <c r="P601" s="436"/>
      <c r="Q601" s="394"/>
      <c r="R601" s="394"/>
      <c r="S601" s="394"/>
      <c r="T601" s="394"/>
      <c r="U601" s="394"/>
      <c r="V601" s="394"/>
    </row>
    <row r="602">
      <c r="A602" s="433"/>
      <c r="B602" s="394"/>
      <c r="C602" s="434"/>
      <c r="D602" s="435"/>
      <c r="E602" s="436"/>
      <c r="F602" s="394"/>
      <c r="G602" s="434"/>
      <c r="H602" s="437"/>
      <c r="I602" s="436"/>
      <c r="J602" s="394"/>
      <c r="K602" s="434"/>
      <c r="L602" s="435"/>
      <c r="M602" s="436"/>
      <c r="N602" s="394"/>
      <c r="O602" s="394"/>
      <c r="P602" s="436"/>
      <c r="Q602" s="394"/>
      <c r="R602" s="394"/>
      <c r="S602" s="394"/>
      <c r="T602" s="394"/>
      <c r="U602" s="394"/>
      <c r="V602" s="394"/>
    </row>
    <row r="603">
      <c r="A603" s="433"/>
      <c r="B603" s="394"/>
      <c r="C603" s="434"/>
      <c r="D603" s="435"/>
      <c r="E603" s="436"/>
      <c r="F603" s="394"/>
      <c r="G603" s="434"/>
      <c r="H603" s="437"/>
      <c r="I603" s="436"/>
      <c r="J603" s="394"/>
      <c r="K603" s="434"/>
      <c r="L603" s="435"/>
      <c r="M603" s="436"/>
      <c r="N603" s="394"/>
      <c r="O603" s="394"/>
      <c r="P603" s="436"/>
      <c r="Q603" s="394"/>
      <c r="R603" s="394"/>
      <c r="S603" s="394"/>
      <c r="T603" s="394"/>
      <c r="U603" s="394"/>
      <c r="V603" s="394"/>
    </row>
    <row r="604">
      <c r="A604" s="433"/>
      <c r="B604" s="394"/>
      <c r="C604" s="434"/>
      <c r="D604" s="435"/>
      <c r="E604" s="436"/>
      <c r="F604" s="394"/>
      <c r="G604" s="434"/>
      <c r="H604" s="437"/>
      <c r="I604" s="436"/>
      <c r="J604" s="394"/>
      <c r="K604" s="434"/>
      <c r="L604" s="435"/>
      <c r="M604" s="436"/>
      <c r="N604" s="394"/>
      <c r="O604" s="394"/>
      <c r="P604" s="436"/>
      <c r="Q604" s="394"/>
      <c r="R604" s="394"/>
      <c r="S604" s="394"/>
      <c r="T604" s="394"/>
      <c r="U604" s="394"/>
      <c r="V604" s="394"/>
    </row>
    <row r="605">
      <c r="A605" s="433"/>
      <c r="B605" s="394"/>
      <c r="C605" s="434"/>
      <c r="D605" s="435"/>
      <c r="E605" s="436"/>
      <c r="F605" s="394"/>
      <c r="G605" s="434"/>
      <c r="H605" s="437"/>
      <c r="I605" s="436"/>
      <c r="J605" s="394"/>
      <c r="K605" s="434"/>
      <c r="L605" s="435"/>
      <c r="M605" s="436"/>
      <c r="N605" s="394"/>
      <c r="O605" s="394"/>
      <c r="P605" s="436"/>
      <c r="Q605" s="394"/>
      <c r="R605" s="394"/>
      <c r="S605" s="394"/>
      <c r="T605" s="394"/>
      <c r="U605" s="394"/>
      <c r="V605" s="394"/>
    </row>
    <row r="606">
      <c r="A606" s="433"/>
      <c r="B606" s="394"/>
      <c r="C606" s="434"/>
      <c r="D606" s="435"/>
      <c r="E606" s="436"/>
      <c r="F606" s="394"/>
      <c r="G606" s="434"/>
      <c r="H606" s="437"/>
      <c r="I606" s="436"/>
      <c r="J606" s="394"/>
      <c r="K606" s="434"/>
      <c r="L606" s="435"/>
      <c r="M606" s="436"/>
      <c r="N606" s="394"/>
      <c r="O606" s="394"/>
      <c r="P606" s="436"/>
      <c r="Q606" s="394"/>
      <c r="R606" s="394"/>
      <c r="S606" s="394"/>
      <c r="T606" s="394"/>
      <c r="U606" s="394"/>
      <c r="V606" s="394"/>
    </row>
    <row r="607">
      <c r="A607" s="433"/>
      <c r="B607" s="394"/>
      <c r="C607" s="434"/>
      <c r="D607" s="435"/>
      <c r="E607" s="436"/>
      <c r="F607" s="394"/>
      <c r="G607" s="434"/>
      <c r="H607" s="437"/>
      <c r="I607" s="436"/>
      <c r="J607" s="394"/>
      <c r="K607" s="434"/>
      <c r="L607" s="435"/>
      <c r="M607" s="436"/>
      <c r="N607" s="394"/>
      <c r="O607" s="394"/>
      <c r="P607" s="436"/>
      <c r="Q607" s="394"/>
      <c r="R607" s="394"/>
      <c r="S607" s="394"/>
      <c r="T607" s="394"/>
      <c r="U607" s="394"/>
      <c r="V607" s="394"/>
    </row>
    <row r="608">
      <c r="A608" s="433"/>
      <c r="B608" s="394"/>
      <c r="C608" s="434"/>
      <c r="D608" s="435"/>
      <c r="E608" s="436"/>
      <c r="F608" s="394"/>
      <c r="G608" s="434"/>
      <c r="H608" s="437"/>
      <c r="I608" s="436"/>
      <c r="J608" s="394"/>
      <c r="K608" s="434"/>
      <c r="L608" s="435"/>
      <c r="M608" s="436"/>
      <c r="N608" s="394"/>
      <c r="O608" s="394"/>
      <c r="P608" s="436"/>
      <c r="Q608" s="394"/>
      <c r="R608" s="394"/>
      <c r="S608" s="394"/>
      <c r="T608" s="394"/>
      <c r="U608" s="394"/>
      <c r="V608" s="394"/>
    </row>
    <row r="609">
      <c r="A609" s="433"/>
      <c r="B609" s="394"/>
      <c r="C609" s="434"/>
      <c r="D609" s="435"/>
      <c r="E609" s="436"/>
      <c r="F609" s="394"/>
      <c r="G609" s="434"/>
      <c r="H609" s="437"/>
      <c r="I609" s="436"/>
      <c r="J609" s="394"/>
      <c r="K609" s="434"/>
      <c r="L609" s="435"/>
      <c r="M609" s="436"/>
      <c r="N609" s="394"/>
      <c r="O609" s="394"/>
      <c r="P609" s="436"/>
      <c r="Q609" s="394"/>
      <c r="R609" s="394"/>
      <c r="S609" s="394"/>
      <c r="T609" s="394"/>
      <c r="U609" s="394"/>
      <c r="V609" s="394"/>
    </row>
    <row r="610">
      <c r="A610" s="433"/>
      <c r="B610" s="394"/>
      <c r="C610" s="434"/>
      <c r="D610" s="435"/>
      <c r="E610" s="436"/>
      <c r="F610" s="394"/>
      <c r="G610" s="434"/>
      <c r="H610" s="437"/>
      <c r="I610" s="436"/>
      <c r="J610" s="394"/>
      <c r="K610" s="434"/>
      <c r="L610" s="435"/>
      <c r="M610" s="436"/>
      <c r="N610" s="394"/>
      <c r="O610" s="394"/>
      <c r="P610" s="436"/>
      <c r="Q610" s="394"/>
      <c r="R610" s="394"/>
      <c r="S610" s="394"/>
      <c r="T610" s="394"/>
      <c r="U610" s="394"/>
      <c r="V610" s="394"/>
    </row>
    <row r="611">
      <c r="A611" s="433"/>
      <c r="B611" s="394"/>
      <c r="C611" s="434"/>
      <c r="D611" s="435"/>
      <c r="E611" s="436"/>
      <c r="F611" s="394"/>
      <c r="G611" s="434"/>
      <c r="H611" s="437"/>
      <c r="I611" s="436"/>
      <c r="J611" s="394"/>
      <c r="K611" s="434"/>
      <c r="L611" s="435"/>
      <c r="M611" s="436"/>
      <c r="N611" s="394"/>
      <c r="O611" s="394"/>
      <c r="P611" s="436"/>
      <c r="Q611" s="394"/>
      <c r="R611" s="394"/>
      <c r="S611" s="394"/>
      <c r="T611" s="394"/>
      <c r="U611" s="394"/>
      <c r="V611" s="394"/>
    </row>
    <row r="612">
      <c r="A612" s="433"/>
      <c r="B612" s="394"/>
      <c r="C612" s="434"/>
      <c r="D612" s="435"/>
      <c r="E612" s="436"/>
      <c r="F612" s="394"/>
      <c r="G612" s="434"/>
      <c r="H612" s="437"/>
      <c r="I612" s="436"/>
      <c r="J612" s="394"/>
      <c r="K612" s="434"/>
      <c r="L612" s="435"/>
      <c r="M612" s="436"/>
      <c r="N612" s="394"/>
      <c r="O612" s="394"/>
      <c r="P612" s="436"/>
      <c r="Q612" s="394"/>
      <c r="R612" s="394"/>
      <c r="S612" s="394"/>
      <c r="T612" s="394"/>
      <c r="U612" s="394"/>
      <c r="V612" s="394"/>
    </row>
    <row r="613">
      <c r="A613" s="433"/>
      <c r="B613" s="394"/>
      <c r="C613" s="434"/>
      <c r="D613" s="435"/>
      <c r="E613" s="436"/>
      <c r="F613" s="394"/>
      <c r="G613" s="434"/>
      <c r="H613" s="437"/>
      <c r="I613" s="436"/>
      <c r="J613" s="394"/>
      <c r="K613" s="434"/>
      <c r="L613" s="435"/>
      <c r="M613" s="436"/>
      <c r="N613" s="394"/>
      <c r="O613" s="394"/>
      <c r="P613" s="436"/>
      <c r="Q613" s="394"/>
      <c r="R613" s="394"/>
      <c r="S613" s="394"/>
      <c r="T613" s="394"/>
      <c r="U613" s="394"/>
      <c r="V613" s="394"/>
    </row>
    <row r="614">
      <c r="A614" s="433"/>
      <c r="B614" s="394"/>
      <c r="C614" s="434"/>
      <c r="D614" s="435"/>
      <c r="E614" s="436"/>
      <c r="F614" s="394"/>
      <c r="G614" s="434"/>
      <c r="H614" s="437"/>
      <c r="I614" s="436"/>
      <c r="J614" s="394"/>
      <c r="K614" s="434"/>
      <c r="L614" s="435"/>
      <c r="M614" s="436"/>
      <c r="N614" s="394"/>
      <c r="O614" s="394"/>
      <c r="P614" s="436"/>
      <c r="Q614" s="394"/>
      <c r="R614" s="394"/>
      <c r="S614" s="394"/>
      <c r="T614" s="394"/>
      <c r="U614" s="394"/>
      <c r="V614" s="394"/>
    </row>
    <row r="615">
      <c r="A615" s="433"/>
      <c r="B615" s="394"/>
      <c r="C615" s="434"/>
      <c r="D615" s="435"/>
      <c r="E615" s="436"/>
      <c r="F615" s="394"/>
      <c r="G615" s="434"/>
      <c r="H615" s="437"/>
      <c r="I615" s="436"/>
      <c r="J615" s="394"/>
      <c r="K615" s="434"/>
      <c r="L615" s="435"/>
      <c r="M615" s="436"/>
      <c r="N615" s="394"/>
      <c r="O615" s="394"/>
      <c r="P615" s="436"/>
      <c r="Q615" s="394"/>
      <c r="R615" s="394"/>
      <c r="S615" s="394"/>
      <c r="T615" s="394"/>
      <c r="U615" s="394"/>
      <c r="V615" s="394"/>
    </row>
    <row r="616">
      <c r="A616" s="433"/>
      <c r="B616" s="394"/>
      <c r="C616" s="434"/>
      <c r="D616" s="435"/>
      <c r="E616" s="436"/>
      <c r="F616" s="394"/>
      <c r="G616" s="434"/>
      <c r="H616" s="437"/>
      <c r="I616" s="436"/>
      <c r="J616" s="394"/>
      <c r="K616" s="434"/>
      <c r="L616" s="435"/>
      <c r="M616" s="436"/>
      <c r="N616" s="394"/>
      <c r="O616" s="394"/>
      <c r="P616" s="436"/>
      <c r="Q616" s="394"/>
      <c r="R616" s="394"/>
      <c r="S616" s="394"/>
      <c r="T616" s="394"/>
      <c r="U616" s="394"/>
      <c r="V616" s="394"/>
    </row>
    <row r="617">
      <c r="A617" s="433"/>
      <c r="B617" s="394"/>
      <c r="C617" s="434"/>
      <c r="D617" s="435"/>
      <c r="E617" s="436"/>
      <c r="F617" s="394"/>
      <c r="G617" s="434"/>
      <c r="H617" s="437"/>
      <c r="I617" s="436"/>
      <c r="J617" s="394"/>
      <c r="K617" s="434"/>
      <c r="L617" s="435"/>
      <c r="M617" s="436"/>
      <c r="N617" s="394"/>
      <c r="O617" s="394"/>
      <c r="P617" s="436"/>
      <c r="Q617" s="394"/>
      <c r="R617" s="394"/>
      <c r="S617" s="394"/>
      <c r="T617" s="394"/>
      <c r="U617" s="394"/>
      <c r="V617" s="394"/>
    </row>
    <row r="618">
      <c r="A618" s="433"/>
      <c r="B618" s="394"/>
      <c r="C618" s="434"/>
      <c r="D618" s="435"/>
      <c r="E618" s="436"/>
      <c r="F618" s="394"/>
      <c r="G618" s="434"/>
      <c r="H618" s="437"/>
      <c r="I618" s="436"/>
      <c r="J618" s="394"/>
      <c r="K618" s="434"/>
      <c r="L618" s="435"/>
      <c r="M618" s="436"/>
      <c r="N618" s="394"/>
      <c r="O618" s="394"/>
      <c r="P618" s="436"/>
      <c r="Q618" s="394"/>
      <c r="R618" s="394"/>
      <c r="S618" s="394"/>
      <c r="T618" s="394"/>
      <c r="U618" s="394"/>
      <c r="V618" s="394"/>
    </row>
    <row r="619">
      <c r="A619" s="433"/>
      <c r="B619" s="394"/>
      <c r="C619" s="434"/>
      <c r="D619" s="435"/>
      <c r="E619" s="436"/>
      <c r="F619" s="394"/>
      <c r="G619" s="434"/>
      <c r="H619" s="437"/>
      <c r="I619" s="436"/>
      <c r="J619" s="394"/>
      <c r="K619" s="434"/>
      <c r="L619" s="435"/>
      <c r="M619" s="436"/>
      <c r="N619" s="394"/>
      <c r="O619" s="394"/>
      <c r="P619" s="436"/>
      <c r="Q619" s="394"/>
      <c r="R619" s="394"/>
      <c r="S619" s="394"/>
      <c r="T619" s="394"/>
      <c r="U619" s="394"/>
      <c r="V619" s="394"/>
    </row>
    <row r="620">
      <c r="A620" s="433"/>
      <c r="B620" s="394"/>
      <c r="C620" s="434"/>
      <c r="D620" s="435"/>
      <c r="E620" s="436"/>
      <c r="F620" s="394"/>
      <c r="G620" s="434"/>
      <c r="H620" s="437"/>
      <c r="I620" s="436"/>
      <c r="J620" s="394"/>
      <c r="K620" s="434"/>
      <c r="L620" s="435"/>
      <c r="M620" s="436"/>
      <c r="N620" s="394"/>
      <c r="O620" s="394"/>
      <c r="P620" s="436"/>
      <c r="Q620" s="394"/>
      <c r="R620" s="394"/>
      <c r="S620" s="394"/>
      <c r="T620" s="394"/>
      <c r="U620" s="394"/>
      <c r="V620" s="394"/>
    </row>
    <row r="621">
      <c r="A621" s="433"/>
      <c r="B621" s="394"/>
      <c r="C621" s="434"/>
      <c r="D621" s="435"/>
      <c r="E621" s="436"/>
      <c r="F621" s="394"/>
      <c r="G621" s="434"/>
      <c r="H621" s="437"/>
      <c r="I621" s="436"/>
      <c r="J621" s="394"/>
      <c r="K621" s="434"/>
      <c r="L621" s="435"/>
      <c r="M621" s="436"/>
      <c r="N621" s="394"/>
      <c r="O621" s="394"/>
      <c r="P621" s="436"/>
      <c r="Q621" s="394"/>
      <c r="R621" s="394"/>
      <c r="S621" s="394"/>
      <c r="T621" s="394"/>
      <c r="U621" s="394"/>
      <c r="V621" s="394"/>
    </row>
    <row r="622">
      <c r="A622" s="433"/>
      <c r="B622" s="394"/>
      <c r="C622" s="434"/>
      <c r="D622" s="435"/>
      <c r="E622" s="436"/>
      <c r="F622" s="394"/>
      <c r="G622" s="434"/>
      <c r="H622" s="437"/>
      <c r="I622" s="436"/>
      <c r="J622" s="394"/>
      <c r="K622" s="434"/>
      <c r="L622" s="435"/>
      <c r="M622" s="436"/>
      <c r="N622" s="394"/>
      <c r="O622" s="394"/>
      <c r="P622" s="436"/>
      <c r="Q622" s="394"/>
      <c r="R622" s="394"/>
      <c r="S622" s="394"/>
      <c r="T622" s="394"/>
      <c r="U622" s="394"/>
      <c r="V622" s="394"/>
    </row>
    <row r="623">
      <c r="A623" s="433"/>
      <c r="B623" s="394"/>
      <c r="C623" s="434"/>
      <c r="D623" s="435"/>
      <c r="E623" s="436"/>
      <c r="F623" s="394"/>
      <c r="G623" s="434"/>
      <c r="H623" s="437"/>
      <c r="I623" s="436"/>
      <c r="J623" s="394"/>
      <c r="K623" s="434"/>
      <c r="L623" s="435"/>
      <c r="M623" s="436"/>
      <c r="N623" s="394"/>
      <c r="O623" s="394"/>
      <c r="P623" s="436"/>
      <c r="Q623" s="394"/>
      <c r="R623" s="394"/>
      <c r="S623" s="394"/>
      <c r="T623" s="394"/>
      <c r="U623" s="394"/>
      <c r="V623" s="394"/>
    </row>
    <row r="624">
      <c r="A624" s="433"/>
      <c r="B624" s="394"/>
      <c r="C624" s="434"/>
      <c r="D624" s="435"/>
      <c r="E624" s="436"/>
      <c r="F624" s="394"/>
      <c r="G624" s="434"/>
      <c r="H624" s="437"/>
      <c r="I624" s="436"/>
      <c r="J624" s="394"/>
      <c r="K624" s="434"/>
      <c r="L624" s="435"/>
      <c r="M624" s="436"/>
      <c r="N624" s="394"/>
      <c r="O624" s="394"/>
      <c r="P624" s="436"/>
      <c r="Q624" s="394"/>
      <c r="R624" s="394"/>
      <c r="S624" s="394"/>
      <c r="T624" s="394"/>
      <c r="U624" s="394"/>
      <c r="V624" s="394"/>
    </row>
    <row r="625">
      <c r="A625" s="433"/>
      <c r="B625" s="394"/>
      <c r="C625" s="434"/>
      <c r="D625" s="435"/>
      <c r="E625" s="436"/>
      <c r="F625" s="394"/>
      <c r="G625" s="434"/>
      <c r="H625" s="437"/>
      <c r="I625" s="436"/>
      <c r="J625" s="394"/>
      <c r="K625" s="434"/>
      <c r="L625" s="435"/>
      <c r="M625" s="436"/>
      <c r="N625" s="394"/>
      <c r="O625" s="394"/>
      <c r="P625" s="436"/>
      <c r="Q625" s="394"/>
      <c r="R625" s="394"/>
      <c r="S625" s="394"/>
      <c r="T625" s="394"/>
      <c r="U625" s="394"/>
      <c r="V625" s="394"/>
    </row>
    <row r="626">
      <c r="A626" s="433"/>
      <c r="B626" s="394"/>
      <c r="C626" s="434"/>
      <c r="D626" s="435"/>
      <c r="E626" s="436"/>
      <c r="F626" s="394"/>
      <c r="G626" s="434"/>
      <c r="H626" s="437"/>
      <c r="I626" s="436"/>
      <c r="J626" s="394"/>
      <c r="K626" s="434"/>
      <c r="L626" s="435"/>
      <c r="M626" s="436"/>
      <c r="N626" s="394"/>
      <c r="O626" s="394"/>
      <c r="P626" s="436"/>
      <c r="Q626" s="394"/>
      <c r="R626" s="394"/>
      <c r="S626" s="394"/>
      <c r="T626" s="394"/>
      <c r="U626" s="394"/>
      <c r="V626" s="394"/>
    </row>
    <row r="627">
      <c r="A627" s="433"/>
      <c r="B627" s="394"/>
      <c r="C627" s="434"/>
      <c r="D627" s="435"/>
      <c r="E627" s="436"/>
      <c r="F627" s="394"/>
      <c r="G627" s="434"/>
      <c r="H627" s="437"/>
      <c r="I627" s="436"/>
      <c r="J627" s="394"/>
      <c r="K627" s="434"/>
      <c r="L627" s="435"/>
      <c r="M627" s="436"/>
      <c r="N627" s="394"/>
      <c r="O627" s="394"/>
      <c r="P627" s="436"/>
      <c r="Q627" s="394"/>
      <c r="R627" s="394"/>
      <c r="S627" s="394"/>
      <c r="T627" s="394"/>
      <c r="U627" s="394"/>
      <c r="V627" s="394"/>
    </row>
    <row r="628">
      <c r="A628" s="433"/>
      <c r="B628" s="394"/>
      <c r="C628" s="434"/>
      <c r="D628" s="435"/>
      <c r="E628" s="436"/>
      <c r="F628" s="394"/>
      <c r="G628" s="434"/>
      <c r="H628" s="437"/>
      <c r="I628" s="436"/>
      <c r="J628" s="394"/>
      <c r="K628" s="434"/>
      <c r="L628" s="435"/>
      <c r="M628" s="436"/>
      <c r="N628" s="394"/>
      <c r="O628" s="394"/>
      <c r="P628" s="436"/>
      <c r="Q628" s="394"/>
      <c r="R628" s="394"/>
      <c r="S628" s="394"/>
      <c r="T628" s="394"/>
      <c r="U628" s="394"/>
      <c r="V628" s="394"/>
    </row>
    <row r="629">
      <c r="A629" s="433"/>
      <c r="B629" s="394"/>
      <c r="C629" s="434"/>
      <c r="D629" s="435"/>
      <c r="E629" s="436"/>
      <c r="F629" s="394"/>
      <c r="G629" s="434"/>
      <c r="H629" s="437"/>
      <c r="I629" s="436"/>
      <c r="J629" s="394"/>
      <c r="K629" s="434"/>
      <c r="L629" s="435"/>
      <c r="M629" s="436"/>
      <c r="N629" s="394"/>
      <c r="O629" s="394"/>
      <c r="P629" s="436"/>
      <c r="Q629" s="394"/>
      <c r="R629" s="394"/>
      <c r="S629" s="394"/>
      <c r="T629" s="394"/>
      <c r="U629" s="394"/>
      <c r="V629" s="394"/>
    </row>
    <row r="630">
      <c r="A630" s="433"/>
      <c r="B630" s="394"/>
      <c r="C630" s="434"/>
      <c r="D630" s="435"/>
      <c r="E630" s="436"/>
      <c r="F630" s="394"/>
      <c r="G630" s="434"/>
      <c r="H630" s="437"/>
      <c r="I630" s="436"/>
      <c r="J630" s="394"/>
      <c r="K630" s="434"/>
      <c r="L630" s="435"/>
      <c r="M630" s="436"/>
      <c r="N630" s="394"/>
      <c r="O630" s="394"/>
      <c r="P630" s="436"/>
      <c r="Q630" s="394"/>
      <c r="R630" s="394"/>
      <c r="S630" s="394"/>
      <c r="T630" s="394"/>
      <c r="U630" s="394"/>
      <c r="V630" s="394"/>
    </row>
    <row r="631">
      <c r="A631" s="433"/>
      <c r="B631" s="394"/>
      <c r="C631" s="434"/>
      <c r="D631" s="435"/>
      <c r="E631" s="436"/>
      <c r="F631" s="394"/>
      <c r="G631" s="434"/>
      <c r="H631" s="437"/>
      <c r="I631" s="436"/>
      <c r="J631" s="394"/>
      <c r="K631" s="434"/>
      <c r="L631" s="435"/>
      <c r="M631" s="436"/>
      <c r="N631" s="394"/>
      <c r="O631" s="394"/>
      <c r="P631" s="436"/>
      <c r="Q631" s="394"/>
      <c r="R631" s="394"/>
      <c r="S631" s="394"/>
      <c r="T631" s="394"/>
      <c r="U631" s="394"/>
      <c r="V631" s="394"/>
    </row>
    <row r="632">
      <c r="A632" s="433"/>
      <c r="B632" s="394"/>
      <c r="C632" s="434"/>
      <c r="D632" s="435"/>
      <c r="E632" s="436"/>
      <c r="F632" s="394"/>
      <c r="G632" s="434"/>
      <c r="H632" s="437"/>
      <c r="I632" s="436"/>
      <c r="J632" s="394"/>
      <c r="K632" s="434"/>
      <c r="L632" s="435"/>
      <c r="M632" s="436"/>
      <c r="N632" s="394"/>
      <c r="O632" s="394"/>
      <c r="P632" s="436"/>
      <c r="Q632" s="394"/>
      <c r="R632" s="394"/>
      <c r="S632" s="394"/>
      <c r="T632" s="394"/>
      <c r="U632" s="394"/>
      <c r="V632" s="394"/>
    </row>
    <row r="633">
      <c r="A633" s="433"/>
      <c r="B633" s="394"/>
      <c r="C633" s="434"/>
      <c r="D633" s="435"/>
      <c r="E633" s="436"/>
      <c r="F633" s="394"/>
      <c r="G633" s="434"/>
      <c r="H633" s="437"/>
      <c r="I633" s="436"/>
      <c r="J633" s="394"/>
      <c r="K633" s="434"/>
      <c r="L633" s="435"/>
      <c r="M633" s="436"/>
      <c r="N633" s="394"/>
      <c r="O633" s="394"/>
      <c r="P633" s="436"/>
      <c r="Q633" s="394"/>
      <c r="R633" s="394"/>
      <c r="S633" s="394"/>
      <c r="T633" s="394"/>
      <c r="U633" s="394"/>
      <c r="V633" s="394"/>
    </row>
    <row r="634">
      <c r="A634" s="433"/>
      <c r="B634" s="394"/>
      <c r="C634" s="434"/>
      <c r="D634" s="435"/>
      <c r="E634" s="436"/>
      <c r="F634" s="394"/>
      <c r="G634" s="434"/>
      <c r="H634" s="437"/>
      <c r="I634" s="436"/>
      <c r="J634" s="394"/>
      <c r="K634" s="434"/>
      <c r="L634" s="435"/>
      <c r="M634" s="436"/>
      <c r="N634" s="394"/>
      <c r="O634" s="394"/>
      <c r="P634" s="436"/>
      <c r="Q634" s="394"/>
      <c r="R634" s="394"/>
      <c r="S634" s="394"/>
      <c r="T634" s="394"/>
      <c r="U634" s="394"/>
      <c r="V634" s="394"/>
    </row>
    <row r="635">
      <c r="A635" s="433"/>
      <c r="B635" s="394"/>
      <c r="C635" s="434"/>
      <c r="D635" s="435"/>
      <c r="E635" s="436"/>
      <c r="F635" s="394"/>
      <c r="G635" s="434"/>
      <c r="H635" s="437"/>
      <c r="I635" s="436"/>
      <c r="J635" s="394"/>
      <c r="K635" s="434"/>
      <c r="L635" s="435"/>
      <c r="M635" s="436"/>
      <c r="N635" s="394"/>
      <c r="O635" s="394"/>
      <c r="P635" s="436"/>
      <c r="Q635" s="394"/>
      <c r="R635" s="394"/>
      <c r="S635" s="394"/>
      <c r="T635" s="394"/>
      <c r="U635" s="394"/>
      <c r="V635" s="394"/>
    </row>
    <row r="636">
      <c r="A636" s="433"/>
      <c r="B636" s="394"/>
      <c r="C636" s="434"/>
      <c r="D636" s="435"/>
      <c r="E636" s="436"/>
      <c r="F636" s="394"/>
      <c r="G636" s="434"/>
      <c r="H636" s="437"/>
      <c r="I636" s="436"/>
      <c r="J636" s="394"/>
      <c r="K636" s="434"/>
      <c r="L636" s="435"/>
      <c r="M636" s="436"/>
      <c r="N636" s="394"/>
      <c r="O636" s="394"/>
      <c r="P636" s="436"/>
      <c r="Q636" s="394"/>
      <c r="R636" s="394"/>
      <c r="S636" s="394"/>
      <c r="T636" s="394"/>
      <c r="U636" s="394"/>
      <c r="V636" s="394"/>
    </row>
    <row r="637">
      <c r="A637" s="433"/>
      <c r="B637" s="394"/>
      <c r="C637" s="434"/>
      <c r="D637" s="435"/>
      <c r="E637" s="436"/>
      <c r="F637" s="394"/>
      <c r="G637" s="434"/>
      <c r="H637" s="437"/>
      <c r="I637" s="436"/>
      <c r="J637" s="394"/>
      <c r="K637" s="434"/>
      <c r="L637" s="435"/>
      <c r="M637" s="436"/>
      <c r="N637" s="394"/>
      <c r="O637" s="394"/>
      <c r="P637" s="436"/>
      <c r="Q637" s="394"/>
      <c r="R637" s="394"/>
      <c r="S637" s="394"/>
      <c r="T637" s="394"/>
      <c r="U637" s="394"/>
      <c r="V637" s="394"/>
    </row>
    <row r="638">
      <c r="A638" s="433"/>
      <c r="B638" s="394"/>
      <c r="C638" s="434"/>
      <c r="D638" s="435"/>
      <c r="E638" s="436"/>
      <c r="F638" s="394"/>
      <c r="G638" s="434"/>
      <c r="H638" s="437"/>
      <c r="I638" s="436"/>
      <c r="J638" s="394"/>
      <c r="K638" s="434"/>
      <c r="L638" s="435"/>
      <c r="M638" s="436"/>
      <c r="N638" s="394"/>
      <c r="O638" s="394"/>
      <c r="P638" s="436"/>
      <c r="Q638" s="394"/>
      <c r="R638" s="394"/>
      <c r="S638" s="394"/>
      <c r="T638" s="394"/>
      <c r="U638" s="394"/>
      <c r="V638" s="394"/>
    </row>
    <row r="639">
      <c r="A639" s="433"/>
      <c r="B639" s="394"/>
      <c r="C639" s="434"/>
      <c r="D639" s="435"/>
      <c r="E639" s="436"/>
      <c r="F639" s="394"/>
      <c r="G639" s="434"/>
      <c r="H639" s="437"/>
      <c r="I639" s="436"/>
      <c r="J639" s="394"/>
      <c r="K639" s="434"/>
      <c r="L639" s="435"/>
      <c r="M639" s="436"/>
      <c r="N639" s="394"/>
      <c r="O639" s="394"/>
      <c r="P639" s="436"/>
      <c r="Q639" s="394"/>
      <c r="R639" s="394"/>
      <c r="S639" s="394"/>
      <c r="T639" s="394"/>
      <c r="U639" s="394"/>
      <c r="V639" s="394"/>
    </row>
    <row r="640">
      <c r="A640" s="433"/>
      <c r="B640" s="394"/>
      <c r="C640" s="434"/>
      <c r="D640" s="435"/>
      <c r="E640" s="436"/>
      <c r="F640" s="394"/>
      <c r="G640" s="434"/>
      <c r="H640" s="437"/>
      <c r="I640" s="436"/>
      <c r="J640" s="394"/>
      <c r="K640" s="434"/>
      <c r="L640" s="435"/>
      <c r="M640" s="436"/>
      <c r="N640" s="394"/>
      <c r="O640" s="394"/>
      <c r="P640" s="436"/>
      <c r="Q640" s="394"/>
      <c r="R640" s="394"/>
      <c r="S640" s="394"/>
      <c r="T640" s="394"/>
      <c r="U640" s="394"/>
      <c r="V640" s="394"/>
    </row>
    <row r="641">
      <c r="A641" s="433"/>
      <c r="B641" s="394"/>
      <c r="C641" s="434"/>
      <c r="D641" s="435"/>
      <c r="E641" s="436"/>
      <c r="F641" s="394"/>
      <c r="G641" s="434"/>
      <c r="H641" s="437"/>
      <c r="I641" s="436"/>
      <c r="J641" s="394"/>
      <c r="K641" s="434"/>
      <c r="L641" s="435"/>
      <c r="M641" s="436"/>
      <c r="N641" s="394"/>
      <c r="O641" s="394"/>
      <c r="P641" s="436"/>
      <c r="Q641" s="394"/>
      <c r="R641" s="394"/>
      <c r="S641" s="394"/>
      <c r="T641" s="394"/>
      <c r="U641" s="394"/>
      <c r="V641" s="394"/>
    </row>
    <row r="642">
      <c r="A642" s="433"/>
      <c r="B642" s="394"/>
      <c r="C642" s="434"/>
      <c r="D642" s="435"/>
      <c r="E642" s="436"/>
      <c r="F642" s="394"/>
      <c r="G642" s="434"/>
      <c r="H642" s="437"/>
      <c r="I642" s="436"/>
      <c r="J642" s="394"/>
      <c r="K642" s="434"/>
      <c r="L642" s="435"/>
      <c r="M642" s="436"/>
      <c r="N642" s="394"/>
      <c r="O642" s="394"/>
      <c r="P642" s="436"/>
      <c r="Q642" s="394"/>
      <c r="R642" s="394"/>
      <c r="S642" s="394"/>
      <c r="T642" s="394"/>
      <c r="U642" s="394"/>
      <c r="V642" s="394"/>
    </row>
    <row r="643">
      <c r="A643" s="433"/>
      <c r="B643" s="394"/>
      <c r="C643" s="434"/>
      <c r="D643" s="435"/>
      <c r="E643" s="436"/>
      <c r="F643" s="394"/>
      <c r="G643" s="434"/>
      <c r="H643" s="437"/>
      <c r="I643" s="436"/>
      <c r="J643" s="394"/>
      <c r="K643" s="434"/>
      <c r="L643" s="435"/>
      <c r="M643" s="436"/>
      <c r="N643" s="394"/>
      <c r="O643" s="394"/>
      <c r="P643" s="436"/>
      <c r="Q643" s="394"/>
      <c r="R643" s="394"/>
      <c r="S643" s="394"/>
      <c r="T643" s="394"/>
      <c r="U643" s="394"/>
      <c r="V643" s="394"/>
    </row>
    <row r="644">
      <c r="A644" s="433"/>
      <c r="B644" s="394"/>
      <c r="C644" s="434"/>
      <c r="D644" s="435"/>
      <c r="E644" s="436"/>
      <c r="F644" s="394"/>
      <c r="G644" s="434"/>
      <c r="H644" s="437"/>
      <c r="I644" s="436"/>
      <c r="J644" s="394"/>
      <c r="K644" s="434"/>
      <c r="L644" s="435"/>
      <c r="M644" s="436"/>
      <c r="N644" s="394"/>
      <c r="O644" s="394"/>
      <c r="P644" s="436"/>
      <c r="Q644" s="394"/>
      <c r="R644" s="394"/>
      <c r="S644" s="394"/>
      <c r="T644" s="394"/>
      <c r="U644" s="394"/>
      <c r="V644" s="394"/>
    </row>
    <row r="645">
      <c r="A645" s="433"/>
      <c r="B645" s="394"/>
      <c r="C645" s="434"/>
      <c r="D645" s="435"/>
      <c r="E645" s="436"/>
      <c r="F645" s="394"/>
      <c r="G645" s="434"/>
      <c r="H645" s="437"/>
      <c r="I645" s="436"/>
      <c r="J645" s="394"/>
      <c r="K645" s="434"/>
      <c r="L645" s="435"/>
      <c r="M645" s="436"/>
      <c r="N645" s="394"/>
      <c r="O645" s="394"/>
      <c r="P645" s="436"/>
      <c r="Q645" s="394"/>
      <c r="R645" s="394"/>
      <c r="S645" s="394"/>
      <c r="T645" s="394"/>
      <c r="U645" s="394"/>
      <c r="V645" s="394"/>
    </row>
    <row r="646">
      <c r="A646" s="433"/>
      <c r="B646" s="394"/>
      <c r="C646" s="434"/>
      <c r="D646" s="435"/>
      <c r="E646" s="436"/>
      <c r="F646" s="394"/>
      <c r="G646" s="434"/>
      <c r="H646" s="437"/>
      <c r="I646" s="436"/>
      <c r="J646" s="394"/>
      <c r="K646" s="434"/>
      <c r="L646" s="435"/>
      <c r="M646" s="436"/>
      <c r="N646" s="394"/>
      <c r="O646" s="394"/>
      <c r="P646" s="436"/>
      <c r="Q646" s="394"/>
      <c r="R646" s="394"/>
      <c r="S646" s="394"/>
      <c r="T646" s="394"/>
      <c r="U646" s="394"/>
      <c r="V646" s="394"/>
    </row>
    <row r="647">
      <c r="A647" s="433"/>
      <c r="B647" s="394"/>
      <c r="C647" s="434"/>
      <c r="D647" s="435"/>
      <c r="E647" s="436"/>
      <c r="F647" s="394"/>
      <c r="G647" s="434"/>
      <c r="H647" s="437"/>
      <c r="I647" s="436"/>
      <c r="J647" s="394"/>
      <c r="K647" s="434"/>
      <c r="L647" s="435"/>
      <c r="M647" s="436"/>
      <c r="N647" s="394"/>
      <c r="O647" s="394"/>
      <c r="P647" s="436"/>
      <c r="Q647" s="394"/>
      <c r="R647" s="394"/>
      <c r="S647" s="394"/>
      <c r="T647" s="394"/>
      <c r="U647" s="394"/>
      <c r="V647" s="394"/>
    </row>
    <row r="648">
      <c r="A648" s="433"/>
      <c r="B648" s="394"/>
      <c r="C648" s="434"/>
      <c r="D648" s="435"/>
      <c r="E648" s="436"/>
      <c r="F648" s="394"/>
      <c r="G648" s="434"/>
      <c r="H648" s="437"/>
      <c r="I648" s="436"/>
      <c r="J648" s="394"/>
      <c r="K648" s="434"/>
      <c r="L648" s="435"/>
      <c r="M648" s="436"/>
      <c r="N648" s="394"/>
      <c r="O648" s="394"/>
      <c r="P648" s="436"/>
      <c r="Q648" s="394"/>
      <c r="R648" s="394"/>
      <c r="S648" s="394"/>
      <c r="T648" s="394"/>
      <c r="U648" s="394"/>
      <c r="V648" s="394"/>
    </row>
    <row r="649">
      <c r="A649" s="433"/>
      <c r="B649" s="394"/>
      <c r="C649" s="434"/>
      <c r="D649" s="435"/>
      <c r="E649" s="436"/>
      <c r="F649" s="394"/>
      <c r="G649" s="434"/>
      <c r="H649" s="437"/>
      <c r="I649" s="436"/>
      <c r="J649" s="394"/>
      <c r="K649" s="434"/>
      <c r="L649" s="435"/>
      <c r="M649" s="436"/>
      <c r="N649" s="394"/>
      <c r="O649" s="394"/>
      <c r="P649" s="436"/>
      <c r="Q649" s="394"/>
      <c r="R649" s="394"/>
      <c r="S649" s="394"/>
      <c r="T649" s="394"/>
      <c r="U649" s="394"/>
      <c r="V649" s="394"/>
    </row>
    <row r="650">
      <c r="A650" s="433"/>
      <c r="B650" s="394"/>
      <c r="C650" s="434"/>
      <c r="D650" s="435"/>
      <c r="E650" s="436"/>
      <c r="F650" s="394"/>
      <c r="G650" s="434"/>
      <c r="H650" s="437"/>
      <c r="I650" s="436"/>
      <c r="J650" s="394"/>
      <c r="K650" s="434"/>
      <c r="L650" s="435"/>
      <c r="M650" s="436"/>
      <c r="N650" s="394"/>
      <c r="O650" s="394"/>
      <c r="P650" s="436"/>
      <c r="Q650" s="394"/>
      <c r="R650" s="394"/>
      <c r="S650" s="394"/>
      <c r="T650" s="394"/>
      <c r="U650" s="394"/>
      <c r="V650" s="394"/>
    </row>
    <row r="651">
      <c r="A651" s="433"/>
      <c r="B651" s="394"/>
      <c r="C651" s="434"/>
      <c r="D651" s="435"/>
      <c r="E651" s="436"/>
      <c r="F651" s="394"/>
      <c r="G651" s="434"/>
      <c r="H651" s="437"/>
      <c r="I651" s="436"/>
      <c r="J651" s="394"/>
      <c r="K651" s="434"/>
      <c r="L651" s="435"/>
      <c r="M651" s="436"/>
      <c r="N651" s="394"/>
      <c r="O651" s="394"/>
      <c r="P651" s="436"/>
      <c r="Q651" s="394"/>
      <c r="R651" s="394"/>
      <c r="S651" s="394"/>
      <c r="T651" s="394"/>
      <c r="U651" s="394"/>
      <c r="V651" s="394"/>
    </row>
    <row r="652">
      <c r="A652" s="433"/>
      <c r="B652" s="394"/>
      <c r="C652" s="434"/>
      <c r="D652" s="435"/>
      <c r="E652" s="436"/>
      <c r="F652" s="394"/>
      <c r="G652" s="434"/>
      <c r="H652" s="437"/>
      <c r="I652" s="436"/>
      <c r="J652" s="394"/>
      <c r="K652" s="434"/>
      <c r="L652" s="435"/>
      <c r="M652" s="436"/>
      <c r="N652" s="394"/>
      <c r="O652" s="394"/>
      <c r="P652" s="436"/>
      <c r="Q652" s="394"/>
      <c r="R652" s="394"/>
      <c r="S652" s="394"/>
      <c r="T652" s="394"/>
      <c r="U652" s="394"/>
      <c r="V652" s="394"/>
    </row>
    <row r="653">
      <c r="A653" s="433"/>
      <c r="B653" s="394"/>
      <c r="C653" s="434"/>
      <c r="D653" s="435"/>
      <c r="E653" s="436"/>
      <c r="F653" s="394"/>
      <c r="G653" s="434"/>
      <c r="H653" s="437"/>
      <c r="I653" s="436"/>
      <c r="J653" s="394"/>
      <c r="K653" s="434"/>
      <c r="L653" s="435"/>
      <c r="M653" s="436"/>
      <c r="N653" s="394"/>
      <c r="O653" s="394"/>
      <c r="P653" s="436"/>
      <c r="Q653" s="394"/>
      <c r="R653" s="394"/>
      <c r="S653" s="394"/>
      <c r="T653" s="394"/>
      <c r="U653" s="394"/>
      <c r="V653" s="394"/>
    </row>
    <row r="654">
      <c r="A654" s="433"/>
      <c r="B654" s="394"/>
      <c r="C654" s="434"/>
      <c r="D654" s="435"/>
      <c r="E654" s="436"/>
      <c r="F654" s="394"/>
      <c r="G654" s="434"/>
      <c r="H654" s="437"/>
      <c r="I654" s="436"/>
      <c r="J654" s="394"/>
      <c r="K654" s="434"/>
      <c r="L654" s="435"/>
      <c r="M654" s="436"/>
      <c r="N654" s="394"/>
      <c r="O654" s="394"/>
      <c r="P654" s="436"/>
      <c r="Q654" s="394"/>
      <c r="R654" s="394"/>
      <c r="S654" s="394"/>
      <c r="T654" s="394"/>
      <c r="U654" s="394"/>
      <c r="V654" s="394"/>
    </row>
    <row r="655">
      <c r="A655" s="433"/>
      <c r="B655" s="394"/>
      <c r="C655" s="434"/>
      <c r="D655" s="435"/>
      <c r="E655" s="436"/>
      <c r="F655" s="394"/>
      <c r="G655" s="434"/>
      <c r="H655" s="437"/>
      <c r="I655" s="436"/>
      <c r="J655" s="394"/>
      <c r="K655" s="434"/>
      <c r="L655" s="435"/>
      <c r="M655" s="436"/>
      <c r="N655" s="394"/>
      <c r="O655" s="394"/>
      <c r="P655" s="436"/>
      <c r="Q655" s="394"/>
      <c r="R655" s="394"/>
      <c r="S655" s="394"/>
      <c r="T655" s="394"/>
      <c r="U655" s="394"/>
      <c r="V655" s="394"/>
    </row>
    <row r="656">
      <c r="A656" s="433"/>
      <c r="B656" s="394"/>
      <c r="C656" s="434"/>
      <c r="D656" s="435"/>
      <c r="E656" s="436"/>
      <c r="F656" s="394"/>
      <c r="G656" s="434"/>
      <c r="H656" s="437"/>
      <c r="I656" s="436"/>
      <c r="J656" s="394"/>
      <c r="K656" s="434"/>
      <c r="L656" s="435"/>
      <c r="M656" s="436"/>
      <c r="N656" s="394"/>
      <c r="O656" s="394"/>
      <c r="P656" s="436"/>
      <c r="Q656" s="394"/>
      <c r="R656" s="394"/>
      <c r="S656" s="394"/>
      <c r="T656" s="394"/>
      <c r="U656" s="394"/>
      <c r="V656" s="394"/>
    </row>
    <row r="657">
      <c r="A657" s="433"/>
      <c r="B657" s="394"/>
      <c r="C657" s="434"/>
      <c r="D657" s="435"/>
      <c r="E657" s="436"/>
      <c r="F657" s="394"/>
      <c r="G657" s="434"/>
      <c r="H657" s="437"/>
      <c r="I657" s="436"/>
      <c r="J657" s="394"/>
      <c r="K657" s="434"/>
      <c r="L657" s="435"/>
      <c r="M657" s="436"/>
      <c r="N657" s="394"/>
      <c r="O657" s="394"/>
      <c r="P657" s="436"/>
      <c r="Q657" s="394"/>
      <c r="R657" s="394"/>
      <c r="S657" s="394"/>
      <c r="T657" s="394"/>
      <c r="U657" s="394"/>
      <c r="V657" s="394"/>
    </row>
    <row r="658">
      <c r="A658" s="433"/>
      <c r="B658" s="394"/>
      <c r="C658" s="434"/>
      <c r="D658" s="435"/>
      <c r="E658" s="436"/>
      <c r="F658" s="394"/>
      <c r="G658" s="434"/>
      <c r="H658" s="437"/>
      <c r="I658" s="436"/>
      <c r="J658" s="394"/>
      <c r="K658" s="434"/>
      <c r="L658" s="435"/>
      <c r="M658" s="436"/>
      <c r="N658" s="394"/>
      <c r="O658" s="394"/>
      <c r="P658" s="436"/>
      <c r="Q658" s="394"/>
      <c r="R658" s="394"/>
      <c r="S658" s="394"/>
      <c r="T658" s="394"/>
      <c r="U658" s="394"/>
      <c r="V658" s="394"/>
    </row>
    <row r="659">
      <c r="A659" s="433"/>
      <c r="B659" s="394"/>
      <c r="C659" s="434"/>
      <c r="D659" s="435"/>
      <c r="E659" s="436"/>
      <c r="F659" s="394"/>
      <c r="G659" s="434"/>
      <c r="H659" s="437"/>
      <c r="I659" s="436"/>
      <c r="J659" s="394"/>
      <c r="K659" s="434"/>
      <c r="L659" s="435"/>
      <c r="M659" s="436"/>
      <c r="N659" s="394"/>
      <c r="O659" s="394"/>
      <c r="P659" s="436"/>
      <c r="Q659" s="394"/>
      <c r="R659" s="394"/>
      <c r="S659" s="394"/>
      <c r="T659" s="394"/>
      <c r="U659" s="394"/>
      <c r="V659" s="394"/>
    </row>
    <row r="660">
      <c r="A660" s="433"/>
      <c r="B660" s="394"/>
      <c r="C660" s="434"/>
      <c r="D660" s="435"/>
      <c r="E660" s="436"/>
      <c r="F660" s="394"/>
      <c r="G660" s="434"/>
      <c r="H660" s="437"/>
      <c r="I660" s="436"/>
      <c r="J660" s="394"/>
      <c r="K660" s="434"/>
      <c r="L660" s="435"/>
      <c r="M660" s="436"/>
      <c r="N660" s="394"/>
      <c r="O660" s="394"/>
      <c r="P660" s="436"/>
      <c r="Q660" s="394"/>
      <c r="R660" s="394"/>
      <c r="S660" s="394"/>
      <c r="T660" s="394"/>
      <c r="U660" s="394"/>
      <c r="V660" s="394"/>
    </row>
    <row r="661">
      <c r="A661" s="433"/>
      <c r="B661" s="394"/>
      <c r="C661" s="434"/>
      <c r="D661" s="435"/>
      <c r="E661" s="436"/>
      <c r="F661" s="394"/>
      <c r="G661" s="434"/>
      <c r="H661" s="437"/>
      <c r="I661" s="436"/>
      <c r="J661" s="394"/>
      <c r="K661" s="434"/>
      <c r="L661" s="435"/>
      <c r="M661" s="436"/>
      <c r="N661" s="394"/>
      <c r="O661" s="394"/>
      <c r="P661" s="436"/>
      <c r="Q661" s="394"/>
      <c r="R661" s="394"/>
      <c r="S661" s="394"/>
      <c r="T661" s="394"/>
      <c r="U661" s="394"/>
      <c r="V661" s="394"/>
    </row>
    <row r="662">
      <c r="A662" s="433"/>
      <c r="B662" s="394"/>
      <c r="C662" s="434"/>
      <c r="D662" s="435"/>
      <c r="E662" s="436"/>
      <c r="F662" s="394"/>
      <c r="G662" s="434"/>
      <c r="H662" s="437"/>
      <c r="I662" s="436"/>
      <c r="J662" s="394"/>
      <c r="K662" s="434"/>
      <c r="L662" s="435"/>
      <c r="M662" s="436"/>
      <c r="N662" s="394"/>
      <c r="O662" s="394"/>
      <c r="P662" s="436"/>
      <c r="Q662" s="394"/>
      <c r="R662" s="394"/>
      <c r="S662" s="394"/>
      <c r="T662" s="394"/>
      <c r="U662" s="394"/>
      <c r="V662" s="394"/>
    </row>
    <row r="663">
      <c r="A663" s="433"/>
      <c r="B663" s="394"/>
      <c r="C663" s="434"/>
      <c r="D663" s="435"/>
      <c r="E663" s="436"/>
      <c r="F663" s="394"/>
      <c r="G663" s="434"/>
      <c r="H663" s="437"/>
      <c r="I663" s="436"/>
      <c r="J663" s="394"/>
      <c r="K663" s="434"/>
      <c r="L663" s="435"/>
      <c r="M663" s="436"/>
      <c r="N663" s="394"/>
      <c r="O663" s="394"/>
      <c r="P663" s="436"/>
      <c r="Q663" s="394"/>
      <c r="R663" s="394"/>
      <c r="S663" s="394"/>
      <c r="T663" s="394"/>
      <c r="U663" s="394"/>
      <c r="V663" s="394"/>
    </row>
    <row r="664">
      <c r="A664" s="433"/>
      <c r="B664" s="394"/>
      <c r="C664" s="434"/>
      <c r="D664" s="435"/>
      <c r="E664" s="436"/>
      <c r="F664" s="394"/>
      <c r="G664" s="434"/>
      <c r="H664" s="437"/>
      <c r="I664" s="436"/>
      <c r="J664" s="394"/>
      <c r="K664" s="434"/>
      <c r="L664" s="435"/>
      <c r="M664" s="436"/>
      <c r="N664" s="394"/>
      <c r="O664" s="394"/>
      <c r="P664" s="436"/>
      <c r="Q664" s="394"/>
      <c r="R664" s="394"/>
      <c r="S664" s="394"/>
      <c r="T664" s="394"/>
      <c r="U664" s="394"/>
      <c r="V664" s="394"/>
    </row>
    <row r="665">
      <c r="A665" s="433"/>
      <c r="B665" s="394"/>
      <c r="C665" s="434"/>
      <c r="D665" s="435"/>
      <c r="E665" s="436"/>
      <c r="F665" s="394"/>
      <c r="G665" s="434"/>
      <c r="H665" s="437"/>
      <c r="I665" s="436"/>
      <c r="J665" s="394"/>
      <c r="K665" s="434"/>
      <c r="L665" s="435"/>
      <c r="M665" s="436"/>
      <c r="N665" s="394"/>
      <c r="O665" s="394"/>
      <c r="P665" s="436"/>
      <c r="Q665" s="394"/>
      <c r="R665" s="394"/>
      <c r="S665" s="394"/>
      <c r="T665" s="394"/>
      <c r="U665" s="394"/>
      <c r="V665" s="394"/>
    </row>
    <row r="666">
      <c r="A666" s="433"/>
      <c r="B666" s="394"/>
      <c r="C666" s="434"/>
      <c r="D666" s="435"/>
      <c r="E666" s="436"/>
      <c r="F666" s="394"/>
      <c r="G666" s="434"/>
      <c r="H666" s="437"/>
      <c r="I666" s="436"/>
      <c r="J666" s="394"/>
      <c r="K666" s="434"/>
      <c r="L666" s="435"/>
      <c r="M666" s="436"/>
      <c r="N666" s="394"/>
      <c r="O666" s="394"/>
      <c r="P666" s="436"/>
      <c r="Q666" s="394"/>
      <c r="R666" s="394"/>
      <c r="S666" s="394"/>
      <c r="T666" s="394"/>
      <c r="U666" s="394"/>
      <c r="V666" s="394"/>
    </row>
    <row r="667">
      <c r="A667" s="433"/>
      <c r="B667" s="394"/>
      <c r="C667" s="434"/>
      <c r="D667" s="435"/>
      <c r="E667" s="436"/>
      <c r="F667" s="394"/>
      <c r="G667" s="434"/>
      <c r="H667" s="437"/>
      <c r="I667" s="436"/>
      <c r="J667" s="394"/>
      <c r="K667" s="434"/>
      <c r="L667" s="435"/>
      <c r="M667" s="436"/>
      <c r="N667" s="394"/>
      <c r="O667" s="394"/>
      <c r="P667" s="436"/>
      <c r="Q667" s="394"/>
      <c r="R667" s="394"/>
      <c r="S667" s="394"/>
      <c r="T667" s="394"/>
      <c r="U667" s="394"/>
      <c r="V667" s="394"/>
    </row>
    <row r="668">
      <c r="A668" s="433"/>
      <c r="B668" s="394"/>
      <c r="C668" s="434"/>
      <c r="D668" s="435"/>
      <c r="E668" s="436"/>
      <c r="F668" s="394"/>
      <c r="G668" s="434"/>
      <c r="H668" s="437"/>
      <c r="I668" s="436"/>
      <c r="J668" s="394"/>
      <c r="K668" s="434"/>
      <c r="L668" s="435"/>
      <c r="M668" s="436"/>
      <c r="N668" s="394"/>
      <c r="O668" s="394"/>
      <c r="P668" s="436"/>
      <c r="Q668" s="394"/>
      <c r="R668" s="394"/>
      <c r="S668" s="394"/>
      <c r="T668" s="394"/>
      <c r="U668" s="394"/>
      <c r="V668" s="394"/>
    </row>
    <row r="669">
      <c r="A669" s="433"/>
      <c r="B669" s="394"/>
      <c r="C669" s="434"/>
      <c r="D669" s="435"/>
      <c r="E669" s="436"/>
      <c r="F669" s="394"/>
      <c r="G669" s="434"/>
      <c r="H669" s="437"/>
      <c r="I669" s="436"/>
      <c r="J669" s="394"/>
      <c r="K669" s="434"/>
      <c r="L669" s="435"/>
      <c r="M669" s="436"/>
      <c r="N669" s="394"/>
      <c r="O669" s="394"/>
      <c r="P669" s="436"/>
      <c r="Q669" s="394"/>
      <c r="R669" s="394"/>
      <c r="S669" s="394"/>
      <c r="T669" s="394"/>
      <c r="U669" s="394"/>
      <c r="V669" s="394"/>
    </row>
    <row r="670">
      <c r="A670" s="433"/>
      <c r="B670" s="394"/>
      <c r="C670" s="434"/>
      <c r="D670" s="435"/>
      <c r="E670" s="436"/>
      <c r="F670" s="394"/>
      <c r="G670" s="434"/>
      <c r="H670" s="437"/>
      <c r="I670" s="436"/>
      <c r="J670" s="394"/>
      <c r="K670" s="434"/>
      <c r="L670" s="435"/>
      <c r="M670" s="436"/>
      <c r="N670" s="394"/>
      <c r="O670" s="394"/>
      <c r="P670" s="436"/>
      <c r="Q670" s="394"/>
      <c r="R670" s="394"/>
      <c r="S670" s="394"/>
      <c r="T670" s="394"/>
      <c r="U670" s="394"/>
      <c r="V670" s="394"/>
    </row>
    <row r="671">
      <c r="A671" s="433"/>
      <c r="B671" s="394"/>
      <c r="C671" s="434"/>
      <c r="D671" s="435"/>
      <c r="E671" s="436"/>
      <c r="F671" s="394"/>
      <c r="G671" s="434"/>
      <c r="H671" s="437"/>
      <c r="I671" s="436"/>
      <c r="J671" s="394"/>
      <c r="K671" s="434"/>
      <c r="L671" s="435"/>
      <c r="M671" s="436"/>
      <c r="N671" s="394"/>
      <c r="O671" s="394"/>
      <c r="P671" s="436"/>
      <c r="Q671" s="394"/>
      <c r="R671" s="394"/>
      <c r="S671" s="394"/>
      <c r="T671" s="394"/>
      <c r="U671" s="394"/>
      <c r="V671" s="394"/>
    </row>
    <row r="672">
      <c r="A672" s="433"/>
      <c r="B672" s="394"/>
      <c r="C672" s="434"/>
      <c r="D672" s="435"/>
      <c r="E672" s="436"/>
      <c r="F672" s="394"/>
      <c r="G672" s="434"/>
      <c r="H672" s="437"/>
      <c r="I672" s="436"/>
      <c r="J672" s="394"/>
      <c r="K672" s="434"/>
      <c r="L672" s="435"/>
      <c r="M672" s="436"/>
      <c r="N672" s="394"/>
      <c r="O672" s="394"/>
      <c r="P672" s="436"/>
      <c r="Q672" s="394"/>
      <c r="R672" s="394"/>
      <c r="S672" s="394"/>
      <c r="T672" s="394"/>
      <c r="U672" s="394"/>
      <c r="V672" s="394"/>
    </row>
    <row r="673">
      <c r="A673" s="433"/>
      <c r="B673" s="394"/>
      <c r="C673" s="434"/>
      <c r="D673" s="435"/>
      <c r="E673" s="436"/>
      <c r="F673" s="394"/>
      <c r="G673" s="434"/>
      <c r="H673" s="437"/>
      <c r="I673" s="436"/>
      <c r="J673" s="394"/>
      <c r="K673" s="434"/>
      <c r="L673" s="435"/>
      <c r="M673" s="436"/>
      <c r="N673" s="394"/>
      <c r="O673" s="394"/>
      <c r="P673" s="436"/>
      <c r="Q673" s="394"/>
      <c r="R673" s="394"/>
      <c r="S673" s="394"/>
      <c r="T673" s="394"/>
      <c r="U673" s="394"/>
      <c r="V673" s="394"/>
    </row>
    <row r="674">
      <c r="A674" s="433"/>
      <c r="B674" s="394"/>
      <c r="C674" s="434"/>
      <c r="D674" s="435"/>
      <c r="E674" s="436"/>
      <c r="F674" s="394"/>
      <c r="G674" s="434"/>
      <c r="H674" s="437"/>
      <c r="I674" s="436"/>
      <c r="J674" s="394"/>
      <c r="K674" s="434"/>
      <c r="L674" s="435"/>
      <c r="M674" s="436"/>
      <c r="N674" s="394"/>
      <c r="O674" s="394"/>
      <c r="P674" s="436"/>
      <c r="Q674" s="394"/>
      <c r="R674" s="394"/>
      <c r="S674" s="394"/>
      <c r="T674" s="394"/>
      <c r="U674" s="394"/>
      <c r="V674" s="394"/>
    </row>
    <row r="675">
      <c r="A675" s="433"/>
      <c r="B675" s="394"/>
      <c r="C675" s="434"/>
      <c r="D675" s="435"/>
      <c r="E675" s="436"/>
      <c r="F675" s="394"/>
      <c r="G675" s="434"/>
      <c r="H675" s="437"/>
      <c r="I675" s="436"/>
      <c r="J675" s="394"/>
      <c r="K675" s="434"/>
      <c r="L675" s="435"/>
      <c r="M675" s="436"/>
      <c r="N675" s="394"/>
      <c r="O675" s="394"/>
      <c r="P675" s="436"/>
      <c r="Q675" s="394"/>
      <c r="R675" s="394"/>
      <c r="S675" s="394"/>
      <c r="T675" s="394"/>
      <c r="U675" s="394"/>
      <c r="V675" s="394"/>
    </row>
    <row r="676">
      <c r="A676" s="433"/>
      <c r="B676" s="394"/>
      <c r="C676" s="434"/>
      <c r="D676" s="435"/>
      <c r="E676" s="436"/>
      <c r="F676" s="394"/>
      <c r="G676" s="434"/>
      <c r="H676" s="437"/>
      <c r="I676" s="436"/>
      <c r="J676" s="394"/>
      <c r="K676" s="434"/>
      <c r="L676" s="435"/>
      <c r="M676" s="436"/>
      <c r="N676" s="394"/>
      <c r="O676" s="394"/>
      <c r="P676" s="436"/>
      <c r="Q676" s="394"/>
      <c r="R676" s="394"/>
      <c r="S676" s="394"/>
      <c r="T676" s="394"/>
      <c r="U676" s="394"/>
      <c r="V676" s="394"/>
    </row>
    <row r="677">
      <c r="A677" s="433"/>
      <c r="B677" s="394"/>
      <c r="C677" s="434"/>
      <c r="D677" s="435"/>
      <c r="E677" s="436"/>
      <c r="F677" s="394"/>
      <c r="G677" s="434"/>
      <c r="H677" s="437"/>
      <c r="I677" s="436"/>
      <c r="J677" s="394"/>
      <c r="K677" s="434"/>
      <c r="L677" s="435"/>
      <c r="M677" s="436"/>
      <c r="N677" s="394"/>
      <c r="O677" s="394"/>
      <c r="P677" s="436"/>
      <c r="Q677" s="394"/>
      <c r="R677" s="394"/>
      <c r="S677" s="394"/>
      <c r="T677" s="394"/>
      <c r="U677" s="394"/>
      <c r="V677" s="394"/>
    </row>
    <row r="678">
      <c r="A678" s="433"/>
      <c r="B678" s="394"/>
      <c r="C678" s="434"/>
      <c r="D678" s="435"/>
      <c r="E678" s="436"/>
      <c r="F678" s="394"/>
      <c r="G678" s="434"/>
      <c r="H678" s="437"/>
      <c r="I678" s="436"/>
      <c r="J678" s="394"/>
      <c r="K678" s="434"/>
      <c r="L678" s="435"/>
      <c r="M678" s="436"/>
      <c r="N678" s="394"/>
      <c r="O678" s="394"/>
      <c r="P678" s="436"/>
      <c r="Q678" s="394"/>
      <c r="R678" s="394"/>
      <c r="S678" s="394"/>
      <c r="T678" s="394"/>
      <c r="U678" s="394"/>
      <c r="V678" s="394"/>
    </row>
    <row r="679">
      <c r="A679" s="433"/>
      <c r="B679" s="394"/>
      <c r="C679" s="434"/>
      <c r="D679" s="435"/>
      <c r="E679" s="436"/>
      <c r="F679" s="394"/>
      <c r="G679" s="434"/>
      <c r="H679" s="437"/>
      <c r="I679" s="436"/>
      <c r="J679" s="394"/>
      <c r="K679" s="434"/>
      <c r="L679" s="435"/>
      <c r="M679" s="436"/>
      <c r="N679" s="394"/>
      <c r="O679" s="394"/>
      <c r="P679" s="436"/>
      <c r="Q679" s="394"/>
      <c r="R679" s="394"/>
      <c r="S679" s="394"/>
      <c r="T679" s="394"/>
      <c r="U679" s="394"/>
      <c r="V679" s="394"/>
    </row>
    <row r="680">
      <c r="A680" s="433"/>
      <c r="B680" s="394"/>
      <c r="C680" s="434"/>
      <c r="D680" s="435"/>
      <c r="E680" s="436"/>
      <c r="F680" s="394"/>
      <c r="G680" s="434"/>
      <c r="H680" s="437"/>
      <c r="I680" s="436"/>
      <c r="J680" s="394"/>
      <c r="K680" s="434"/>
      <c r="L680" s="435"/>
      <c r="M680" s="436"/>
      <c r="N680" s="394"/>
      <c r="O680" s="394"/>
      <c r="P680" s="436"/>
      <c r="Q680" s="394"/>
      <c r="R680" s="394"/>
      <c r="S680" s="394"/>
      <c r="T680" s="394"/>
      <c r="U680" s="394"/>
      <c r="V680" s="394"/>
    </row>
    <row r="681">
      <c r="A681" s="433"/>
      <c r="B681" s="394"/>
      <c r="C681" s="434"/>
      <c r="D681" s="435"/>
      <c r="E681" s="436"/>
      <c r="F681" s="394"/>
      <c r="G681" s="434"/>
      <c r="H681" s="437"/>
      <c r="I681" s="436"/>
      <c r="J681" s="394"/>
      <c r="K681" s="434"/>
      <c r="L681" s="435"/>
      <c r="M681" s="436"/>
      <c r="N681" s="394"/>
      <c r="O681" s="394"/>
      <c r="P681" s="436"/>
      <c r="Q681" s="394"/>
      <c r="R681" s="394"/>
      <c r="S681" s="394"/>
      <c r="T681" s="394"/>
      <c r="U681" s="394"/>
      <c r="V681" s="394"/>
    </row>
    <row r="682">
      <c r="A682" s="433"/>
      <c r="B682" s="394"/>
      <c r="C682" s="434"/>
      <c r="D682" s="435"/>
      <c r="E682" s="436"/>
      <c r="F682" s="394"/>
      <c r="G682" s="434"/>
      <c r="H682" s="437"/>
      <c r="I682" s="436"/>
      <c r="J682" s="394"/>
      <c r="K682" s="434"/>
      <c r="L682" s="435"/>
      <c r="M682" s="436"/>
      <c r="N682" s="394"/>
      <c r="O682" s="394"/>
      <c r="P682" s="436"/>
      <c r="Q682" s="394"/>
      <c r="R682" s="394"/>
      <c r="S682" s="394"/>
      <c r="T682" s="394"/>
      <c r="U682" s="394"/>
      <c r="V682" s="394"/>
    </row>
    <row r="683">
      <c r="A683" s="433"/>
      <c r="B683" s="394"/>
      <c r="C683" s="434"/>
      <c r="D683" s="435"/>
      <c r="E683" s="436"/>
      <c r="F683" s="394"/>
      <c r="G683" s="434"/>
      <c r="H683" s="437"/>
      <c r="I683" s="436"/>
      <c r="J683" s="394"/>
      <c r="K683" s="434"/>
      <c r="L683" s="435"/>
      <c r="M683" s="436"/>
      <c r="N683" s="394"/>
      <c r="O683" s="394"/>
      <c r="P683" s="436"/>
      <c r="Q683" s="394"/>
      <c r="R683" s="394"/>
      <c r="S683" s="394"/>
      <c r="T683" s="394"/>
      <c r="U683" s="394"/>
      <c r="V683" s="394"/>
    </row>
    <row r="684">
      <c r="A684" s="433"/>
      <c r="B684" s="394"/>
      <c r="C684" s="434"/>
      <c r="D684" s="435"/>
      <c r="E684" s="436"/>
      <c r="F684" s="394"/>
      <c r="G684" s="434"/>
      <c r="H684" s="437"/>
      <c r="I684" s="436"/>
      <c r="J684" s="394"/>
      <c r="K684" s="434"/>
      <c r="L684" s="435"/>
      <c r="M684" s="436"/>
      <c r="N684" s="394"/>
      <c r="O684" s="394"/>
      <c r="P684" s="436"/>
      <c r="Q684" s="394"/>
      <c r="R684" s="394"/>
      <c r="S684" s="394"/>
      <c r="T684" s="394"/>
      <c r="U684" s="394"/>
      <c r="V684" s="394"/>
    </row>
    <row r="685">
      <c r="A685" s="433"/>
      <c r="B685" s="394"/>
      <c r="C685" s="434"/>
      <c r="D685" s="435"/>
      <c r="E685" s="436"/>
      <c r="F685" s="394"/>
      <c r="G685" s="434"/>
      <c r="H685" s="437"/>
      <c r="I685" s="436"/>
      <c r="J685" s="394"/>
      <c r="K685" s="434"/>
      <c r="L685" s="435"/>
      <c r="M685" s="436"/>
      <c r="N685" s="394"/>
      <c r="O685" s="394"/>
      <c r="P685" s="436"/>
      <c r="Q685" s="394"/>
      <c r="R685" s="394"/>
      <c r="S685" s="394"/>
      <c r="T685" s="394"/>
      <c r="U685" s="394"/>
      <c r="V685" s="394"/>
    </row>
    <row r="686">
      <c r="A686" s="433"/>
      <c r="B686" s="394"/>
      <c r="C686" s="434"/>
      <c r="D686" s="435"/>
      <c r="E686" s="436"/>
      <c r="F686" s="394"/>
      <c r="G686" s="434"/>
      <c r="H686" s="437"/>
      <c r="I686" s="436"/>
      <c r="J686" s="394"/>
      <c r="K686" s="434"/>
      <c r="L686" s="435"/>
      <c r="M686" s="436"/>
      <c r="N686" s="394"/>
      <c r="O686" s="394"/>
      <c r="P686" s="436"/>
      <c r="Q686" s="394"/>
      <c r="R686" s="394"/>
      <c r="S686" s="394"/>
      <c r="T686" s="394"/>
      <c r="U686" s="394"/>
      <c r="V686" s="394"/>
    </row>
    <row r="687">
      <c r="A687" s="433"/>
      <c r="B687" s="394"/>
      <c r="C687" s="434"/>
      <c r="D687" s="435"/>
      <c r="E687" s="436"/>
      <c r="F687" s="394"/>
      <c r="G687" s="434"/>
      <c r="H687" s="437"/>
      <c r="I687" s="436"/>
      <c r="J687" s="394"/>
      <c r="K687" s="434"/>
      <c r="L687" s="435"/>
      <c r="M687" s="436"/>
      <c r="N687" s="394"/>
      <c r="O687" s="394"/>
      <c r="P687" s="436"/>
      <c r="Q687" s="394"/>
      <c r="R687" s="394"/>
      <c r="S687" s="394"/>
      <c r="T687" s="394"/>
      <c r="U687" s="394"/>
      <c r="V687" s="394"/>
    </row>
    <row r="688">
      <c r="A688" s="433"/>
      <c r="B688" s="394"/>
      <c r="C688" s="434"/>
      <c r="D688" s="435"/>
      <c r="E688" s="436"/>
      <c r="F688" s="394"/>
      <c r="G688" s="434"/>
      <c r="H688" s="437"/>
      <c r="I688" s="436"/>
      <c r="J688" s="394"/>
      <c r="K688" s="434"/>
      <c r="L688" s="435"/>
      <c r="M688" s="436"/>
      <c r="N688" s="394"/>
      <c r="O688" s="394"/>
      <c r="P688" s="436"/>
      <c r="Q688" s="394"/>
      <c r="R688" s="394"/>
      <c r="S688" s="394"/>
      <c r="T688" s="394"/>
      <c r="U688" s="394"/>
      <c r="V688" s="394"/>
    </row>
    <row r="689">
      <c r="A689" s="433"/>
      <c r="B689" s="394"/>
      <c r="C689" s="434"/>
      <c r="D689" s="435"/>
      <c r="E689" s="436"/>
      <c r="F689" s="394"/>
      <c r="G689" s="434"/>
      <c r="H689" s="437"/>
      <c r="I689" s="436"/>
      <c r="J689" s="394"/>
      <c r="K689" s="434"/>
      <c r="L689" s="435"/>
      <c r="M689" s="436"/>
      <c r="N689" s="394"/>
      <c r="O689" s="394"/>
      <c r="P689" s="436"/>
      <c r="Q689" s="394"/>
      <c r="R689" s="394"/>
      <c r="S689" s="394"/>
      <c r="T689" s="394"/>
      <c r="U689" s="394"/>
      <c r="V689" s="394"/>
    </row>
    <row r="690">
      <c r="A690" s="433"/>
      <c r="B690" s="394"/>
      <c r="C690" s="434"/>
      <c r="D690" s="435"/>
      <c r="E690" s="436"/>
      <c r="F690" s="394"/>
      <c r="G690" s="434"/>
      <c r="H690" s="437"/>
      <c r="I690" s="436"/>
      <c r="J690" s="394"/>
      <c r="K690" s="434"/>
      <c r="L690" s="435"/>
      <c r="M690" s="436"/>
      <c r="N690" s="394"/>
      <c r="O690" s="394"/>
      <c r="P690" s="436"/>
      <c r="Q690" s="394"/>
      <c r="R690" s="394"/>
      <c r="S690" s="394"/>
      <c r="T690" s="394"/>
      <c r="U690" s="394"/>
      <c r="V690" s="394"/>
    </row>
    <row r="691">
      <c r="A691" s="433"/>
      <c r="B691" s="394"/>
      <c r="C691" s="434"/>
      <c r="D691" s="435"/>
      <c r="E691" s="436"/>
      <c r="F691" s="394"/>
      <c r="G691" s="434"/>
      <c r="H691" s="437"/>
      <c r="I691" s="436"/>
      <c r="J691" s="394"/>
      <c r="K691" s="434"/>
      <c r="L691" s="435"/>
      <c r="M691" s="436"/>
      <c r="N691" s="394"/>
      <c r="O691" s="394"/>
      <c r="P691" s="436"/>
      <c r="Q691" s="394"/>
      <c r="R691" s="394"/>
      <c r="S691" s="394"/>
      <c r="T691" s="394"/>
      <c r="U691" s="394"/>
      <c r="V691" s="394"/>
    </row>
    <row r="692">
      <c r="A692" s="433"/>
      <c r="B692" s="394"/>
      <c r="C692" s="434"/>
      <c r="D692" s="435"/>
      <c r="E692" s="436"/>
      <c r="F692" s="394"/>
      <c r="G692" s="434"/>
      <c r="H692" s="437"/>
      <c r="I692" s="436"/>
      <c r="J692" s="394"/>
      <c r="K692" s="434"/>
      <c r="L692" s="435"/>
      <c r="M692" s="436"/>
      <c r="N692" s="394"/>
      <c r="O692" s="394"/>
      <c r="P692" s="436"/>
      <c r="Q692" s="394"/>
      <c r="R692" s="394"/>
      <c r="S692" s="394"/>
      <c r="T692" s="394"/>
      <c r="U692" s="394"/>
      <c r="V692" s="394"/>
    </row>
    <row r="693">
      <c r="A693" s="433"/>
      <c r="B693" s="394"/>
      <c r="C693" s="434"/>
      <c r="D693" s="435"/>
      <c r="E693" s="436"/>
      <c r="F693" s="394"/>
      <c r="G693" s="434"/>
      <c r="H693" s="437"/>
      <c r="I693" s="436"/>
      <c r="J693" s="394"/>
      <c r="K693" s="434"/>
      <c r="L693" s="435"/>
      <c r="M693" s="436"/>
      <c r="N693" s="394"/>
      <c r="O693" s="394"/>
      <c r="P693" s="436"/>
      <c r="Q693" s="394"/>
      <c r="R693" s="394"/>
      <c r="S693" s="394"/>
      <c r="T693" s="394"/>
      <c r="U693" s="394"/>
      <c r="V693" s="394"/>
    </row>
    <row r="694">
      <c r="A694" s="433"/>
      <c r="B694" s="394"/>
      <c r="C694" s="434"/>
      <c r="D694" s="435"/>
      <c r="E694" s="436"/>
      <c r="F694" s="394"/>
      <c r="G694" s="434"/>
      <c r="H694" s="437"/>
      <c r="I694" s="436"/>
      <c r="J694" s="394"/>
      <c r="K694" s="434"/>
      <c r="L694" s="435"/>
      <c r="M694" s="436"/>
      <c r="N694" s="394"/>
      <c r="O694" s="394"/>
      <c r="P694" s="436"/>
      <c r="Q694" s="394"/>
      <c r="R694" s="394"/>
      <c r="S694" s="394"/>
      <c r="T694" s="394"/>
      <c r="U694" s="394"/>
      <c r="V694" s="394"/>
    </row>
    <row r="695">
      <c r="A695" s="433"/>
      <c r="B695" s="394"/>
      <c r="C695" s="434"/>
      <c r="D695" s="435"/>
      <c r="E695" s="436"/>
      <c r="F695" s="394"/>
      <c r="G695" s="434"/>
      <c r="H695" s="437"/>
      <c r="I695" s="436"/>
      <c r="J695" s="394"/>
      <c r="K695" s="434"/>
      <c r="L695" s="435"/>
      <c r="M695" s="436"/>
      <c r="N695" s="394"/>
      <c r="O695" s="394"/>
      <c r="P695" s="436"/>
      <c r="Q695" s="394"/>
      <c r="R695" s="394"/>
      <c r="S695" s="394"/>
      <c r="T695" s="394"/>
      <c r="U695" s="394"/>
      <c r="V695" s="394"/>
    </row>
    <row r="696">
      <c r="A696" s="433"/>
      <c r="B696" s="394"/>
      <c r="C696" s="434"/>
      <c r="D696" s="435"/>
      <c r="E696" s="436"/>
      <c r="F696" s="394"/>
      <c r="G696" s="434"/>
      <c r="H696" s="437"/>
      <c r="I696" s="436"/>
      <c r="J696" s="394"/>
      <c r="K696" s="434"/>
      <c r="L696" s="435"/>
      <c r="M696" s="436"/>
      <c r="N696" s="394"/>
      <c r="O696" s="394"/>
      <c r="P696" s="436"/>
      <c r="Q696" s="394"/>
      <c r="R696" s="394"/>
      <c r="S696" s="394"/>
      <c r="T696" s="394"/>
      <c r="U696" s="394"/>
      <c r="V696" s="394"/>
    </row>
    <row r="697">
      <c r="A697" s="433"/>
      <c r="B697" s="394"/>
      <c r="C697" s="434"/>
      <c r="D697" s="435"/>
      <c r="E697" s="436"/>
      <c r="F697" s="394"/>
      <c r="G697" s="434"/>
      <c r="H697" s="437"/>
      <c r="I697" s="436"/>
      <c r="J697" s="394"/>
      <c r="K697" s="434"/>
      <c r="L697" s="435"/>
      <c r="M697" s="436"/>
      <c r="N697" s="394"/>
      <c r="O697" s="394"/>
      <c r="P697" s="436"/>
      <c r="Q697" s="394"/>
      <c r="R697" s="394"/>
      <c r="S697" s="394"/>
      <c r="T697" s="394"/>
      <c r="U697" s="394"/>
      <c r="V697" s="394"/>
    </row>
    <row r="698">
      <c r="A698" s="433"/>
      <c r="B698" s="394"/>
      <c r="C698" s="434"/>
      <c r="D698" s="435"/>
      <c r="E698" s="436"/>
      <c r="F698" s="394"/>
      <c r="G698" s="434"/>
      <c r="H698" s="437"/>
      <c r="I698" s="436"/>
      <c r="J698" s="394"/>
      <c r="K698" s="434"/>
      <c r="L698" s="435"/>
      <c r="M698" s="436"/>
      <c r="N698" s="394"/>
      <c r="O698" s="394"/>
      <c r="P698" s="436"/>
      <c r="Q698" s="394"/>
      <c r="R698" s="394"/>
      <c r="S698" s="394"/>
      <c r="T698" s="394"/>
      <c r="U698" s="394"/>
      <c r="V698" s="394"/>
    </row>
    <row r="699">
      <c r="A699" s="433"/>
      <c r="B699" s="394"/>
      <c r="C699" s="434"/>
      <c r="D699" s="435"/>
      <c r="E699" s="436"/>
      <c r="F699" s="394"/>
      <c r="G699" s="434"/>
      <c r="H699" s="437"/>
      <c r="I699" s="436"/>
      <c r="J699" s="394"/>
      <c r="K699" s="434"/>
      <c r="L699" s="435"/>
      <c r="M699" s="436"/>
      <c r="N699" s="394"/>
      <c r="O699" s="394"/>
      <c r="P699" s="436"/>
      <c r="Q699" s="394"/>
      <c r="R699" s="394"/>
      <c r="S699" s="394"/>
      <c r="T699" s="394"/>
      <c r="U699" s="394"/>
      <c r="V699" s="394"/>
    </row>
    <row r="700">
      <c r="A700" s="433"/>
      <c r="B700" s="394"/>
      <c r="C700" s="434"/>
      <c r="D700" s="435"/>
      <c r="E700" s="436"/>
      <c r="F700" s="394"/>
      <c r="G700" s="434"/>
      <c r="H700" s="437"/>
      <c r="I700" s="436"/>
      <c r="J700" s="394"/>
      <c r="K700" s="434"/>
      <c r="L700" s="435"/>
      <c r="M700" s="436"/>
      <c r="N700" s="394"/>
      <c r="O700" s="394"/>
      <c r="P700" s="436"/>
      <c r="Q700" s="394"/>
      <c r="R700" s="394"/>
      <c r="S700" s="394"/>
      <c r="T700" s="394"/>
      <c r="U700" s="394"/>
      <c r="V700" s="394"/>
    </row>
    <row r="701">
      <c r="A701" s="433"/>
      <c r="B701" s="394"/>
      <c r="C701" s="434"/>
      <c r="D701" s="435"/>
      <c r="E701" s="436"/>
      <c r="F701" s="394"/>
      <c r="G701" s="434"/>
      <c r="H701" s="437"/>
      <c r="I701" s="436"/>
      <c r="J701" s="394"/>
      <c r="K701" s="434"/>
      <c r="L701" s="435"/>
      <c r="M701" s="436"/>
      <c r="N701" s="394"/>
      <c r="O701" s="394"/>
      <c r="P701" s="436"/>
      <c r="Q701" s="394"/>
      <c r="R701" s="394"/>
      <c r="S701" s="394"/>
      <c r="T701" s="394"/>
      <c r="U701" s="394"/>
      <c r="V701" s="394"/>
    </row>
    <row r="702">
      <c r="A702" s="433"/>
      <c r="B702" s="394"/>
      <c r="C702" s="434"/>
      <c r="D702" s="435"/>
      <c r="E702" s="436"/>
      <c r="F702" s="394"/>
      <c r="G702" s="434"/>
      <c r="H702" s="437"/>
      <c r="I702" s="436"/>
      <c r="J702" s="394"/>
      <c r="K702" s="434"/>
      <c r="L702" s="435"/>
      <c r="M702" s="436"/>
      <c r="N702" s="394"/>
      <c r="O702" s="394"/>
      <c r="P702" s="436"/>
      <c r="Q702" s="394"/>
      <c r="R702" s="394"/>
      <c r="S702" s="394"/>
      <c r="T702" s="394"/>
      <c r="U702" s="394"/>
      <c r="V702" s="394"/>
    </row>
    <row r="703">
      <c r="A703" s="433"/>
      <c r="B703" s="394"/>
      <c r="C703" s="434"/>
      <c r="D703" s="435"/>
      <c r="E703" s="436"/>
      <c r="F703" s="394"/>
      <c r="G703" s="434"/>
      <c r="H703" s="437"/>
      <c r="I703" s="436"/>
      <c r="J703" s="394"/>
      <c r="K703" s="434"/>
      <c r="L703" s="435"/>
      <c r="M703" s="436"/>
      <c r="N703" s="394"/>
      <c r="O703" s="394"/>
      <c r="P703" s="436"/>
      <c r="Q703" s="394"/>
      <c r="R703" s="394"/>
      <c r="S703" s="394"/>
      <c r="T703" s="394"/>
      <c r="U703" s="394"/>
      <c r="V703" s="394"/>
    </row>
    <row r="704">
      <c r="A704" s="433"/>
      <c r="B704" s="394"/>
      <c r="C704" s="434"/>
      <c r="D704" s="435"/>
      <c r="E704" s="436"/>
      <c r="F704" s="394"/>
      <c r="G704" s="434"/>
      <c r="H704" s="437"/>
      <c r="I704" s="436"/>
      <c r="J704" s="394"/>
      <c r="K704" s="434"/>
      <c r="L704" s="435"/>
      <c r="M704" s="436"/>
      <c r="N704" s="394"/>
      <c r="O704" s="394"/>
      <c r="P704" s="436"/>
      <c r="Q704" s="394"/>
      <c r="R704" s="394"/>
      <c r="S704" s="394"/>
      <c r="T704" s="394"/>
      <c r="U704" s="394"/>
      <c r="V704" s="394"/>
    </row>
    <row r="705">
      <c r="A705" s="433"/>
      <c r="B705" s="394"/>
      <c r="C705" s="434"/>
      <c r="D705" s="435"/>
      <c r="E705" s="436"/>
      <c r="F705" s="394"/>
      <c r="G705" s="434"/>
      <c r="H705" s="437"/>
      <c r="I705" s="436"/>
      <c r="J705" s="394"/>
      <c r="K705" s="434"/>
      <c r="L705" s="435"/>
      <c r="M705" s="436"/>
      <c r="N705" s="394"/>
      <c r="O705" s="394"/>
      <c r="P705" s="436"/>
      <c r="Q705" s="394"/>
      <c r="R705" s="394"/>
      <c r="S705" s="394"/>
      <c r="T705" s="394"/>
      <c r="U705" s="394"/>
      <c r="V705" s="394"/>
    </row>
    <row r="706">
      <c r="A706" s="433"/>
      <c r="B706" s="394"/>
      <c r="C706" s="434"/>
      <c r="D706" s="435"/>
      <c r="E706" s="436"/>
      <c r="F706" s="394"/>
      <c r="G706" s="434"/>
      <c r="H706" s="437"/>
      <c r="I706" s="436"/>
      <c r="J706" s="394"/>
      <c r="K706" s="434"/>
      <c r="L706" s="435"/>
      <c r="M706" s="436"/>
      <c r="N706" s="394"/>
      <c r="O706" s="394"/>
      <c r="P706" s="436"/>
      <c r="Q706" s="394"/>
      <c r="R706" s="394"/>
      <c r="S706" s="394"/>
      <c r="T706" s="394"/>
      <c r="U706" s="394"/>
      <c r="V706" s="394"/>
    </row>
    <row r="707">
      <c r="A707" s="433"/>
      <c r="B707" s="394"/>
      <c r="C707" s="434"/>
      <c r="D707" s="435"/>
      <c r="E707" s="436"/>
      <c r="F707" s="394"/>
      <c r="G707" s="434"/>
      <c r="H707" s="437"/>
      <c r="I707" s="436"/>
      <c r="J707" s="394"/>
      <c r="K707" s="434"/>
      <c r="L707" s="435"/>
      <c r="M707" s="436"/>
      <c r="N707" s="394"/>
      <c r="O707" s="394"/>
      <c r="P707" s="436"/>
      <c r="Q707" s="394"/>
      <c r="R707" s="394"/>
      <c r="S707" s="394"/>
      <c r="T707" s="394"/>
      <c r="U707" s="394"/>
      <c r="V707" s="394"/>
    </row>
    <row r="708">
      <c r="A708" s="433"/>
      <c r="B708" s="394"/>
      <c r="C708" s="434"/>
      <c r="D708" s="435"/>
      <c r="E708" s="436"/>
      <c r="F708" s="394"/>
      <c r="G708" s="434"/>
      <c r="H708" s="437"/>
      <c r="I708" s="436"/>
      <c r="J708" s="394"/>
      <c r="K708" s="434"/>
      <c r="L708" s="435"/>
      <c r="M708" s="436"/>
      <c r="N708" s="394"/>
      <c r="O708" s="394"/>
      <c r="P708" s="436"/>
      <c r="Q708" s="394"/>
      <c r="R708" s="394"/>
      <c r="S708" s="394"/>
      <c r="T708" s="394"/>
      <c r="U708" s="394"/>
      <c r="V708" s="394"/>
    </row>
    <row r="709">
      <c r="A709" s="433"/>
      <c r="B709" s="394"/>
      <c r="C709" s="434"/>
      <c r="D709" s="435"/>
      <c r="E709" s="436"/>
      <c r="F709" s="394"/>
      <c r="G709" s="434"/>
      <c r="H709" s="437"/>
      <c r="I709" s="436"/>
      <c r="J709" s="394"/>
      <c r="K709" s="434"/>
      <c r="L709" s="435"/>
      <c r="M709" s="436"/>
      <c r="N709" s="394"/>
      <c r="O709" s="394"/>
      <c r="P709" s="436"/>
      <c r="Q709" s="394"/>
      <c r="R709" s="394"/>
      <c r="S709" s="394"/>
      <c r="T709" s="394"/>
      <c r="U709" s="394"/>
      <c r="V709" s="394"/>
    </row>
    <row r="710">
      <c r="A710" s="433"/>
      <c r="B710" s="394"/>
      <c r="C710" s="434"/>
      <c r="D710" s="435"/>
      <c r="E710" s="436"/>
      <c r="F710" s="394"/>
      <c r="G710" s="434"/>
      <c r="H710" s="437"/>
      <c r="I710" s="436"/>
      <c r="J710" s="394"/>
      <c r="K710" s="434"/>
      <c r="L710" s="435"/>
      <c r="M710" s="436"/>
      <c r="N710" s="394"/>
      <c r="O710" s="394"/>
      <c r="P710" s="436"/>
      <c r="Q710" s="394"/>
      <c r="R710" s="394"/>
      <c r="S710" s="394"/>
      <c r="T710" s="394"/>
      <c r="U710" s="394"/>
      <c r="V710" s="394"/>
    </row>
    <row r="711">
      <c r="A711" s="433"/>
      <c r="B711" s="394"/>
      <c r="C711" s="434"/>
      <c r="D711" s="435"/>
      <c r="E711" s="436"/>
      <c r="F711" s="394"/>
      <c r="G711" s="434"/>
      <c r="H711" s="437"/>
      <c r="I711" s="436"/>
      <c r="J711" s="394"/>
      <c r="K711" s="434"/>
      <c r="L711" s="435"/>
      <c r="M711" s="436"/>
      <c r="N711" s="394"/>
      <c r="O711" s="394"/>
      <c r="P711" s="436"/>
      <c r="Q711" s="394"/>
      <c r="R711" s="394"/>
      <c r="S711" s="394"/>
      <c r="T711" s="394"/>
      <c r="U711" s="394"/>
      <c r="V711" s="394"/>
    </row>
    <row r="712">
      <c r="A712" s="433"/>
      <c r="B712" s="394"/>
      <c r="C712" s="434"/>
      <c r="D712" s="435"/>
      <c r="E712" s="436"/>
      <c r="F712" s="394"/>
      <c r="G712" s="434"/>
      <c r="H712" s="437"/>
      <c r="I712" s="436"/>
      <c r="J712" s="394"/>
      <c r="K712" s="434"/>
      <c r="L712" s="435"/>
      <c r="M712" s="436"/>
      <c r="N712" s="394"/>
      <c r="O712" s="394"/>
      <c r="P712" s="436"/>
      <c r="Q712" s="394"/>
      <c r="R712" s="394"/>
      <c r="S712" s="394"/>
      <c r="T712" s="394"/>
      <c r="U712" s="394"/>
      <c r="V712" s="394"/>
    </row>
    <row r="713">
      <c r="A713" s="433"/>
      <c r="B713" s="394"/>
      <c r="C713" s="434"/>
      <c r="D713" s="435"/>
      <c r="E713" s="436"/>
      <c r="F713" s="394"/>
      <c r="G713" s="434"/>
      <c r="H713" s="437"/>
      <c r="I713" s="436"/>
      <c r="J713" s="394"/>
      <c r="K713" s="434"/>
      <c r="L713" s="435"/>
      <c r="M713" s="436"/>
      <c r="N713" s="394"/>
      <c r="O713" s="394"/>
      <c r="P713" s="436"/>
      <c r="Q713" s="394"/>
      <c r="R713" s="394"/>
      <c r="S713" s="394"/>
      <c r="T713" s="394"/>
      <c r="U713" s="394"/>
      <c r="V713" s="394"/>
    </row>
    <row r="714">
      <c r="A714" s="433"/>
      <c r="B714" s="394"/>
      <c r="C714" s="434"/>
      <c r="D714" s="435"/>
      <c r="E714" s="436"/>
      <c r="F714" s="394"/>
      <c r="G714" s="434"/>
      <c r="H714" s="437"/>
      <c r="I714" s="436"/>
      <c r="J714" s="394"/>
      <c r="K714" s="434"/>
      <c r="L714" s="435"/>
      <c r="M714" s="436"/>
      <c r="N714" s="394"/>
      <c r="O714" s="394"/>
      <c r="P714" s="436"/>
      <c r="Q714" s="394"/>
      <c r="R714" s="394"/>
      <c r="S714" s="394"/>
      <c r="T714" s="394"/>
      <c r="U714" s="394"/>
      <c r="V714" s="394"/>
    </row>
    <row r="715">
      <c r="A715" s="433"/>
      <c r="B715" s="394"/>
      <c r="C715" s="434"/>
      <c r="D715" s="435"/>
      <c r="E715" s="436"/>
      <c r="F715" s="394"/>
      <c r="G715" s="434"/>
      <c r="H715" s="437"/>
      <c r="I715" s="436"/>
      <c r="J715" s="394"/>
      <c r="K715" s="434"/>
      <c r="L715" s="435"/>
      <c r="M715" s="436"/>
      <c r="N715" s="394"/>
      <c r="O715" s="394"/>
      <c r="P715" s="436"/>
      <c r="Q715" s="394"/>
      <c r="R715" s="394"/>
      <c r="S715" s="394"/>
      <c r="T715" s="394"/>
      <c r="U715" s="394"/>
      <c r="V715" s="394"/>
    </row>
    <row r="716">
      <c r="A716" s="433"/>
      <c r="B716" s="394"/>
      <c r="C716" s="434"/>
      <c r="D716" s="435"/>
      <c r="E716" s="436"/>
      <c r="F716" s="394"/>
      <c r="G716" s="434"/>
      <c r="H716" s="437"/>
      <c r="I716" s="436"/>
      <c r="J716" s="394"/>
      <c r="K716" s="434"/>
      <c r="L716" s="435"/>
      <c r="M716" s="436"/>
      <c r="N716" s="394"/>
      <c r="O716" s="394"/>
      <c r="P716" s="436"/>
      <c r="Q716" s="394"/>
      <c r="R716" s="394"/>
      <c r="S716" s="394"/>
      <c r="T716" s="394"/>
      <c r="U716" s="394"/>
      <c r="V716" s="394"/>
    </row>
    <row r="717">
      <c r="A717" s="433"/>
      <c r="B717" s="394"/>
      <c r="C717" s="434"/>
      <c r="D717" s="435"/>
      <c r="E717" s="436"/>
      <c r="F717" s="394"/>
      <c r="G717" s="434"/>
      <c r="H717" s="437"/>
      <c r="I717" s="436"/>
      <c r="J717" s="394"/>
      <c r="K717" s="434"/>
      <c r="L717" s="435"/>
      <c r="M717" s="436"/>
      <c r="N717" s="394"/>
      <c r="O717" s="394"/>
      <c r="P717" s="436"/>
      <c r="Q717" s="394"/>
      <c r="R717" s="394"/>
      <c r="S717" s="394"/>
      <c r="T717" s="394"/>
      <c r="U717" s="394"/>
      <c r="V717" s="394"/>
    </row>
    <row r="718">
      <c r="A718" s="433"/>
      <c r="B718" s="394"/>
      <c r="C718" s="434"/>
      <c r="D718" s="435"/>
      <c r="E718" s="436"/>
      <c r="F718" s="394"/>
      <c r="G718" s="434"/>
      <c r="H718" s="437"/>
      <c r="I718" s="436"/>
      <c r="J718" s="394"/>
      <c r="K718" s="434"/>
      <c r="L718" s="435"/>
      <c r="M718" s="436"/>
      <c r="N718" s="394"/>
      <c r="O718" s="394"/>
      <c r="P718" s="436"/>
      <c r="Q718" s="394"/>
      <c r="R718" s="394"/>
      <c r="S718" s="394"/>
      <c r="T718" s="394"/>
      <c r="U718" s="394"/>
      <c r="V718" s="394"/>
    </row>
    <row r="719">
      <c r="A719" s="433"/>
      <c r="B719" s="394"/>
      <c r="C719" s="434"/>
      <c r="D719" s="435"/>
      <c r="E719" s="436"/>
      <c r="F719" s="394"/>
      <c r="G719" s="434"/>
      <c r="H719" s="437"/>
      <c r="I719" s="436"/>
      <c r="J719" s="394"/>
      <c r="K719" s="434"/>
      <c r="L719" s="435"/>
      <c r="M719" s="436"/>
      <c r="N719" s="394"/>
      <c r="O719" s="394"/>
      <c r="P719" s="436"/>
      <c r="Q719" s="394"/>
      <c r="R719" s="394"/>
      <c r="S719" s="394"/>
      <c r="T719" s="394"/>
      <c r="U719" s="394"/>
      <c r="V719" s="394"/>
    </row>
    <row r="720">
      <c r="A720" s="433"/>
      <c r="B720" s="394"/>
      <c r="C720" s="434"/>
      <c r="D720" s="435"/>
      <c r="E720" s="436"/>
      <c r="F720" s="394"/>
      <c r="G720" s="434"/>
      <c r="H720" s="437"/>
      <c r="I720" s="436"/>
      <c r="J720" s="394"/>
      <c r="K720" s="434"/>
      <c r="L720" s="435"/>
      <c r="M720" s="436"/>
      <c r="N720" s="394"/>
      <c r="O720" s="394"/>
      <c r="P720" s="436"/>
      <c r="Q720" s="394"/>
      <c r="R720" s="394"/>
      <c r="S720" s="394"/>
      <c r="T720" s="394"/>
      <c r="U720" s="394"/>
      <c r="V720" s="394"/>
    </row>
    <row r="721">
      <c r="A721" s="433"/>
      <c r="B721" s="394"/>
      <c r="C721" s="434"/>
      <c r="D721" s="435"/>
      <c r="E721" s="436"/>
      <c r="F721" s="394"/>
      <c r="G721" s="434"/>
      <c r="H721" s="437"/>
      <c r="I721" s="436"/>
      <c r="J721" s="394"/>
      <c r="K721" s="434"/>
      <c r="L721" s="435"/>
      <c r="M721" s="436"/>
      <c r="N721" s="394"/>
      <c r="O721" s="394"/>
      <c r="P721" s="436"/>
      <c r="Q721" s="394"/>
      <c r="R721" s="394"/>
      <c r="S721" s="394"/>
      <c r="T721" s="394"/>
      <c r="U721" s="394"/>
      <c r="V721" s="394"/>
    </row>
    <row r="722">
      <c r="A722" s="433"/>
      <c r="B722" s="394"/>
      <c r="C722" s="434"/>
      <c r="D722" s="435"/>
      <c r="E722" s="436"/>
      <c r="F722" s="394"/>
      <c r="G722" s="434"/>
      <c r="H722" s="437"/>
      <c r="I722" s="436"/>
      <c r="J722" s="394"/>
      <c r="K722" s="434"/>
      <c r="L722" s="435"/>
      <c r="M722" s="436"/>
      <c r="N722" s="394"/>
      <c r="O722" s="394"/>
      <c r="P722" s="436"/>
      <c r="Q722" s="394"/>
      <c r="R722" s="394"/>
      <c r="S722" s="394"/>
      <c r="T722" s="394"/>
      <c r="U722" s="394"/>
      <c r="V722" s="394"/>
    </row>
    <row r="723">
      <c r="A723" s="433"/>
      <c r="B723" s="394"/>
      <c r="C723" s="434"/>
      <c r="D723" s="435"/>
      <c r="E723" s="436"/>
      <c r="F723" s="394"/>
      <c r="G723" s="434"/>
      <c r="H723" s="437"/>
      <c r="I723" s="436"/>
      <c r="J723" s="394"/>
      <c r="K723" s="434"/>
      <c r="L723" s="435"/>
      <c r="M723" s="436"/>
      <c r="N723" s="394"/>
      <c r="O723" s="394"/>
      <c r="P723" s="436"/>
      <c r="Q723" s="394"/>
      <c r="R723" s="394"/>
      <c r="S723" s="394"/>
      <c r="T723" s="394"/>
      <c r="U723" s="394"/>
      <c r="V723" s="394"/>
    </row>
    <row r="724">
      <c r="A724" s="433"/>
      <c r="B724" s="394"/>
      <c r="C724" s="434"/>
      <c r="D724" s="435"/>
      <c r="E724" s="436"/>
      <c r="F724" s="394"/>
      <c r="G724" s="434"/>
      <c r="H724" s="437"/>
      <c r="I724" s="436"/>
      <c r="J724" s="394"/>
      <c r="K724" s="434"/>
      <c r="L724" s="435"/>
      <c r="M724" s="436"/>
      <c r="N724" s="394"/>
      <c r="O724" s="394"/>
      <c r="P724" s="436"/>
      <c r="Q724" s="394"/>
      <c r="R724" s="394"/>
      <c r="S724" s="394"/>
      <c r="T724" s="394"/>
      <c r="U724" s="394"/>
      <c r="V724" s="394"/>
    </row>
    <row r="725">
      <c r="A725" s="433"/>
      <c r="B725" s="394"/>
      <c r="C725" s="434"/>
      <c r="D725" s="435"/>
      <c r="E725" s="436"/>
      <c r="F725" s="394"/>
      <c r="G725" s="434"/>
      <c r="H725" s="437"/>
      <c r="I725" s="436"/>
      <c r="J725" s="394"/>
      <c r="K725" s="434"/>
      <c r="L725" s="435"/>
      <c r="M725" s="436"/>
      <c r="N725" s="394"/>
      <c r="O725" s="394"/>
      <c r="P725" s="436"/>
      <c r="Q725" s="394"/>
      <c r="R725" s="394"/>
      <c r="S725" s="394"/>
      <c r="T725" s="394"/>
      <c r="U725" s="394"/>
      <c r="V725" s="394"/>
    </row>
    <row r="726">
      <c r="A726" s="433"/>
      <c r="B726" s="394"/>
      <c r="C726" s="434"/>
      <c r="D726" s="435"/>
      <c r="E726" s="436"/>
      <c r="F726" s="394"/>
      <c r="G726" s="434"/>
      <c r="H726" s="437"/>
      <c r="I726" s="436"/>
      <c r="J726" s="394"/>
      <c r="K726" s="434"/>
      <c r="L726" s="435"/>
      <c r="M726" s="436"/>
      <c r="N726" s="394"/>
      <c r="O726" s="394"/>
      <c r="P726" s="436"/>
      <c r="Q726" s="394"/>
      <c r="R726" s="394"/>
      <c r="S726" s="394"/>
      <c r="T726" s="394"/>
      <c r="U726" s="394"/>
      <c r="V726" s="394"/>
    </row>
    <row r="727">
      <c r="A727" s="433"/>
      <c r="B727" s="394"/>
      <c r="C727" s="434"/>
      <c r="D727" s="435"/>
      <c r="E727" s="436"/>
      <c r="F727" s="394"/>
      <c r="G727" s="434"/>
      <c r="H727" s="437"/>
      <c r="I727" s="436"/>
      <c r="J727" s="394"/>
      <c r="K727" s="434"/>
      <c r="L727" s="435"/>
      <c r="M727" s="436"/>
      <c r="N727" s="394"/>
      <c r="O727" s="394"/>
      <c r="P727" s="436"/>
      <c r="Q727" s="394"/>
      <c r="R727" s="394"/>
      <c r="S727" s="394"/>
      <c r="T727" s="394"/>
      <c r="U727" s="394"/>
      <c r="V727" s="394"/>
    </row>
    <row r="728">
      <c r="A728" s="433"/>
      <c r="B728" s="394"/>
      <c r="C728" s="434"/>
      <c r="D728" s="435"/>
      <c r="E728" s="436"/>
      <c r="F728" s="394"/>
      <c r="G728" s="434"/>
      <c r="H728" s="437"/>
      <c r="I728" s="436"/>
      <c r="J728" s="394"/>
      <c r="K728" s="434"/>
      <c r="L728" s="435"/>
      <c r="M728" s="436"/>
      <c r="N728" s="394"/>
      <c r="O728" s="394"/>
      <c r="P728" s="436"/>
      <c r="Q728" s="394"/>
      <c r="R728" s="394"/>
      <c r="S728" s="394"/>
      <c r="T728" s="394"/>
      <c r="U728" s="394"/>
      <c r="V728" s="394"/>
    </row>
    <row r="729">
      <c r="A729" s="433"/>
      <c r="B729" s="394"/>
      <c r="C729" s="434"/>
      <c r="D729" s="435"/>
      <c r="E729" s="436"/>
      <c r="F729" s="394"/>
      <c r="G729" s="434"/>
      <c r="H729" s="437"/>
      <c r="I729" s="436"/>
      <c r="J729" s="394"/>
      <c r="K729" s="434"/>
      <c r="L729" s="435"/>
      <c r="M729" s="436"/>
      <c r="N729" s="394"/>
      <c r="O729" s="394"/>
      <c r="P729" s="436"/>
      <c r="Q729" s="394"/>
      <c r="R729" s="394"/>
      <c r="S729" s="394"/>
      <c r="T729" s="394"/>
      <c r="U729" s="394"/>
      <c r="V729" s="394"/>
    </row>
    <row r="730">
      <c r="A730" s="433"/>
      <c r="B730" s="394"/>
      <c r="C730" s="434"/>
      <c r="D730" s="435"/>
      <c r="E730" s="436"/>
      <c r="F730" s="394"/>
      <c r="G730" s="434"/>
      <c r="H730" s="437"/>
      <c r="I730" s="436"/>
      <c r="J730" s="394"/>
      <c r="K730" s="434"/>
      <c r="L730" s="435"/>
      <c r="M730" s="436"/>
      <c r="N730" s="394"/>
      <c r="O730" s="394"/>
      <c r="P730" s="436"/>
      <c r="Q730" s="394"/>
      <c r="R730" s="394"/>
      <c r="S730" s="394"/>
      <c r="T730" s="394"/>
      <c r="U730" s="394"/>
      <c r="V730" s="394"/>
    </row>
    <row r="731">
      <c r="A731" s="433"/>
      <c r="B731" s="394"/>
      <c r="C731" s="434"/>
      <c r="D731" s="435"/>
      <c r="E731" s="436"/>
      <c r="F731" s="394"/>
      <c r="G731" s="434"/>
      <c r="H731" s="437"/>
      <c r="I731" s="436"/>
      <c r="J731" s="394"/>
      <c r="K731" s="434"/>
      <c r="L731" s="435"/>
      <c r="M731" s="436"/>
      <c r="N731" s="394"/>
      <c r="O731" s="394"/>
      <c r="P731" s="436"/>
      <c r="Q731" s="394"/>
      <c r="R731" s="394"/>
      <c r="S731" s="394"/>
      <c r="T731" s="394"/>
      <c r="U731" s="394"/>
      <c r="V731" s="394"/>
    </row>
    <row r="732">
      <c r="A732" s="433"/>
      <c r="B732" s="394"/>
      <c r="C732" s="434"/>
      <c r="D732" s="435"/>
      <c r="E732" s="436"/>
      <c r="F732" s="394"/>
      <c r="G732" s="434"/>
      <c r="H732" s="437"/>
      <c r="I732" s="436"/>
      <c r="J732" s="394"/>
      <c r="K732" s="434"/>
      <c r="L732" s="435"/>
      <c r="M732" s="436"/>
      <c r="N732" s="394"/>
      <c r="O732" s="394"/>
      <c r="P732" s="436"/>
      <c r="Q732" s="394"/>
      <c r="R732" s="394"/>
      <c r="S732" s="394"/>
      <c r="T732" s="394"/>
      <c r="U732" s="394"/>
      <c r="V732" s="394"/>
    </row>
    <row r="733">
      <c r="A733" s="433"/>
      <c r="B733" s="394"/>
      <c r="C733" s="434"/>
      <c r="D733" s="435"/>
      <c r="E733" s="436"/>
      <c r="F733" s="394"/>
      <c r="G733" s="434"/>
      <c r="H733" s="437"/>
      <c r="I733" s="436"/>
      <c r="J733" s="394"/>
      <c r="K733" s="434"/>
      <c r="L733" s="435"/>
      <c r="M733" s="436"/>
      <c r="N733" s="394"/>
      <c r="O733" s="394"/>
      <c r="P733" s="436"/>
      <c r="Q733" s="394"/>
      <c r="R733" s="394"/>
      <c r="S733" s="394"/>
      <c r="T733" s="394"/>
      <c r="U733" s="394"/>
      <c r="V733" s="394"/>
    </row>
    <row r="734">
      <c r="A734" s="433"/>
      <c r="B734" s="394"/>
      <c r="C734" s="434"/>
      <c r="D734" s="435"/>
      <c r="E734" s="436"/>
      <c r="F734" s="394"/>
      <c r="G734" s="434"/>
      <c r="H734" s="437"/>
      <c r="I734" s="436"/>
      <c r="J734" s="394"/>
      <c r="K734" s="434"/>
      <c r="L734" s="435"/>
      <c r="M734" s="436"/>
      <c r="N734" s="394"/>
      <c r="O734" s="394"/>
      <c r="P734" s="436"/>
      <c r="Q734" s="394"/>
      <c r="R734" s="394"/>
      <c r="S734" s="394"/>
      <c r="T734" s="394"/>
      <c r="U734" s="394"/>
      <c r="V734" s="394"/>
    </row>
    <row r="735">
      <c r="A735" s="433"/>
      <c r="B735" s="394"/>
      <c r="C735" s="434"/>
      <c r="D735" s="435"/>
      <c r="E735" s="436"/>
      <c r="F735" s="394"/>
      <c r="G735" s="434"/>
      <c r="H735" s="437"/>
      <c r="I735" s="436"/>
      <c r="J735" s="394"/>
      <c r="K735" s="434"/>
      <c r="L735" s="435"/>
      <c r="M735" s="436"/>
      <c r="N735" s="394"/>
      <c r="O735" s="394"/>
      <c r="P735" s="436"/>
      <c r="Q735" s="394"/>
      <c r="R735" s="394"/>
      <c r="S735" s="394"/>
      <c r="T735" s="394"/>
      <c r="U735" s="394"/>
      <c r="V735" s="394"/>
    </row>
    <row r="736">
      <c r="A736" s="433"/>
      <c r="B736" s="394"/>
      <c r="C736" s="434"/>
      <c r="D736" s="435"/>
      <c r="E736" s="436"/>
      <c r="F736" s="394"/>
      <c r="G736" s="434"/>
      <c r="H736" s="437"/>
      <c r="I736" s="436"/>
      <c r="J736" s="394"/>
      <c r="K736" s="434"/>
      <c r="L736" s="435"/>
      <c r="M736" s="436"/>
      <c r="N736" s="394"/>
      <c r="O736" s="394"/>
      <c r="P736" s="436"/>
      <c r="Q736" s="394"/>
      <c r="R736" s="394"/>
      <c r="S736" s="394"/>
      <c r="T736" s="394"/>
      <c r="U736" s="394"/>
      <c r="V736" s="394"/>
    </row>
    <row r="737">
      <c r="A737" s="433"/>
      <c r="B737" s="394"/>
      <c r="C737" s="434"/>
      <c r="D737" s="435"/>
      <c r="E737" s="436"/>
      <c r="F737" s="394"/>
      <c r="G737" s="434"/>
      <c r="H737" s="437"/>
      <c r="I737" s="436"/>
      <c r="J737" s="394"/>
      <c r="K737" s="434"/>
      <c r="L737" s="435"/>
      <c r="M737" s="436"/>
      <c r="N737" s="394"/>
      <c r="O737" s="394"/>
      <c r="P737" s="436"/>
      <c r="Q737" s="394"/>
      <c r="R737" s="394"/>
      <c r="S737" s="394"/>
      <c r="T737" s="394"/>
      <c r="U737" s="394"/>
      <c r="V737" s="394"/>
    </row>
    <row r="738">
      <c r="A738" s="433"/>
      <c r="B738" s="394"/>
      <c r="C738" s="434"/>
      <c r="D738" s="435"/>
      <c r="E738" s="436"/>
      <c r="F738" s="394"/>
      <c r="G738" s="434"/>
      <c r="H738" s="437"/>
      <c r="I738" s="436"/>
      <c r="J738" s="394"/>
      <c r="K738" s="434"/>
      <c r="L738" s="435"/>
      <c r="M738" s="436"/>
      <c r="N738" s="394"/>
      <c r="O738" s="394"/>
      <c r="P738" s="436"/>
      <c r="Q738" s="394"/>
      <c r="R738" s="394"/>
      <c r="S738" s="394"/>
      <c r="T738" s="394"/>
      <c r="U738" s="394"/>
      <c r="V738" s="394"/>
    </row>
    <row r="739">
      <c r="A739" s="433"/>
      <c r="B739" s="394"/>
      <c r="C739" s="434"/>
      <c r="D739" s="435"/>
      <c r="E739" s="436"/>
      <c r="F739" s="394"/>
      <c r="G739" s="434"/>
      <c r="H739" s="437"/>
      <c r="I739" s="436"/>
      <c r="J739" s="394"/>
      <c r="K739" s="434"/>
      <c r="L739" s="435"/>
      <c r="M739" s="436"/>
      <c r="N739" s="394"/>
      <c r="O739" s="394"/>
      <c r="P739" s="436"/>
      <c r="Q739" s="394"/>
      <c r="R739" s="394"/>
      <c r="S739" s="394"/>
      <c r="T739" s="394"/>
      <c r="U739" s="394"/>
      <c r="V739" s="394"/>
    </row>
    <row r="740">
      <c r="A740" s="433"/>
      <c r="B740" s="394"/>
      <c r="C740" s="434"/>
      <c r="D740" s="435"/>
      <c r="E740" s="436"/>
      <c r="F740" s="394"/>
      <c r="G740" s="434"/>
      <c r="H740" s="437"/>
      <c r="I740" s="436"/>
      <c r="J740" s="394"/>
      <c r="K740" s="434"/>
      <c r="L740" s="435"/>
      <c r="M740" s="436"/>
      <c r="N740" s="394"/>
      <c r="O740" s="394"/>
      <c r="P740" s="436"/>
      <c r="Q740" s="394"/>
      <c r="R740" s="394"/>
      <c r="S740" s="394"/>
      <c r="T740" s="394"/>
      <c r="U740" s="394"/>
      <c r="V740" s="394"/>
    </row>
    <row r="741">
      <c r="A741" s="433"/>
      <c r="B741" s="394"/>
      <c r="C741" s="434"/>
      <c r="D741" s="435"/>
      <c r="E741" s="436"/>
      <c r="F741" s="394"/>
      <c r="G741" s="434"/>
      <c r="H741" s="437"/>
      <c r="I741" s="436"/>
      <c r="J741" s="394"/>
      <c r="K741" s="434"/>
      <c r="L741" s="435"/>
      <c r="M741" s="436"/>
      <c r="N741" s="394"/>
      <c r="O741" s="394"/>
      <c r="P741" s="436"/>
      <c r="Q741" s="394"/>
      <c r="R741" s="394"/>
      <c r="S741" s="394"/>
      <c r="T741" s="394"/>
      <c r="U741" s="394"/>
      <c r="V741" s="394"/>
    </row>
    <row r="742">
      <c r="A742" s="433"/>
      <c r="B742" s="394"/>
      <c r="C742" s="434"/>
      <c r="D742" s="435"/>
      <c r="E742" s="436"/>
      <c r="F742" s="394"/>
      <c r="G742" s="434"/>
      <c r="H742" s="437"/>
      <c r="I742" s="436"/>
      <c r="J742" s="394"/>
      <c r="K742" s="434"/>
      <c r="L742" s="435"/>
      <c r="M742" s="436"/>
      <c r="N742" s="394"/>
      <c r="O742" s="394"/>
      <c r="P742" s="436"/>
      <c r="Q742" s="394"/>
      <c r="R742" s="394"/>
      <c r="S742" s="394"/>
      <c r="T742" s="394"/>
      <c r="U742" s="394"/>
      <c r="V742" s="394"/>
    </row>
    <row r="743">
      <c r="A743" s="433"/>
      <c r="B743" s="394"/>
      <c r="C743" s="434"/>
      <c r="D743" s="435"/>
      <c r="E743" s="436"/>
      <c r="F743" s="394"/>
      <c r="G743" s="434"/>
      <c r="H743" s="437"/>
      <c r="I743" s="436"/>
      <c r="J743" s="394"/>
      <c r="K743" s="434"/>
      <c r="L743" s="435"/>
      <c r="M743" s="436"/>
      <c r="N743" s="394"/>
      <c r="O743" s="394"/>
      <c r="P743" s="436"/>
      <c r="Q743" s="394"/>
      <c r="R743" s="394"/>
      <c r="S743" s="394"/>
      <c r="T743" s="394"/>
      <c r="U743" s="394"/>
      <c r="V743" s="394"/>
    </row>
    <row r="744">
      <c r="A744" s="433"/>
      <c r="B744" s="394"/>
      <c r="C744" s="434"/>
      <c r="D744" s="435"/>
      <c r="E744" s="436"/>
      <c r="F744" s="394"/>
      <c r="G744" s="434"/>
      <c r="H744" s="437"/>
      <c r="I744" s="436"/>
      <c r="J744" s="394"/>
      <c r="K744" s="434"/>
      <c r="L744" s="435"/>
      <c r="M744" s="436"/>
      <c r="N744" s="394"/>
      <c r="O744" s="394"/>
      <c r="P744" s="436"/>
      <c r="Q744" s="394"/>
      <c r="R744" s="394"/>
      <c r="S744" s="394"/>
      <c r="T744" s="394"/>
      <c r="U744" s="394"/>
      <c r="V744" s="394"/>
    </row>
    <row r="745">
      <c r="A745" s="433"/>
      <c r="B745" s="394"/>
      <c r="C745" s="434"/>
      <c r="D745" s="435"/>
      <c r="E745" s="436"/>
      <c r="F745" s="394"/>
      <c r="G745" s="434"/>
      <c r="H745" s="437"/>
      <c r="I745" s="436"/>
      <c r="J745" s="394"/>
      <c r="K745" s="434"/>
      <c r="L745" s="435"/>
      <c r="M745" s="436"/>
      <c r="N745" s="394"/>
      <c r="O745" s="394"/>
      <c r="P745" s="436"/>
      <c r="Q745" s="394"/>
      <c r="R745" s="394"/>
      <c r="S745" s="394"/>
      <c r="T745" s="394"/>
      <c r="U745" s="394"/>
      <c r="V745" s="394"/>
    </row>
    <row r="746">
      <c r="A746" s="433"/>
      <c r="B746" s="394"/>
      <c r="C746" s="434"/>
      <c r="D746" s="435"/>
      <c r="E746" s="436"/>
      <c r="F746" s="394"/>
      <c r="G746" s="434"/>
      <c r="H746" s="437"/>
      <c r="I746" s="436"/>
      <c r="J746" s="394"/>
      <c r="K746" s="434"/>
      <c r="L746" s="435"/>
      <c r="M746" s="436"/>
      <c r="N746" s="394"/>
      <c r="O746" s="394"/>
      <c r="P746" s="436"/>
      <c r="Q746" s="394"/>
      <c r="R746" s="394"/>
      <c r="S746" s="394"/>
      <c r="T746" s="394"/>
      <c r="U746" s="394"/>
      <c r="V746" s="394"/>
    </row>
    <row r="747">
      <c r="A747" s="433"/>
      <c r="B747" s="394"/>
      <c r="C747" s="434"/>
      <c r="D747" s="435"/>
      <c r="E747" s="436"/>
      <c r="F747" s="394"/>
      <c r="G747" s="434"/>
      <c r="H747" s="437"/>
      <c r="I747" s="436"/>
      <c r="J747" s="394"/>
      <c r="K747" s="434"/>
      <c r="L747" s="435"/>
      <c r="M747" s="436"/>
      <c r="N747" s="394"/>
      <c r="O747" s="394"/>
      <c r="P747" s="436"/>
      <c r="Q747" s="394"/>
      <c r="R747" s="394"/>
      <c r="S747" s="394"/>
      <c r="T747" s="394"/>
      <c r="U747" s="394"/>
      <c r="V747" s="394"/>
    </row>
    <row r="748">
      <c r="A748" s="433"/>
      <c r="B748" s="394"/>
      <c r="C748" s="434"/>
      <c r="D748" s="435"/>
      <c r="E748" s="436"/>
      <c r="F748" s="394"/>
      <c r="G748" s="434"/>
      <c r="H748" s="437"/>
      <c r="I748" s="436"/>
      <c r="J748" s="394"/>
      <c r="K748" s="434"/>
      <c r="L748" s="435"/>
      <c r="M748" s="436"/>
      <c r="N748" s="394"/>
      <c r="O748" s="394"/>
      <c r="P748" s="436"/>
      <c r="Q748" s="394"/>
      <c r="R748" s="394"/>
      <c r="S748" s="394"/>
      <c r="T748" s="394"/>
      <c r="U748" s="394"/>
      <c r="V748" s="394"/>
    </row>
    <row r="749">
      <c r="A749" s="433"/>
      <c r="B749" s="394"/>
      <c r="C749" s="434"/>
      <c r="D749" s="435"/>
      <c r="E749" s="436"/>
      <c r="F749" s="394"/>
      <c r="G749" s="434"/>
      <c r="H749" s="437"/>
      <c r="I749" s="436"/>
      <c r="J749" s="394"/>
      <c r="K749" s="434"/>
      <c r="L749" s="435"/>
      <c r="M749" s="436"/>
      <c r="N749" s="394"/>
      <c r="O749" s="394"/>
      <c r="P749" s="436"/>
      <c r="Q749" s="394"/>
      <c r="R749" s="394"/>
      <c r="S749" s="394"/>
      <c r="T749" s="394"/>
      <c r="U749" s="394"/>
      <c r="V749" s="394"/>
    </row>
    <row r="750">
      <c r="A750" s="433"/>
      <c r="B750" s="394"/>
      <c r="C750" s="434"/>
      <c r="D750" s="435"/>
      <c r="E750" s="436"/>
      <c r="F750" s="394"/>
      <c r="G750" s="434"/>
      <c r="H750" s="437"/>
      <c r="I750" s="436"/>
      <c r="J750" s="394"/>
      <c r="K750" s="434"/>
      <c r="L750" s="435"/>
      <c r="M750" s="436"/>
      <c r="N750" s="394"/>
      <c r="O750" s="394"/>
      <c r="P750" s="436"/>
      <c r="Q750" s="394"/>
      <c r="R750" s="394"/>
      <c r="S750" s="394"/>
      <c r="T750" s="394"/>
      <c r="U750" s="394"/>
      <c r="V750" s="394"/>
    </row>
    <row r="751">
      <c r="A751" s="433"/>
      <c r="B751" s="394"/>
      <c r="C751" s="434"/>
      <c r="D751" s="435"/>
      <c r="E751" s="436"/>
      <c r="F751" s="394"/>
      <c r="G751" s="434"/>
      <c r="H751" s="437"/>
      <c r="I751" s="436"/>
      <c r="J751" s="394"/>
      <c r="K751" s="434"/>
      <c r="L751" s="435"/>
      <c r="M751" s="436"/>
      <c r="N751" s="394"/>
      <c r="O751" s="394"/>
      <c r="P751" s="436"/>
      <c r="Q751" s="394"/>
      <c r="R751" s="394"/>
      <c r="S751" s="394"/>
      <c r="T751" s="394"/>
      <c r="U751" s="394"/>
      <c r="V751" s="394"/>
    </row>
    <row r="752">
      <c r="A752" s="433"/>
      <c r="B752" s="394"/>
      <c r="C752" s="434"/>
      <c r="D752" s="435"/>
      <c r="E752" s="436"/>
      <c r="F752" s="394"/>
      <c r="G752" s="434"/>
      <c r="H752" s="437"/>
      <c r="I752" s="436"/>
      <c r="J752" s="394"/>
      <c r="K752" s="434"/>
      <c r="L752" s="435"/>
      <c r="M752" s="436"/>
      <c r="N752" s="394"/>
      <c r="O752" s="394"/>
      <c r="P752" s="436"/>
      <c r="Q752" s="394"/>
      <c r="R752" s="394"/>
      <c r="S752" s="394"/>
      <c r="T752" s="394"/>
      <c r="U752" s="394"/>
      <c r="V752" s="394"/>
    </row>
    <row r="753">
      <c r="A753" s="433"/>
      <c r="B753" s="394"/>
      <c r="C753" s="434"/>
      <c r="D753" s="435"/>
      <c r="E753" s="436"/>
      <c r="F753" s="394"/>
      <c r="G753" s="434"/>
      <c r="H753" s="437"/>
      <c r="I753" s="436"/>
      <c r="J753" s="394"/>
      <c r="K753" s="434"/>
      <c r="L753" s="435"/>
      <c r="M753" s="436"/>
      <c r="N753" s="394"/>
      <c r="O753" s="394"/>
      <c r="P753" s="436"/>
      <c r="Q753" s="394"/>
      <c r="R753" s="394"/>
      <c r="S753" s="394"/>
      <c r="T753" s="394"/>
      <c r="U753" s="394"/>
      <c r="V753" s="394"/>
    </row>
    <row r="754">
      <c r="A754" s="433"/>
      <c r="B754" s="394"/>
      <c r="C754" s="434"/>
      <c r="D754" s="435"/>
      <c r="E754" s="436"/>
      <c r="F754" s="394"/>
      <c r="G754" s="434"/>
      <c r="H754" s="437"/>
      <c r="I754" s="436"/>
      <c r="J754" s="394"/>
      <c r="K754" s="434"/>
      <c r="L754" s="435"/>
      <c r="M754" s="436"/>
      <c r="N754" s="394"/>
      <c r="O754" s="394"/>
      <c r="P754" s="436"/>
      <c r="Q754" s="394"/>
      <c r="R754" s="394"/>
      <c r="S754" s="394"/>
      <c r="T754" s="394"/>
      <c r="U754" s="394"/>
      <c r="V754" s="394"/>
    </row>
    <row r="755">
      <c r="A755" s="433"/>
      <c r="B755" s="394"/>
      <c r="C755" s="434"/>
      <c r="D755" s="435"/>
      <c r="E755" s="436"/>
      <c r="F755" s="394"/>
      <c r="G755" s="434"/>
      <c r="H755" s="437"/>
      <c r="I755" s="436"/>
      <c r="J755" s="394"/>
      <c r="K755" s="434"/>
      <c r="L755" s="435"/>
      <c r="M755" s="436"/>
      <c r="N755" s="394"/>
      <c r="O755" s="394"/>
      <c r="P755" s="436"/>
      <c r="Q755" s="394"/>
      <c r="R755" s="394"/>
      <c r="S755" s="394"/>
      <c r="T755" s="394"/>
      <c r="U755" s="394"/>
      <c r="V755" s="394"/>
    </row>
    <row r="756">
      <c r="A756" s="433"/>
      <c r="B756" s="394"/>
      <c r="C756" s="434"/>
      <c r="D756" s="435"/>
      <c r="E756" s="436"/>
      <c r="F756" s="394"/>
      <c r="G756" s="434"/>
      <c r="H756" s="437"/>
      <c r="I756" s="436"/>
      <c r="J756" s="394"/>
      <c r="K756" s="434"/>
      <c r="L756" s="435"/>
      <c r="M756" s="436"/>
      <c r="N756" s="394"/>
      <c r="O756" s="394"/>
      <c r="P756" s="436"/>
      <c r="Q756" s="394"/>
      <c r="R756" s="394"/>
      <c r="S756" s="394"/>
      <c r="T756" s="394"/>
      <c r="U756" s="394"/>
      <c r="V756" s="394"/>
    </row>
    <row r="757">
      <c r="A757" s="433"/>
      <c r="B757" s="394"/>
      <c r="C757" s="434"/>
      <c r="D757" s="435"/>
      <c r="E757" s="436"/>
      <c r="F757" s="394"/>
      <c r="G757" s="434"/>
      <c r="H757" s="437"/>
      <c r="I757" s="436"/>
      <c r="J757" s="394"/>
      <c r="K757" s="434"/>
      <c r="L757" s="435"/>
      <c r="M757" s="436"/>
      <c r="N757" s="394"/>
      <c r="O757" s="394"/>
      <c r="P757" s="436"/>
      <c r="Q757" s="394"/>
      <c r="R757" s="394"/>
      <c r="S757" s="394"/>
      <c r="T757" s="394"/>
      <c r="U757" s="394"/>
      <c r="V757" s="394"/>
    </row>
    <row r="758">
      <c r="A758" s="433"/>
      <c r="B758" s="394"/>
      <c r="C758" s="434"/>
      <c r="D758" s="435"/>
      <c r="E758" s="436"/>
      <c r="F758" s="394"/>
      <c r="G758" s="434"/>
      <c r="H758" s="437"/>
      <c r="I758" s="436"/>
      <c r="J758" s="394"/>
      <c r="K758" s="434"/>
      <c r="L758" s="435"/>
      <c r="M758" s="436"/>
      <c r="N758" s="394"/>
      <c r="O758" s="394"/>
      <c r="P758" s="436"/>
      <c r="Q758" s="394"/>
      <c r="R758" s="394"/>
      <c r="S758" s="394"/>
      <c r="T758" s="394"/>
      <c r="U758" s="394"/>
      <c r="V758" s="394"/>
    </row>
    <row r="759">
      <c r="A759" s="433"/>
      <c r="B759" s="394"/>
      <c r="C759" s="434"/>
      <c r="D759" s="435"/>
      <c r="E759" s="436"/>
      <c r="F759" s="394"/>
      <c r="G759" s="434"/>
      <c r="H759" s="437"/>
      <c r="I759" s="436"/>
      <c r="J759" s="394"/>
      <c r="K759" s="434"/>
      <c r="L759" s="435"/>
      <c r="M759" s="436"/>
      <c r="N759" s="394"/>
      <c r="O759" s="394"/>
      <c r="P759" s="436"/>
      <c r="Q759" s="394"/>
      <c r="R759" s="394"/>
      <c r="S759" s="394"/>
      <c r="T759" s="394"/>
      <c r="U759" s="394"/>
      <c r="V759" s="394"/>
    </row>
    <row r="760">
      <c r="A760" s="433"/>
      <c r="B760" s="394"/>
      <c r="C760" s="434"/>
      <c r="D760" s="435"/>
      <c r="E760" s="436"/>
      <c r="F760" s="394"/>
      <c r="G760" s="434"/>
      <c r="H760" s="437"/>
      <c r="I760" s="436"/>
      <c r="J760" s="394"/>
      <c r="K760" s="434"/>
      <c r="L760" s="435"/>
      <c r="M760" s="436"/>
      <c r="N760" s="394"/>
      <c r="O760" s="394"/>
      <c r="P760" s="436"/>
      <c r="Q760" s="394"/>
      <c r="R760" s="394"/>
      <c r="S760" s="394"/>
      <c r="T760" s="394"/>
      <c r="U760" s="394"/>
      <c r="V760" s="394"/>
    </row>
    <row r="761">
      <c r="A761" s="433"/>
      <c r="B761" s="394"/>
      <c r="C761" s="434"/>
      <c r="D761" s="435"/>
      <c r="E761" s="436"/>
      <c r="F761" s="394"/>
      <c r="G761" s="434"/>
      <c r="H761" s="437"/>
      <c r="I761" s="436"/>
      <c r="J761" s="394"/>
      <c r="K761" s="434"/>
      <c r="L761" s="435"/>
      <c r="M761" s="436"/>
      <c r="N761" s="394"/>
      <c r="O761" s="394"/>
      <c r="P761" s="436"/>
      <c r="Q761" s="394"/>
      <c r="R761" s="394"/>
      <c r="S761" s="394"/>
      <c r="T761" s="394"/>
      <c r="U761" s="394"/>
      <c r="V761" s="394"/>
    </row>
    <row r="762">
      <c r="A762" s="433"/>
      <c r="B762" s="394"/>
      <c r="C762" s="434"/>
      <c r="D762" s="435"/>
      <c r="E762" s="436"/>
      <c r="F762" s="394"/>
      <c r="G762" s="434"/>
      <c r="H762" s="437"/>
      <c r="I762" s="436"/>
      <c r="J762" s="394"/>
      <c r="K762" s="434"/>
      <c r="L762" s="435"/>
      <c r="M762" s="436"/>
      <c r="N762" s="394"/>
      <c r="O762" s="394"/>
      <c r="P762" s="436"/>
      <c r="Q762" s="394"/>
      <c r="R762" s="394"/>
      <c r="S762" s="394"/>
      <c r="T762" s="394"/>
      <c r="U762" s="394"/>
      <c r="V762" s="394"/>
    </row>
    <row r="763">
      <c r="A763" s="433"/>
      <c r="B763" s="394"/>
      <c r="C763" s="434"/>
      <c r="D763" s="435"/>
      <c r="E763" s="436"/>
      <c r="F763" s="394"/>
      <c r="G763" s="434"/>
      <c r="H763" s="437"/>
      <c r="I763" s="436"/>
      <c r="J763" s="394"/>
      <c r="K763" s="434"/>
      <c r="L763" s="435"/>
      <c r="M763" s="436"/>
      <c r="N763" s="394"/>
      <c r="O763" s="394"/>
      <c r="P763" s="436"/>
      <c r="Q763" s="394"/>
      <c r="R763" s="394"/>
      <c r="S763" s="394"/>
      <c r="T763" s="394"/>
      <c r="U763" s="394"/>
      <c r="V763" s="394"/>
    </row>
    <row r="764">
      <c r="A764" s="433"/>
      <c r="B764" s="394"/>
      <c r="C764" s="434"/>
      <c r="D764" s="435"/>
      <c r="E764" s="436"/>
      <c r="F764" s="394"/>
      <c r="G764" s="434"/>
      <c r="H764" s="437"/>
      <c r="I764" s="436"/>
      <c r="J764" s="394"/>
      <c r="K764" s="434"/>
      <c r="L764" s="435"/>
      <c r="M764" s="436"/>
      <c r="N764" s="394"/>
      <c r="O764" s="394"/>
      <c r="P764" s="436"/>
      <c r="Q764" s="394"/>
      <c r="R764" s="394"/>
      <c r="S764" s="394"/>
      <c r="T764" s="394"/>
      <c r="U764" s="394"/>
      <c r="V764" s="394"/>
    </row>
    <row r="765">
      <c r="A765" s="433"/>
      <c r="B765" s="394"/>
      <c r="C765" s="434"/>
      <c r="D765" s="435"/>
      <c r="E765" s="436"/>
      <c r="F765" s="394"/>
      <c r="G765" s="434"/>
      <c r="H765" s="437"/>
      <c r="I765" s="436"/>
      <c r="J765" s="394"/>
      <c r="K765" s="434"/>
      <c r="L765" s="435"/>
      <c r="M765" s="436"/>
      <c r="N765" s="394"/>
      <c r="O765" s="394"/>
      <c r="P765" s="436"/>
      <c r="Q765" s="394"/>
      <c r="R765" s="394"/>
      <c r="S765" s="394"/>
      <c r="T765" s="394"/>
      <c r="U765" s="394"/>
      <c r="V765" s="394"/>
    </row>
    <row r="766">
      <c r="A766" s="433"/>
      <c r="B766" s="394"/>
      <c r="C766" s="434"/>
      <c r="D766" s="435"/>
      <c r="E766" s="436"/>
      <c r="F766" s="394"/>
      <c r="G766" s="434"/>
      <c r="H766" s="437"/>
      <c r="I766" s="436"/>
      <c r="J766" s="394"/>
      <c r="K766" s="434"/>
      <c r="L766" s="435"/>
      <c r="M766" s="436"/>
      <c r="N766" s="394"/>
      <c r="O766" s="394"/>
      <c r="P766" s="436"/>
      <c r="Q766" s="394"/>
      <c r="R766" s="394"/>
      <c r="S766" s="394"/>
      <c r="T766" s="394"/>
      <c r="U766" s="394"/>
      <c r="V766" s="394"/>
    </row>
    <row r="767">
      <c r="A767" s="433"/>
      <c r="B767" s="394"/>
      <c r="C767" s="434"/>
      <c r="D767" s="435"/>
      <c r="E767" s="436"/>
      <c r="F767" s="394"/>
      <c r="G767" s="434"/>
      <c r="H767" s="437"/>
      <c r="I767" s="436"/>
      <c r="J767" s="394"/>
      <c r="K767" s="434"/>
      <c r="L767" s="435"/>
      <c r="M767" s="436"/>
      <c r="N767" s="394"/>
      <c r="O767" s="394"/>
      <c r="P767" s="436"/>
      <c r="Q767" s="394"/>
      <c r="R767" s="394"/>
      <c r="S767" s="394"/>
      <c r="T767" s="394"/>
      <c r="U767" s="394"/>
      <c r="V767" s="394"/>
    </row>
    <row r="768">
      <c r="A768" s="433"/>
      <c r="B768" s="394"/>
      <c r="C768" s="434"/>
      <c r="D768" s="435"/>
      <c r="E768" s="436"/>
      <c r="F768" s="394"/>
      <c r="G768" s="434"/>
      <c r="H768" s="437"/>
      <c r="I768" s="436"/>
      <c r="J768" s="394"/>
      <c r="K768" s="434"/>
      <c r="L768" s="435"/>
      <c r="M768" s="436"/>
      <c r="N768" s="394"/>
      <c r="O768" s="394"/>
      <c r="P768" s="436"/>
      <c r="Q768" s="394"/>
      <c r="R768" s="394"/>
      <c r="S768" s="394"/>
      <c r="T768" s="394"/>
      <c r="U768" s="394"/>
      <c r="V768" s="394"/>
    </row>
    <row r="769">
      <c r="A769" s="433"/>
      <c r="B769" s="394"/>
      <c r="C769" s="434"/>
      <c r="D769" s="435"/>
      <c r="E769" s="436"/>
      <c r="F769" s="394"/>
      <c r="G769" s="434"/>
      <c r="H769" s="437"/>
      <c r="I769" s="436"/>
      <c r="J769" s="394"/>
      <c r="K769" s="434"/>
      <c r="L769" s="435"/>
      <c r="M769" s="436"/>
      <c r="N769" s="394"/>
      <c r="O769" s="394"/>
      <c r="P769" s="436"/>
      <c r="Q769" s="394"/>
      <c r="R769" s="394"/>
      <c r="S769" s="394"/>
      <c r="T769" s="394"/>
      <c r="U769" s="394"/>
      <c r="V769" s="394"/>
    </row>
    <row r="770">
      <c r="A770" s="433"/>
      <c r="B770" s="394"/>
      <c r="C770" s="434"/>
      <c r="D770" s="435"/>
      <c r="E770" s="436"/>
      <c r="F770" s="394"/>
      <c r="G770" s="434"/>
      <c r="H770" s="437"/>
      <c r="I770" s="436"/>
      <c r="J770" s="394"/>
      <c r="K770" s="434"/>
      <c r="L770" s="435"/>
      <c r="M770" s="436"/>
      <c r="N770" s="394"/>
      <c r="O770" s="394"/>
      <c r="P770" s="436"/>
      <c r="Q770" s="394"/>
      <c r="R770" s="394"/>
      <c r="S770" s="394"/>
      <c r="T770" s="394"/>
      <c r="U770" s="394"/>
      <c r="V770" s="394"/>
    </row>
    <row r="771">
      <c r="A771" s="433"/>
      <c r="B771" s="394"/>
      <c r="C771" s="434"/>
      <c r="D771" s="435"/>
      <c r="E771" s="436"/>
      <c r="F771" s="394"/>
      <c r="G771" s="434"/>
      <c r="H771" s="437"/>
      <c r="I771" s="436"/>
      <c r="J771" s="394"/>
      <c r="K771" s="434"/>
      <c r="L771" s="435"/>
      <c r="M771" s="436"/>
      <c r="N771" s="394"/>
      <c r="O771" s="394"/>
      <c r="P771" s="436"/>
      <c r="Q771" s="394"/>
      <c r="R771" s="394"/>
      <c r="S771" s="394"/>
      <c r="T771" s="394"/>
      <c r="U771" s="394"/>
      <c r="V771" s="394"/>
    </row>
    <row r="772">
      <c r="A772" s="433"/>
      <c r="B772" s="394"/>
      <c r="C772" s="434"/>
      <c r="D772" s="435"/>
      <c r="E772" s="436"/>
      <c r="F772" s="394"/>
      <c r="G772" s="434"/>
      <c r="H772" s="437"/>
      <c r="I772" s="436"/>
      <c r="J772" s="394"/>
      <c r="K772" s="434"/>
      <c r="L772" s="435"/>
      <c r="M772" s="436"/>
      <c r="N772" s="394"/>
      <c r="O772" s="394"/>
      <c r="P772" s="436"/>
      <c r="Q772" s="394"/>
      <c r="R772" s="394"/>
      <c r="S772" s="394"/>
      <c r="T772" s="394"/>
      <c r="U772" s="394"/>
      <c r="V772" s="394"/>
    </row>
    <row r="773">
      <c r="A773" s="433"/>
      <c r="B773" s="394"/>
      <c r="C773" s="434"/>
      <c r="D773" s="435"/>
      <c r="E773" s="436"/>
      <c r="F773" s="394"/>
      <c r="G773" s="434"/>
      <c r="H773" s="437"/>
      <c r="I773" s="436"/>
      <c r="J773" s="394"/>
      <c r="K773" s="434"/>
      <c r="L773" s="435"/>
      <c r="M773" s="436"/>
      <c r="N773" s="394"/>
      <c r="O773" s="394"/>
      <c r="P773" s="436"/>
      <c r="Q773" s="394"/>
      <c r="R773" s="394"/>
      <c r="S773" s="394"/>
      <c r="T773" s="394"/>
      <c r="U773" s="394"/>
      <c r="V773" s="394"/>
    </row>
    <row r="774">
      <c r="A774" s="433"/>
      <c r="B774" s="394"/>
      <c r="C774" s="434"/>
      <c r="D774" s="435"/>
      <c r="E774" s="436"/>
      <c r="F774" s="394"/>
      <c r="G774" s="434"/>
      <c r="H774" s="437"/>
      <c r="I774" s="436"/>
      <c r="J774" s="394"/>
      <c r="K774" s="434"/>
      <c r="L774" s="435"/>
      <c r="M774" s="436"/>
      <c r="N774" s="394"/>
      <c r="O774" s="394"/>
      <c r="P774" s="436"/>
      <c r="Q774" s="394"/>
      <c r="R774" s="394"/>
      <c r="S774" s="394"/>
      <c r="T774" s="394"/>
      <c r="U774" s="394"/>
      <c r="V774" s="394"/>
    </row>
    <row r="775">
      <c r="A775" s="433"/>
      <c r="B775" s="394"/>
      <c r="C775" s="434"/>
      <c r="D775" s="435"/>
      <c r="E775" s="436"/>
      <c r="F775" s="394"/>
      <c r="G775" s="434"/>
      <c r="H775" s="437"/>
      <c r="I775" s="436"/>
      <c r="J775" s="394"/>
      <c r="K775" s="434"/>
      <c r="L775" s="435"/>
      <c r="M775" s="436"/>
      <c r="N775" s="394"/>
      <c r="O775" s="394"/>
      <c r="P775" s="436"/>
      <c r="Q775" s="394"/>
      <c r="R775" s="394"/>
      <c r="S775" s="394"/>
      <c r="T775" s="394"/>
      <c r="U775" s="394"/>
      <c r="V775" s="394"/>
    </row>
    <row r="776">
      <c r="A776" s="433"/>
      <c r="B776" s="394"/>
      <c r="C776" s="434"/>
      <c r="D776" s="435"/>
      <c r="E776" s="436"/>
      <c r="F776" s="394"/>
      <c r="G776" s="434"/>
      <c r="H776" s="437"/>
      <c r="I776" s="436"/>
      <c r="J776" s="394"/>
      <c r="K776" s="434"/>
      <c r="L776" s="435"/>
      <c r="M776" s="436"/>
      <c r="N776" s="394"/>
      <c r="O776" s="394"/>
      <c r="P776" s="436"/>
      <c r="Q776" s="394"/>
      <c r="R776" s="394"/>
      <c r="S776" s="394"/>
      <c r="T776" s="394"/>
      <c r="U776" s="394"/>
      <c r="V776" s="394"/>
    </row>
    <row r="777">
      <c r="A777" s="433"/>
      <c r="B777" s="394"/>
      <c r="C777" s="434"/>
      <c r="D777" s="435"/>
      <c r="E777" s="436"/>
      <c r="F777" s="394"/>
      <c r="G777" s="434"/>
      <c r="H777" s="437"/>
      <c r="I777" s="436"/>
      <c r="J777" s="394"/>
      <c r="K777" s="434"/>
      <c r="L777" s="435"/>
      <c r="M777" s="436"/>
      <c r="N777" s="394"/>
      <c r="O777" s="394"/>
      <c r="P777" s="436"/>
      <c r="Q777" s="394"/>
      <c r="R777" s="394"/>
      <c r="S777" s="394"/>
      <c r="T777" s="394"/>
      <c r="U777" s="394"/>
      <c r="V777" s="394"/>
    </row>
    <row r="778">
      <c r="A778" s="433"/>
      <c r="B778" s="394"/>
      <c r="C778" s="434"/>
      <c r="D778" s="435"/>
      <c r="E778" s="436"/>
      <c r="F778" s="394"/>
      <c r="G778" s="434"/>
      <c r="H778" s="437"/>
      <c r="I778" s="436"/>
      <c r="J778" s="394"/>
      <c r="K778" s="434"/>
      <c r="L778" s="435"/>
      <c r="M778" s="436"/>
      <c r="N778" s="394"/>
      <c r="O778" s="394"/>
      <c r="P778" s="436"/>
      <c r="Q778" s="394"/>
      <c r="R778" s="394"/>
      <c r="S778" s="394"/>
      <c r="T778" s="394"/>
      <c r="U778" s="394"/>
      <c r="V778" s="394"/>
    </row>
    <row r="779">
      <c r="A779" s="433"/>
      <c r="B779" s="394"/>
      <c r="C779" s="434"/>
      <c r="D779" s="435"/>
      <c r="E779" s="436"/>
      <c r="F779" s="394"/>
      <c r="G779" s="434"/>
      <c r="H779" s="437"/>
      <c r="I779" s="436"/>
      <c r="J779" s="394"/>
      <c r="K779" s="434"/>
      <c r="L779" s="435"/>
      <c r="M779" s="436"/>
      <c r="N779" s="394"/>
      <c r="O779" s="394"/>
      <c r="P779" s="436"/>
      <c r="Q779" s="394"/>
      <c r="R779" s="394"/>
      <c r="S779" s="394"/>
      <c r="T779" s="394"/>
      <c r="U779" s="394"/>
      <c r="V779" s="394"/>
    </row>
    <row r="780">
      <c r="A780" s="433"/>
      <c r="B780" s="394"/>
      <c r="C780" s="434"/>
      <c r="D780" s="435"/>
      <c r="E780" s="436"/>
      <c r="F780" s="394"/>
      <c r="G780" s="434"/>
      <c r="H780" s="437"/>
      <c r="I780" s="436"/>
      <c r="J780" s="394"/>
      <c r="K780" s="434"/>
      <c r="L780" s="435"/>
      <c r="M780" s="436"/>
      <c r="N780" s="394"/>
      <c r="O780" s="394"/>
      <c r="P780" s="436"/>
      <c r="Q780" s="394"/>
      <c r="R780" s="394"/>
      <c r="S780" s="394"/>
      <c r="T780" s="394"/>
      <c r="U780" s="394"/>
      <c r="V780" s="394"/>
    </row>
    <row r="781">
      <c r="A781" s="433"/>
      <c r="B781" s="394"/>
      <c r="C781" s="434"/>
      <c r="D781" s="435"/>
      <c r="E781" s="436"/>
      <c r="F781" s="394"/>
      <c r="G781" s="434"/>
      <c r="H781" s="437"/>
      <c r="I781" s="436"/>
      <c r="J781" s="394"/>
      <c r="K781" s="434"/>
      <c r="L781" s="435"/>
      <c r="M781" s="436"/>
      <c r="N781" s="394"/>
      <c r="O781" s="394"/>
      <c r="P781" s="436"/>
      <c r="Q781" s="394"/>
      <c r="R781" s="394"/>
      <c r="S781" s="394"/>
      <c r="T781" s="394"/>
      <c r="U781" s="394"/>
      <c r="V781" s="394"/>
    </row>
    <row r="782">
      <c r="A782" s="433"/>
      <c r="B782" s="394"/>
      <c r="C782" s="434"/>
      <c r="D782" s="435"/>
      <c r="E782" s="436"/>
      <c r="F782" s="394"/>
      <c r="G782" s="434"/>
      <c r="H782" s="437"/>
      <c r="I782" s="436"/>
      <c r="J782" s="394"/>
      <c r="K782" s="434"/>
      <c r="L782" s="435"/>
      <c r="M782" s="436"/>
      <c r="N782" s="394"/>
      <c r="O782" s="394"/>
      <c r="P782" s="436"/>
      <c r="Q782" s="394"/>
      <c r="R782" s="394"/>
      <c r="S782" s="394"/>
      <c r="T782" s="394"/>
      <c r="U782" s="394"/>
      <c r="V782" s="394"/>
    </row>
    <row r="783">
      <c r="A783" s="433"/>
      <c r="B783" s="394"/>
      <c r="C783" s="434"/>
      <c r="D783" s="435"/>
      <c r="E783" s="436"/>
      <c r="F783" s="394"/>
      <c r="G783" s="434"/>
      <c r="H783" s="437"/>
      <c r="I783" s="436"/>
      <c r="J783" s="394"/>
      <c r="K783" s="434"/>
      <c r="L783" s="435"/>
      <c r="M783" s="436"/>
      <c r="N783" s="394"/>
      <c r="O783" s="394"/>
      <c r="P783" s="436"/>
      <c r="Q783" s="394"/>
      <c r="R783" s="394"/>
      <c r="S783" s="394"/>
      <c r="T783" s="394"/>
      <c r="U783" s="394"/>
      <c r="V783" s="394"/>
    </row>
    <row r="784">
      <c r="A784" s="433"/>
      <c r="B784" s="394"/>
      <c r="C784" s="434"/>
      <c r="D784" s="435"/>
      <c r="E784" s="436"/>
      <c r="F784" s="394"/>
      <c r="G784" s="434"/>
      <c r="H784" s="437"/>
      <c r="I784" s="436"/>
      <c r="J784" s="394"/>
      <c r="K784" s="434"/>
      <c r="L784" s="435"/>
      <c r="M784" s="436"/>
      <c r="N784" s="394"/>
      <c r="O784" s="394"/>
      <c r="P784" s="436"/>
      <c r="Q784" s="394"/>
      <c r="R784" s="394"/>
      <c r="S784" s="394"/>
      <c r="T784" s="394"/>
      <c r="U784" s="394"/>
      <c r="V784" s="394"/>
    </row>
    <row r="785">
      <c r="A785" s="433"/>
      <c r="B785" s="394"/>
      <c r="C785" s="434"/>
      <c r="D785" s="435"/>
      <c r="E785" s="436"/>
      <c r="F785" s="394"/>
      <c r="G785" s="434"/>
      <c r="H785" s="437"/>
      <c r="I785" s="436"/>
      <c r="J785" s="394"/>
      <c r="K785" s="434"/>
      <c r="L785" s="435"/>
      <c r="M785" s="436"/>
      <c r="N785" s="394"/>
      <c r="O785" s="394"/>
      <c r="P785" s="436"/>
      <c r="Q785" s="394"/>
      <c r="R785" s="394"/>
      <c r="S785" s="394"/>
      <c r="T785" s="394"/>
      <c r="U785" s="394"/>
      <c r="V785" s="394"/>
    </row>
    <row r="786">
      <c r="A786" s="433"/>
      <c r="B786" s="394"/>
      <c r="C786" s="434"/>
      <c r="D786" s="435"/>
      <c r="E786" s="436"/>
      <c r="F786" s="394"/>
      <c r="G786" s="434"/>
      <c r="H786" s="437"/>
      <c r="I786" s="436"/>
      <c r="J786" s="394"/>
      <c r="K786" s="434"/>
      <c r="L786" s="435"/>
      <c r="M786" s="436"/>
      <c r="N786" s="394"/>
      <c r="O786" s="394"/>
      <c r="P786" s="436"/>
      <c r="Q786" s="394"/>
      <c r="R786" s="394"/>
      <c r="S786" s="394"/>
      <c r="T786" s="394"/>
      <c r="U786" s="394"/>
      <c r="V786" s="394"/>
    </row>
    <row r="787">
      <c r="A787" s="433"/>
      <c r="B787" s="394"/>
      <c r="C787" s="434"/>
      <c r="D787" s="435"/>
      <c r="E787" s="436"/>
      <c r="F787" s="394"/>
      <c r="G787" s="434"/>
      <c r="H787" s="437"/>
      <c r="I787" s="436"/>
      <c r="J787" s="394"/>
      <c r="K787" s="434"/>
      <c r="L787" s="435"/>
      <c r="M787" s="436"/>
      <c r="N787" s="394"/>
      <c r="O787" s="394"/>
      <c r="P787" s="436"/>
      <c r="Q787" s="394"/>
      <c r="R787" s="394"/>
      <c r="S787" s="394"/>
      <c r="T787" s="394"/>
      <c r="U787" s="394"/>
      <c r="V787" s="394"/>
    </row>
    <row r="788">
      <c r="A788" s="433"/>
      <c r="B788" s="394"/>
      <c r="C788" s="434"/>
      <c r="D788" s="435"/>
      <c r="E788" s="436"/>
      <c r="F788" s="394"/>
      <c r="G788" s="434"/>
      <c r="H788" s="437"/>
      <c r="I788" s="436"/>
      <c r="J788" s="394"/>
      <c r="K788" s="434"/>
      <c r="L788" s="435"/>
      <c r="M788" s="436"/>
      <c r="N788" s="394"/>
      <c r="O788" s="394"/>
      <c r="P788" s="436"/>
      <c r="Q788" s="394"/>
      <c r="R788" s="394"/>
      <c r="S788" s="394"/>
      <c r="T788" s="394"/>
      <c r="U788" s="394"/>
      <c r="V788" s="394"/>
    </row>
    <row r="789">
      <c r="A789" s="433"/>
      <c r="B789" s="394"/>
      <c r="C789" s="434"/>
      <c r="D789" s="435"/>
      <c r="E789" s="436"/>
      <c r="F789" s="394"/>
      <c r="G789" s="434"/>
      <c r="H789" s="437"/>
      <c r="I789" s="436"/>
      <c r="J789" s="394"/>
      <c r="K789" s="434"/>
      <c r="L789" s="435"/>
      <c r="M789" s="436"/>
      <c r="N789" s="394"/>
      <c r="O789" s="394"/>
      <c r="P789" s="436"/>
      <c r="Q789" s="394"/>
      <c r="R789" s="394"/>
      <c r="S789" s="394"/>
      <c r="T789" s="394"/>
      <c r="U789" s="394"/>
      <c r="V789" s="394"/>
    </row>
    <row r="790">
      <c r="A790" s="433"/>
      <c r="B790" s="394"/>
      <c r="C790" s="434"/>
      <c r="D790" s="435"/>
      <c r="E790" s="436"/>
      <c r="F790" s="394"/>
      <c r="G790" s="434"/>
      <c r="H790" s="437"/>
      <c r="I790" s="436"/>
      <c r="J790" s="394"/>
      <c r="K790" s="434"/>
      <c r="L790" s="435"/>
      <c r="M790" s="436"/>
      <c r="N790" s="394"/>
      <c r="O790" s="394"/>
      <c r="P790" s="436"/>
      <c r="Q790" s="394"/>
      <c r="R790" s="394"/>
      <c r="S790" s="394"/>
      <c r="T790" s="394"/>
      <c r="U790" s="394"/>
      <c r="V790" s="394"/>
    </row>
    <row r="791">
      <c r="A791" s="433"/>
      <c r="B791" s="394"/>
      <c r="C791" s="434"/>
      <c r="D791" s="435"/>
      <c r="E791" s="436"/>
      <c r="F791" s="394"/>
      <c r="G791" s="434"/>
      <c r="H791" s="437"/>
      <c r="I791" s="436"/>
      <c r="J791" s="394"/>
      <c r="K791" s="434"/>
      <c r="L791" s="435"/>
      <c r="M791" s="436"/>
      <c r="N791" s="394"/>
      <c r="O791" s="394"/>
      <c r="P791" s="436"/>
      <c r="Q791" s="394"/>
      <c r="R791" s="394"/>
      <c r="S791" s="394"/>
      <c r="T791" s="394"/>
      <c r="U791" s="394"/>
      <c r="V791" s="394"/>
    </row>
    <row r="792">
      <c r="A792" s="433"/>
      <c r="B792" s="394"/>
      <c r="C792" s="434"/>
      <c r="D792" s="435"/>
      <c r="E792" s="436"/>
      <c r="F792" s="394"/>
      <c r="G792" s="434"/>
      <c r="H792" s="437"/>
      <c r="I792" s="436"/>
      <c r="J792" s="394"/>
      <c r="K792" s="434"/>
      <c r="L792" s="435"/>
      <c r="M792" s="436"/>
      <c r="N792" s="394"/>
      <c r="O792" s="394"/>
      <c r="P792" s="436"/>
      <c r="Q792" s="394"/>
      <c r="R792" s="394"/>
      <c r="S792" s="394"/>
      <c r="T792" s="394"/>
      <c r="U792" s="394"/>
      <c r="V792" s="394"/>
    </row>
    <row r="793">
      <c r="A793" s="433"/>
      <c r="B793" s="394"/>
      <c r="C793" s="434"/>
      <c r="D793" s="435"/>
      <c r="E793" s="436"/>
      <c r="F793" s="394"/>
      <c r="G793" s="434"/>
      <c r="H793" s="437"/>
      <c r="I793" s="436"/>
      <c r="J793" s="394"/>
      <c r="K793" s="434"/>
      <c r="L793" s="435"/>
      <c r="M793" s="436"/>
      <c r="N793" s="394"/>
      <c r="O793" s="394"/>
      <c r="P793" s="436"/>
      <c r="Q793" s="394"/>
      <c r="R793" s="394"/>
      <c r="S793" s="394"/>
      <c r="T793" s="394"/>
      <c r="U793" s="394"/>
      <c r="V793" s="394"/>
    </row>
    <row r="794">
      <c r="A794" s="433"/>
      <c r="B794" s="394"/>
      <c r="C794" s="434"/>
      <c r="D794" s="435"/>
      <c r="E794" s="436"/>
      <c r="F794" s="394"/>
      <c r="G794" s="434"/>
      <c r="H794" s="437"/>
      <c r="I794" s="436"/>
      <c r="J794" s="394"/>
      <c r="K794" s="434"/>
      <c r="L794" s="435"/>
      <c r="M794" s="436"/>
      <c r="N794" s="394"/>
      <c r="O794" s="394"/>
      <c r="P794" s="436"/>
      <c r="Q794" s="394"/>
      <c r="R794" s="394"/>
      <c r="S794" s="394"/>
      <c r="T794" s="394"/>
      <c r="U794" s="394"/>
      <c r="V794" s="394"/>
    </row>
    <row r="795">
      <c r="A795" s="433"/>
      <c r="B795" s="394"/>
      <c r="C795" s="434"/>
      <c r="D795" s="435"/>
      <c r="E795" s="436"/>
      <c r="F795" s="394"/>
      <c r="G795" s="434"/>
      <c r="H795" s="437"/>
      <c r="I795" s="436"/>
      <c r="J795" s="394"/>
      <c r="K795" s="434"/>
      <c r="L795" s="435"/>
      <c r="M795" s="436"/>
      <c r="N795" s="394"/>
      <c r="O795" s="394"/>
      <c r="P795" s="436"/>
      <c r="Q795" s="394"/>
      <c r="R795" s="394"/>
      <c r="S795" s="394"/>
      <c r="T795" s="394"/>
      <c r="U795" s="394"/>
      <c r="V795" s="394"/>
    </row>
    <row r="796">
      <c r="A796" s="433"/>
      <c r="B796" s="394"/>
      <c r="C796" s="434"/>
      <c r="D796" s="435"/>
      <c r="E796" s="436"/>
      <c r="F796" s="394"/>
      <c r="G796" s="434"/>
      <c r="H796" s="437"/>
      <c r="I796" s="436"/>
      <c r="J796" s="394"/>
      <c r="K796" s="434"/>
      <c r="L796" s="435"/>
      <c r="M796" s="436"/>
      <c r="N796" s="394"/>
      <c r="O796" s="394"/>
      <c r="P796" s="436"/>
      <c r="Q796" s="394"/>
      <c r="R796" s="394"/>
      <c r="S796" s="394"/>
      <c r="T796" s="394"/>
      <c r="U796" s="394"/>
      <c r="V796" s="394"/>
    </row>
    <row r="797">
      <c r="A797" s="433"/>
      <c r="B797" s="394"/>
      <c r="C797" s="434"/>
      <c r="D797" s="435"/>
      <c r="E797" s="436"/>
      <c r="F797" s="394"/>
      <c r="G797" s="434"/>
      <c r="H797" s="437"/>
      <c r="I797" s="436"/>
      <c r="J797" s="394"/>
      <c r="K797" s="434"/>
      <c r="L797" s="435"/>
      <c r="M797" s="436"/>
      <c r="N797" s="394"/>
      <c r="O797" s="394"/>
      <c r="P797" s="436"/>
      <c r="Q797" s="394"/>
      <c r="R797" s="394"/>
      <c r="S797" s="394"/>
      <c r="T797" s="394"/>
      <c r="U797" s="394"/>
      <c r="V797" s="394"/>
    </row>
    <row r="798">
      <c r="A798" s="433"/>
      <c r="B798" s="394"/>
      <c r="C798" s="434"/>
      <c r="D798" s="435"/>
      <c r="E798" s="436"/>
      <c r="F798" s="394"/>
      <c r="G798" s="434"/>
      <c r="H798" s="437"/>
      <c r="I798" s="436"/>
      <c r="J798" s="394"/>
      <c r="K798" s="434"/>
      <c r="L798" s="435"/>
      <c r="M798" s="436"/>
      <c r="N798" s="394"/>
      <c r="O798" s="394"/>
      <c r="P798" s="436"/>
      <c r="Q798" s="394"/>
      <c r="R798" s="394"/>
      <c r="S798" s="394"/>
      <c r="T798" s="394"/>
      <c r="U798" s="394"/>
      <c r="V798" s="394"/>
    </row>
    <row r="799">
      <c r="A799" s="433"/>
      <c r="B799" s="394"/>
      <c r="C799" s="434"/>
      <c r="D799" s="435"/>
      <c r="E799" s="436"/>
      <c r="F799" s="394"/>
      <c r="G799" s="434"/>
      <c r="H799" s="437"/>
      <c r="I799" s="436"/>
      <c r="J799" s="394"/>
      <c r="K799" s="434"/>
      <c r="L799" s="435"/>
      <c r="M799" s="436"/>
      <c r="N799" s="394"/>
      <c r="O799" s="394"/>
      <c r="P799" s="436"/>
      <c r="Q799" s="394"/>
      <c r="R799" s="394"/>
      <c r="S799" s="394"/>
      <c r="T799" s="394"/>
      <c r="U799" s="394"/>
      <c r="V799" s="394"/>
    </row>
    <row r="800">
      <c r="A800" s="433"/>
      <c r="B800" s="394"/>
      <c r="C800" s="434"/>
      <c r="D800" s="435"/>
      <c r="E800" s="436"/>
      <c r="F800" s="394"/>
      <c r="G800" s="434"/>
      <c r="H800" s="437"/>
      <c r="I800" s="436"/>
      <c r="J800" s="394"/>
      <c r="K800" s="434"/>
      <c r="L800" s="435"/>
      <c r="M800" s="436"/>
      <c r="N800" s="394"/>
      <c r="O800" s="394"/>
      <c r="P800" s="436"/>
      <c r="Q800" s="394"/>
      <c r="R800" s="394"/>
      <c r="S800" s="394"/>
      <c r="T800" s="394"/>
      <c r="U800" s="394"/>
      <c r="V800" s="394"/>
    </row>
    <row r="801">
      <c r="A801" s="433"/>
      <c r="B801" s="394"/>
      <c r="C801" s="434"/>
      <c r="D801" s="435"/>
      <c r="E801" s="436"/>
      <c r="F801" s="394"/>
      <c r="G801" s="434"/>
      <c r="H801" s="437"/>
      <c r="I801" s="436"/>
      <c r="J801" s="394"/>
      <c r="K801" s="434"/>
      <c r="L801" s="435"/>
      <c r="M801" s="436"/>
      <c r="N801" s="394"/>
      <c r="O801" s="394"/>
      <c r="P801" s="436"/>
      <c r="Q801" s="394"/>
      <c r="R801" s="394"/>
      <c r="S801" s="394"/>
      <c r="T801" s="394"/>
      <c r="U801" s="394"/>
      <c r="V801" s="394"/>
    </row>
    <row r="802">
      <c r="A802" s="433"/>
      <c r="B802" s="394"/>
      <c r="C802" s="434"/>
      <c r="D802" s="435"/>
      <c r="E802" s="436"/>
      <c r="F802" s="394"/>
      <c r="G802" s="434"/>
      <c r="H802" s="437"/>
      <c r="I802" s="436"/>
      <c r="J802" s="394"/>
      <c r="K802" s="434"/>
      <c r="L802" s="435"/>
      <c r="M802" s="436"/>
      <c r="N802" s="394"/>
      <c r="O802" s="394"/>
      <c r="P802" s="436"/>
      <c r="Q802" s="394"/>
      <c r="R802" s="394"/>
      <c r="S802" s="394"/>
      <c r="T802" s="394"/>
      <c r="U802" s="394"/>
      <c r="V802" s="394"/>
    </row>
    <row r="803">
      <c r="A803" s="433"/>
      <c r="B803" s="394"/>
      <c r="C803" s="434"/>
      <c r="D803" s="435"/>
      <c r="E803" s="436"/>
      <c r="F803" s="394"/>
      <c r="G803" s="434"/>
      <c r="H803" s="437"/>
      <c r="I803" s="436"/>
      <c r="J803" s="394"/>
      <c r="K803" s="434"/>
      <c r="L803" s="435"/>
      <c r="M803" s="436"/>
      <c r="N803" s="394"/>
      <c r="O803" s="394"/>
      <c r="P803" s="436"/>
      <c r="Q803" s="394"/>
      <c r="R803" s="394"/>
      <c r="S803" s="394"/>
      <c r="T803" s="394"/>
      <c r="U803" s="394"/>
      <c r="V803" s="394"/>
    </row>
    <row r="804">
      <c r="A804" s="433"/>
      <c r="B804" s="394"/>
      <c r="C804" s="434"/>
      <c r="D804" s="435"/>
      <c r="E804" s="436"/>
      <c r="F804" s="394"/>
      <c r="G804" s="434"/>
      <c r="H804" s="437"/>
      <c r="I804" s="436"/>
      <c r="J804" s="394"/>
      <c r="K804" s="434"/>
      <c r="L804" s="435"/>
      <c r="M804" s="436"/>
      <c r="N804" s="394"/>
      <c r="O804" s="394"/>
      <c r="P804" s="436"/>
      <c r="Q804" s="394"/>
      <c r="R804" s="394"/>
      <c r="S804" s="394"/>
      <c r="T804" s="394"/>
      <c r="U804" s="394"/>
      <c r="V804" s="394"/>
    </row>
    <row r="805">
      <c r="A805" s="433"/>
      <c r="B805" s="394"/>
      <c r="C805" s="434"/>
      <c r="D805" s="435"/>
      <c r="E805" s="436"/>
      <c r="F805" s="394"/>
      <c r="G805" s="434"/>
      <c r="H805" s="437"/>
      <c r="I805" s="436"/>
      <c r="J805" s="394"/>
      <c r="K805" s="434"/>
      <c r="L805" s="435"/>
      <c r="M805" s="436"/>
      <c r="N805" s="394"/>
      <c r="O805" s="394"/>
      <c r="P805" s="436"/>
      <c r="Q805" s="394"/>
      <c r="R805" s="394"/>
      <c r="S805" s="394"/>
      <c r="T805" s="394"/>
      <c r="U805" s="394"/>
      <c r="V805" s="394"/>
    </row>
    <row r="806">
      <c r="A806" s="433"/>
      <c r="B806" s="394"/>
      <c r="C806" s="434"/>
      <c r="D806" s="435"/>
      <c r="E806" s="436"/>
      <c r="F806" s="394"/>
      <c r="G806" s="434"/>
      <c r="H806" s="437"/>
      <c r="I806" s="436"/>
      <c r="J806" s="394"/>
      <c r="K806" s="434"/>
      <c r="L806" s="435"/>
      <c r="M806" s="436"/>
      <c r="N806" s="394"/>
      <c r="O806" s="394"/>
      <c r="P806" s="436"/>
      <c r="Q806" s="394"/>
      <c r="R806" s="394"/>
      <c r="S806" s="394"/>
      <c r="T806" s="394"/>
      <c r="U806" s="394"/>
      <c r="V806" s="394"/>
    </row>
    <row r="807">
      <c r="A807" s="433"/>
      <c r="B807" s="394"/>
      <c r="C807" s="434"/>
      <c r="D807" s="435"/>
      <c r="E807" s="436"/>
      <c r="F807" s="394"/>
      <c r="G807" s="434"/>
      <c r="H807" s="437"/>
      <c r="I807" s="436"/>
      <c r="J807" s="394"/>
      <c r="K807" s="434"/>
      <c r="L807" s="435"/>
      <c r="M807" s="436"/>
      <c r="N807" s="394"/>
      <c r="O807" s="394"/>
      <c r="P807" s="436"/>
      <c r="Q807" s="394"/>
      <c r="R807" s="394"/>
      <c r="S807" s="394"/>
      <c r="T807" s="394"/>
      <c r="U807" s="394"/>
      <c r="V807" s="394"/>
    </row>
    <row r="808">
      <c r="A808" s="433"/>
      <c r="B808" s="394"/>
      <c r="C808" s="434"/>
      <c r="D808" s="435"/>
      <c r="E808" s="436"/>
      <c r="F808" s="394"/>
      <c r="G808" s="434"/>
      <c r="H808" s="437"/>
      <c r="I808" s="436"/>
      <c r="J808" s="394"/>
      <c r="K808" s="434"/>
      <c r="L808" s="435"/>
      <c r="M808" s="436"/>
      <c r="N808" s="394"/>
      <c r="O808" s="394"/>
      <c r="P808" s="436"/>
      <c r="Q808" s="394"/>
      <c r="R808" s="394"/>
      <c r="S808" s="394"/>
      <c r="T808" s="394"/>
      <c r="U808" s="394"/>
      <c r="V808" s="394"/>
    </row>
    <row r="809">
      <c r="A809" s="433"/>
      <c r="B809" s="394"/>
      <c r="C809" s="434"/>
      <c r="D809" s="435"/>
      <c r="E809" s="436"/>
      <c r="F809" s="394"/>
      <c r="G809" s="434"/>
      <c r="H809" s="437"/>
      <c r="I809" s="436"/>
      <c r="J809" s="394"/>
      <c r="K809" s="434"/>
      <c r="L809" s="435"/>
      <c r="M809" s="436"/>
      <c r="N809" s="394"/>
      <c r="O809" s="394"/>
      <c r="P809" s="436"/>
      <c r="Q809" s="394"/>
      <c r="R809" s="394"/>
      <c r="S809" s="394"/>
      <c r="T809" s="394"/>
      <c r="U809" s="394"/>
      <c r="V809" s="394"/>
    </row>
    <row r="810">
      <c r="A810" s="433"/>
      <c r="B810" s="394"/>
      <c r="C810" s="434"/>
      <c r="D810" s="435"/>
      <c r="E810" s="436"/>
      <c r="F810" s="394"/>
      <c r="G810" s="434"/>
      <c r="H810" s="437"/>
      <c r="I810" s="436"/>
      <c r="J810" s="394"/>
      <c r="K810" s="434"/>
      <c r="L810" s="435"/>
      <c r="M810" s="436"/>
      <c r="N810" s="394"/>
      <c r="O810" s="394"/>
      <c r="P810" s="436"/>
      <c r="Q810" s="394"/>
      <c r="R810" s="394"/>
      <c r="S810" s="394"/>
      <c r="T810" s="394"/>
      <c r="U810" s="394"/>
      <c r="V810" s="394"/>
    </row>
    <row r="811">
      <c r="A811" s="433"/>
      <c r="B811" s="394"/>
      <c r="C811" s="434"/>
      <c r="D811" s="435"/>
      <c r="E811" s="436"/>
      <c r="F811" s="394"/>
      <c r="G811" s="434"/>
      <c r="H811" s="437"/>
      <c r="I811" s="436"/>
      <c r="J811" s="394"/>
      <c r="K811" s="434"/>
      <c r="L811" s="435"/>
      <c r="M811" s="436"/>
      <c r="N811" s="394"/>
      <c r="O811" s="394"/>
      <c r="P811" s="436"/>
      <c r="Q811" s="394"/>
      <c r="R811" s="394"/>
      <c r="S811" s="394"/>
      <c r="T811" s="394"/>
      <c r="U811" s="394"/>
      <c r="V811" s="394"/>
    </row>
    <row r="812">
      <c r="A812" s="433"/>
      <c r="B812" s="394"/>
      <c r="C812" s="434"/>
      <c r="D812" s="435"/>
      <c r="E812" s="436"/>
      <c r="F812" s="394"/>
      <c r="G812" s="434"/>
      <c r="H812" s="437"/>
      <c r="I812" s="436"/>
      <c r="J812" s="394"/>
      <c r="K812" s="434"/>
      <c r="L812" s="435"/>
      <c r="M812" s="436"/>
      <c r="N812" s="394"/>
      <c r="O812" s="394"/>
      <c r="P812" s="436"/>
      <c r="Q812" s="394"/>
      <c r="R812" s="394"/>
      <c r="S812" s="394"/>
      <c r="T812" s="394"/>
      <c r="U812" s="394"/>
      <c r="V812" s="394"/>
    </row>
    <row r="813">
      <c r="A813" s="433"/>
      <c r="B813" s="394"/>
      <c r="C813" s="434"/>
      <c r="D813" s="435"/>
      <c r="E813" s="436"/>
      <c r="F813" s="394"/>
      <c r="G813" s="434"/>
      <c r="H813" s="437"/>
      <c r="I813" s="436"/>
      <c r="J813" s="394"/>
      <c r="K813" s="434"/>
      <c r="L813" s="435"/>
      <c r="M813" s="436"/>
      <c r="N813" s="394"/>
      <c r="O813" s="394"/>
      <c r="P813" s="436"/>
      <c r="Q813" s="394"/>
      <c r="R813" s="394"/>
      <c r="S813" s="394"/>
      <c r="T813" s="394"/>
      <c r="U813" s="394"/>
      <c r="V813" s="394"/>
    </row>
    <row r="814">
      <c r="A814" s="433"/>
      <c r="B814" s="394"/>
      <c r="C814" s="434"/>
      <c r="D814" s="435"/>
      <c r="E814" s="436"/>
      <c r="F814" s="394"/>
      <c r="G814" s="434"/>
      <c r="H814" s="437"/>
      <c r="I814" s="436"/>
      <c r="J814" s="394"/>
      <c r="K814" s="434"/>
      <c r="L814" s="435"/>
      <c r="M814" s="436"/>
      <c r="N814" s="394"/>
      <c r="O814" s="394"/>
      <c r="P814" s="436"/>
      <c r="Q814" s="394"/>
      <c r="R814" s="394"/>
      <c r="S814" s="394"/>
      <c r="T814" s="394"/>
      <c r="U814" s="394"/>
      <c r="V814" s="394"/>
    </row>
    <row r="815">
      <c r="A815" s="433"/>
      <c r="B815" s="394"/>
      <c r="C815" s="434"/>
      <c r="D815" s="435"/>
      <c r="E815" s="436"/>
      <c r="F815" s="394"/>
      <c r="G815" s="434"/>
      <c r="H815" s="437"/>
      <c r="I815" s="436"/>
      <c r="J815" s="394"/>
      <c r="K815" s="434"/>
      <c r="L815" s="435"/>
      <c r="M815" s="436"/>
      <c r="N815" s="394"/>
      <c r="O815" s="394"/>
      <c r="P815" s="436"/>
      <c r="Q815" s="394"/>
      <c r="R815" s="394"/>
      <c r="S815" s="394"/>
      <c r="T815" s="394"/>
      <c r="U815" s="394"/>
      <c r="V815" s="394"/>
    </row>
    <row r="816">
      <c r="A816" s="433"/>
      <c r="B816" s="394"/>
      <c r="C816" s="434"/>
      <c r="D816" s="435"/>
      <c r="E816" s="436"/>
      <c r="F816" s="394"/>
      <c r="G816" s="434"/>
      <c r="H816" s="437"/>
      <c r="I816" s="436"/>
      <c r="J816" s="394"/>
      <c r="K816" s="434"/>
      <c r="L816" s="435"/>
      <c r="M816" s="436"/>
      <c r="N816" s="394"/>
      <c r="O816" s="394"/>
      <c r="P816" s="436"/>
      <c r="Q816" s="394"/>
      <c r="R816" s="394"/>
      <c r="S816" s="394"/>
      <c r="T816" s="394"/>
      <c r="U816" s="394"/>
      <c r="V816" s="394"/>
    </row>
    <row r="817">
      <c r="A817" s="433"/>
      <c r="B817" s="394"/>
      <c r="C817" s="434"/>
      <c r="D817" s="435"/>
      <c r="E817" s="436"/>
      <c r="F817" s="394"/>
      <c r="G817" s="434"/>
      <c r="H817" s="437"/>
      <c r="I817" s="436"/>
      <c r="J817" s="394"/>
      <c r="K817" s="434"/>
      <c r="L817" s="435"/>
      <c r="M817" s="436"/>
      <c r="N817" s="394"/>
      <c r="O817" s="394"/>
      <c r="P817" s="436"/>
      <c r="Q817" s="394"/>
      <c r="R817" s="394"/>
      <c r="S817" s="394"/>
      <c r="T817" s="394"/>
      <c r="U817" s="394"/>
      <c r="V817" s="394"/>
    </row>
    <row r="818">
      <c r="A818" s="433"/>
      <c r="B818" s="394"/>
      <c r="C818" s="434"/>
      <c r="D818" s="435"/>
      <c r="E818" s="436"/>
      <c r="F818" s="394"/>
      <c r="G818" s="434"/>
      <c r="H818" s="437"/>
      <c r="I818" s="436"/>
      <c r="J818" s="394"/>
      <c r="K818" s="434"/>
      <c r="L818" s="435"/>
      <c r="M818" s="436"/>
      <c r="N818" s="394"/>
      <c r="O818" s="394"/>
      <c r="P818" s="436"/>
      <c r="Q818" s="394"/>
      <c r="R818" s="394"/>
      <c r="S818" s="394"/>
      <c r="T818" s="394"/>
      <c r="U818" s="394"/>
      <c r="V818" s="394"/>
    </row>
    <row r="819">
      <c r="A819" s="433"/>
      <c r="B819" s="394"/>
      <c r="C819" s="434"/>
      <c r="D819" s="435"/>
      <c r="E819" s="436"/>
      <c r="F819" s="394"/>
      <c r="G819" s="434"/>
      <c r="H819" s="437"/>
      <c r="I819" s="436"/>
      <c r="J819" s="394"/>
      <c r="K819" s="434"/>
      <c r="L819" s="435"/>
      <c r="M819" s="436"/>
      <c r="N819" s="394"/>
      <c r="O819" s="394"/>
      <c r="P819" s="436"/>
      <c r="Q819" s="394"/>
      <c r="R819" s="394"/>
      <c r="S819" s="394"/>
      <c r="T819" s="394"/>
      <c r="U819" s="394"/>
      <c r="V819" s="394"/>
    </row>
    <row r="820">
      <c r="A820" s="433"/>
      <c r="B820" s="394"/>
      <c r="C820" s="434"/>
      <c r="D820" s="435"/>
      <c r="E820" s="436"/>
      <c r="F820" s="394"/>
      <c r="G820" s="434"/>
      <c r="H820" s="437"/>
      <c r="I820" s="436"/>
      <c r="J820" s="394"/>
      <c r="K820" s="434"/>
      <c r="L820" s="435"/>
      <c r="M820" s="436"/>
      <c r="N820" s="394"/>
      <c r="O820" s="394"/>
      <c r="P820" s="436"/>
      <c r="Q820" s="394"/>
      <c r="R820" s="394"/>
      <c r="S820" s="394"/>
      <c r="T820" s="394"/>
      <c r="U820" s="394"/>
      <c r="V820" s="394"/>
    </row>
    <row r="821">
      <c r="A821" s="433"/>
      <c r="B821" s="394"/>
      <c r="C821" s="434"/>
      <c r="D821" s="435"/>
      <c r="E821" s="436"/>
      <c r="F821" s="394"/>
      <c r="G821" s="434"/>
      <c r="H821" s="437"/>
      <c r="I821" s="436"/>
      <c r="J821" s="394"/>
      <c r="K821" s="434"/>
      <c r="L821" s="435"/>
      <c r="M821" s="436"/>
      <c r="N821" s="394"/>
      <c r="O821" s="394"/>
      <c r="P821" s="436"/>
      <c r="Q821" s="394"/>
      <c r="R821" s="394"/>
      <c r="S821" s="394"/>
      <c r="T821" s="394"/>
      <c r="U821" s="394"/>
      <c r="V821" s="394"/>
    </row>
    <row r="822">
      <c r="A822" s="433"/>
      <c r="B822" s="394"/>
      <c r="C822" s="434"/>
      <c r="D822" s="435"/>
      <c r="E822" s="436"/>
      <c r="F822" s="394"/>
      <c r="G822" s="434"/>
      <c r="H822" s="437"/>
      <c r="I822" s="436"/>
      <c r="J822" s="394"/>
      <c r="K822" s="434"/>
      <c r="L822" s="435"/>
      <c r="M822" s="436"/>
      <c r="N822" s="394"/>
      <c r="O822" s="394"/>
      <c r="P822" s="436"/>
      <c r="Q822" s="394"/>
      <c r="R822" s="394"/>
      <c r="S822" s="394"/>
      <c r="T822" s="394"/>
      <c r="U822" s="394"/>
      <c r="V822" s="394"/>
    </row>
    <row r="823">
      <c r="A823" s="433"/>
      <c r="B823" s="394"/>
      <c r="C823" s="434"/>
      <c r="D823" s="435"/>
      <c r="E823" s="436"/>
      <c r="F823" s="394"/>
      <c r="G823" s="434"/>
      <c r="H823" s="437"/>
      <c r="I823" s="436"/>
      <c r="J823" s="394"/>
      <c r="K823" s="434"/>
      <c r="L823" s="435"/>
      <c r="M823" s="436"/>
      <c r="N823" s="394"/>
      <c r="O823" s="394"/>
      <c r="P823" s="436"/>
      <c r="Q823" s="394"/>
      <c r="R823" s="394"/>
      <c r="S823" s="394"/>
      <c r="T823" s="394"/>
      <c r="U823" s="394"/>
      <c r="V823" s="394"/>
    </row>
    <row r="824">
      <c r="A824" s="433"/>
      <c r="B824" s="394"/>
      <c r="C824" s="434"/>
      <c r="D824" s="435"/>
      <c r="E824" s="436"/>
      <c r="F824" s="394"/>
      <c r="G824" s="434"/>
      <c r="H824" s="437"/>
      <c r="I824" s="436"/>
      <c r="J824" s="394"/>
      <c r="K824" s="434"/>
      <c r="L824" s="435"/>
      <c r="M824" s="436"/>
      <c r="N824" s="394"/>
      <c r="O824" s="394"/>
      <c r="P824" s="436"/>
      <c r="Q824" s="394"/>
      <c r="R824" s="394"/>
      <c r="S824" s="394"/>
      <c r="T824" s="394"/>
      <c r="U824" s="394"/>
      <c r="V824" s="394"/>
    </row>
    <row r="825">
      <c r="A825" s="433"/>
      <c r="B825" s="394"/>
      <c r="C825" s="434"/>
      <c r="D825" s="435"/>
      <c r="E825" s="436"/>
      <c r="F825" s="394"/>
      <c r="G825" s="434"/>
      <c r="H825" s="437"/>
      <c r="I825" s="436"/>
      <c r="J825" s="394"/>
      <c r="K825" s="434"/>
      <c r="L825" s="435"/>
      <c r="M825" s="436"/>
      <c r="N825" s="394"/>
      <c r="O825" s="394"/>
      <c r="P825" s="436"/>
      <c r="Q825" s="394"/>
      <c r="R825" s="394"/>
      <c r="S825" s="394"/>
      <c r="T825" s="394"/>
      <c r="U825" s="394"/>
      <c r="V825" s="394"/>
    </row>
    <row r="826">
      <c r="A826" s="433"/>
      <c r="B826" s="394"/>
      <c r="C826" s="434"/>
      <c r="D826" s="435"/>
      <c r="E826" s="436"/>
      <c r="F826" s="394"/>
      <c r="G826" s="434"/>
      <c r="H826" s="437"/>
      <c r="I826" s="436"/>
      <c r="J826" s="394"/>
      <c r="K826" s="434"/>
      <c r="L826" s="435"/>
      <c r="M826" s="436"/>
      <c r="N826" s="394"/>
      <c r="O826" s="394"/>
      <c r="P826" s="436"/>
      <c r="Q826" s="394"/>
      <c r="R826" s="394"/>
      <c r="S826" s="394"/>
      <c r="T826" s="394"/>
      <c r="U826" s="394"/>
      <c r="V826" s="394"/>
    </row>
    <row r="827">
      <c r="A827" s="433"/>
      <c r="B827" s="394"/>
      <c r="C827" s="434"/>
      <c r="D827" s="435"/>
      <c r="E827" s="436"/>
      <c r="F827" s="394"/>
      <c r="G827" s="434"/>
      <c r="H827" s="437"/>
      <c r="I827" s="436"/>
      <c r="J827" s="394"/>
      <c r="K827" s="434"/>
      <c r="L827" s="435"/>
      <c r="M827" s="436"/>
      <c r="N827" s="394"/>
      <c r="O827" s="394"/>
      <c r="P827" s="436"/>
      <c r="Q827" s="394"/>
      <c r="R827" s="394"/>
      <c r="S827" s="394"/>
      <c r="T827" s="394"/>
      <c r="U827" s="394"/>
      <c r="V827" s="394"/>
    </row>
    <row r="828">
      <c r="A828" s="433"/>
      <c r="B828" s="394"/>
      <c r="C828" s="434"/>
      <c r="D828" s="435"/>
      <c r="E828" s="436"/>
      <c r="F828" s="394"/>
      <c r="G828" s="434"/>
      <c r="H828" s="437"/>
      <c r="I828" s="436"/>
      <c r="J828" s="394"/>
      <c r="K828" s="434"/>
      <c r="L828" s="435"/>
      <c r="M828" s="436"/>
      <c r="N828" s="394"/>
      <c r="O828" s="394"/>
      <c r="P828" s="436"/>
      <c r="Q828" s="394"/>
      <c r="R828" s="394"/>
      <c r="S828" s="394"/>
      <c r="T828" s="394"/>
      <c r="U828" s="394"/>
      <c r="V828" s="394"/>
    </row>
    <row r="829">
      <c r="A829" s="433"/>
      <c r="B829" s="394"/>
      <c r="C829" s="434"/>
      <c r="D829" s="435"/>
      <c r="E829" s="436"/>
      <c r="F829" s="394"/>
      <c r="G829" s="434"/>
      <c r="H829" s="437"/>
      <c r="I829" s="436"/>
      <c r="J829" s="394"/>
      <c r="K829" s="434"/>
      <c r="L829" s="435"/>
      <c r="M829" s="436"/>
      <c r="N829" s="394"/>
      <c r="O829" s="394"/>
      <c r="P829" s="436"/>
      <c r="Q829" s="394"/>
      <c r="R829" s="394"/>
      <c r="S829" s="394"/>
      <c r="T829" s="394"/>
      <c r="U829" s="394"/>
      <c r="V829" s="394"/>
    </row>
    <row r="830">
      <c r="A830" s="433"/>
      <c r="B830" s="394"/>
      <c r="C830" s="434"/>
      <c r="D830" s="435"/>
      <c r="E830" s="436"/>
      <c r="F830" s="394"/>
      <c r="G830" s="434"/>
      <c r="H830" s="437"/>
      <c r="I830" s="436"/>
      <c r="J830" s="394"/>
      <c r="K830" s="434"/>
      <c r="L830" s="435"/>
      <c r="M830" s="436"/>
      <c r="N830" s="394"/>
      <c r="O830" s="394"/>
      <c r="P830" s="436"/>
      <c r="Q830" s="394"/>
      <c r="R830" s="394"/>
      <c r="S830" s="394"/>
      <c r="T830" s="394"/>
      <c r="U830" s="394"/>
      <c r="V830" s="394"/>
    </row>
    <row r="831">
      <c r="A831" s="433"/>
      <c r="B831" s="394"/>
      <c r="C831" s="434"/>
      <c r="D831" s="435"/>
      <c r="E831" s="436"/>
      <c r="F831" s="394"/>
      <c r="G831" s="434"/>
      <c r="H831" s="437"/>
      <c r="I831" s="436"/>
      <c r="J831" s="394"/>
      <c r="K831" s="434"/>
      <c r="L831" s="435"/>
      <c r="M831" s="436"/>
      <c r="N831" s="394"/>
      <c r="O831" s="394"/>
      <c r="P831" s="436"/>
      <c r="Q831" s="394"/>
      <c r="R831" s="394"/>
      <c r="S831" s="394"/>
      <c r="T831" s="394"/>
      <c r="U831" s="394"/>
      <c r="V831" s="394"/>
    </row>
    <row r="832">
      <c r="A832" s="433"/>
      <c r="B832" s="394"/>
      <c r="C832" s="434"/>
      <c r="D832" s="435"/>
      <c r="E832" s="436"/>
      <c r="F832" s="394"/>
      <c r="G832" s="434"/>
      <c r="H832" s="437"/>
      <c r="I832" s="436"/>
      <c r="J832" s="394"/>
      <c r="K832" s="434"/>
      <c r="L832" s="435"/>
      <c r="M832" s="436"/>
      <c r="N832" s="394"/>
      <c r="O832" s="394"/>
      <c r="P832" s="436"/>
      <c r="Q832" s="394"/>
      <c r="R832" s="394"/>
      <c r="S832" s="394"/>
      <c r="T832" s="394"/>
      <c r="U832" s="394"/>
      <c r="V832" s="394"/>
    </row>
    <row r="833">
      <c r="A833" s="433"/>
      <c r="B833" s="394"/>
      <c r="C833" s="434"/>
      <c r="D833" s="435"/>
      <c r="E833" s="436"/>
      <c r="F833" s="394"/>
      <c r="G833" s="434"/>
      <c r="H833" s="437"/>
      <c r="I833" s="436"/>
      <c r="J833" s="394"/>
      <c r="K833" s="434"/>
      <c r="L833" s="435"/>
      <c r="M833" s="436"/>
      <c r="N833" s="394"/>
      <c r="O833" s="394"/>
      <c r="P833" s="436"/>
      <c r="Q833" s="394"/>
      <c r="R833" s="394"/>
      <c r="S833" s="394"/>
      <c r="T833" s="394"/>
      <c r="U833" s="394"/>
      <c r="V833" s="394"/>
    </row>
    <row r="834">
      <c r="A834" s="433"/>
      <c r="B834" s="394"/>
      <c r="C834" s="434"/>
      <c r="D834" s="435"/>
      <c r="E834" s="436"/>
      <c r="F834" s="394"/>
      <c r="G834" s="434"/>
      <c r="H834" s="437"/>
      <c r="I834" s="436"/>
      <c r="J834" s="394"/>
      <c r="K834" s="434"/>
      <c r="L834" s="435"/>
      <c r="M834" s="436"/>
      <c r="N834" s="394"/>
      <c r="O834" s="394"/>
      <c r="P834" s="436"/>
      <c r="Q834" s="394"/>
      <c r="R834" s="394"/>
      <c r="S834" s="394"/>
      <c r="T834" s="394"/>
      <c r="U834" s="394"/>
      <c r="V834" s="394"/>
    </row>
    <row r="835">
      <c r="A835" s="433"/>
      <c r="B835" s="394"/>
      <c r="C835" s="434"/>
      <c r="D835" s="435"/>
      <c r="E835" s="436"/>
      <c r="F835" s="394"/>
      <c r="G835" s="434"/>
      <c r="H835" s="437"/>
      <c r="I835" s="436"/>
      <c r="J835" s="394"/>
      <c r="K835" s="434"/>
      <c r="L835" s="435"/>
      <c r="M835" s="436"/>
      <c r="N835" s="394"/>
      <c r="O835" s="394"/>
      <c r="P835" s="436"/>
      <c r="Q835" s="394"/>
      <c r="R835" s="394"/>
      <c r="S835" s="394"/>
      <c r="T835" s="394"/>
      <c r="U835" s="394"/>
      <c r="V835" s="394"/>
    </row>
    <row r="836">
      <c r="A836" s="433"/>
      <c r="B836" s="394"/>
      <c r="C836" s="434"/>
      <c r="D836" s="435"/>
      <c r="E836" s="436"/>
      <c r="F836" s="394"/>
      <c r="G836" s="434"/>
      <c r="H836" s="437"/>
      <c r="I836" s="436"/>
      <c r="J836" s="394"/>
      <c r="K836" s="434"/>
      <c r="L836" s="435"/>
      <c r="M836" s="436"/>
      <c r="N836" s="394"/>
      <c r="O836" s="394"/>
      <c r="P836" s="436"/>
      <c r="Q836" s="394"/>
      <c r="R836" s="394"/>
      <c r="S836" s="394"/>
      <c r="T836" s="394"/>
      <c r="U836" s="394"/>
      <c r="V836" s="394"/>
    </row>
    <row r="837">
      <c r="A837" s="433"/>
      <c r="B837" s="394"/>
      <c r="C837" s="434"/>
      <c r="D837" s="435"/>
      <c r="E837" s="436"/>
      <c r="F837" s="394"/>
      <c r="G837" s="434"/>
      <c r="H837" s="437"/>
      <c r="I837" s="436"/>
      <c r="J837" s="394"/>
      <c r="K837" s="434"/>
      <c r="L837" s="435"/>
      <c r="M837" s="436"/>
      <c r="N837" s="394"/>
      <c r="O837" s="394"/>
      <c r="P837" s="436"/>
      <c r="Q837" s="394"/>
      <c r="R837" s="394"/>
      <c r="S837" s="394"/>
      <c r="T837" s="394"/>
      <c r="U837" s="394"/>
      <c r="V837" s="394"/>
    </row>
    <row r="838">
      <c r="A838" s="433"/>
      <c r="B838" s="394"/>
      <c r="C838" s="434"/>
      <c r="D838" s="435"/>
      <c r="E838" s="436"/>
      <c r="F838" s="394"/>
      <c r="G838" s="434"/>
      <c r="H838" s="437"/>
      <c r="I838" s="436"/>
      <c r="J838" s="394"/>
      <c r="K838" s="434"/>
      <c r="L838" s="435"/>
      <c r="M838" s="436"/>
      <c r="N838" s="394"/>
      <c r="O838" s="394"/>
      <c r="P838" s="436"/>
      <c r="Q838" s="394"/>
      <c r="R838" s="394"/>
      <c r="S838" s="394"/>
      <c r="T838" s="394"/>
      <c r="U838" s="394"/>
      <c r="V838" s="394"/>
    </row>
    <row r="839">
      <c r="A839" s="433"/>
      <c r="B839" s="394"/>
      <c r="C839" s="434"/>
      <c r="D839" s="435"/>
      <c r="E839" s="436"/>
      <c r="F839" s="394"/>
      <c r="G839" s="434"/>
      <c r="H839" s="437"/>
      <c r="I839" s="436"/>
      <c r="J839" s="394"/>
      <c r="K839" s="434"/>
      <c r="L839" s="435"/>
      <c r="M839" s="436"/>
      <c r="N839" s="394"/>
      <c r="O839" s="394"/>
      <c r="P839" s="436"/>
      <c r="Q839" s="394"/>
      <c r="R839" s="394"/>
      <c r="S839" s="394"/>
      <c r="T839" s="394"/>
      <c r="U839" s="394"/>
      <c r="V839" s="394"/>
    </row>
    <row r="840">
      <c r="A840" s="433"/>
      <c r="B840" s="394"/>
      <c r="C840" s="434"/>
      <c r="D840" s="435"/>
      <c r="E840" s="436"/>
      <c r="F840" s="394"/>
      <c r="G840" s="434"/>
      <c r="H840" s="437"/>
      <c r="I840" s="436"/>
      <c r="J840" s="394"/>
      <c r="K840" s="434"/>
      <c r="L840" s="435"/>
      <c r="M840" s="436"/>
      <c r="N840" s="394"/>
      <c r="O840" s="394"/>
      <c r="P840" s="436"/>
      <c r="Q840" s="394"/>
      <c r="R840" s="394"/>
      <c r="S840" s="394"/>
      <c r="T840" s="394"/>
      <c r="U840" s="394"/>
      <c r="V840" s="394"/>
    </row>
    <row r="841">
      <c r="A841" s="433"/>
      <c r="B841" s="394"/>
      <c r="C841" s="434"/>
      <c r="D841" s="435"/>
      <c r="E841" s="436"/>
      <c r="F841" s="394"/>
      <c r="G841" s="434"/>
      <c r="H841" s="437"/>
      <c r="I841" s="436"/>
      <c r="J841" s="394"/>
      <c r="K841" s="434"/>
      <c r="L841" s="435"/>
      <c r="M841" s="436"/>
      <c r="N841" s="394"/>
      <c r="O841" s="394"/>
      <c r="P841" s="436"/>
      <c r="Q841" s="394"/>
      <c r="R841" s="394"/>
      <c r="S841" s="394"/>
      <c r="T841" s="394"/>
      <c r="U841" s="394"/>
      <c r="V841" s="394"/>
    </row>
    <row r="842">
      <c r="A842" s="433"/>
      <c r="B842" s="394"/>
      <c r="C842" s="434"/>
      <c r="D842" s="435"/>
      <c r="E842" s="436"/>
      <c r="F842" s="394"/>
      <c r="G842" s="434"/>
      <c r="H842" s="437"/>
      <c r="I842" s="436"/>
      <c r="J842" s="394"/>
      <c r="K842" s="434"/>
      <c r="L842" s="435"/>
      <c r="M842" s="436"/>
      <c r="N842" s="394"/>
      <c r="O842" s="394"/>
      <c r="P842" s="436"/>
      <c r="Q842" s="394"/>
      <c r="R842" s="394"/>
      <c r="S842" s="394"/>
      <c r="T842" s="394"/>
      <c r="U842" s="394"/>
      <c r="V842" s="394"/>
    </row>
    <row r="843">
      <c r="A843" s="433"/>
      <c r="B843" s="394"/>
      <c r="C843" s="434"/>
      <c r="D843" s="435"/>
      <c r="E843" s="436"/>
      <c r="F843" s="394"/>
      <c r="G843" s="434"/>
      <c r="H843" s="437"/>
      <c r="I843" s="436"/>
      <c r="J843" s="394"/>
      <c r="K843" s="434"/>
      <c r="L843" s="435"/>
      <c r="M843" s="436"/>
      <c r="N843" s="394"/>
      <c r="O843" s="394"/>
      <c r="P843" s="436"/>
      <c r="Q843" s="394"/>
      <c r="R843" s="394"/>
      <c r="S843" s="394"/>
      <c r="T843" s="394"/>
      <c r="U843" s="394"/>
      <c r="V843" s="394"/>
    </row>
    <row r="844">
      <c r="A844" s="433"/>
      <c r="B844" s="394"/>
      <c r="C844" s="434"/>
      <c r="D844" s="435"/>
      <c r="E844" s="436"/>
      <c r="F844" s="394"/>
      <c r="G844" s="434"/>
      <c r="H844" s="437"/>
      <c r="I844" s="436"/>
      <c r="J844" s="394"/>
      <c r="K844" s="434"/>
      <c r="L844" s="435"/>
      <c r="M844" s="436"/>
      <c r="N844" s="394"/>
      <c r="O844" s="394"/>
      <c r="P844" s="436"/>
      <c r="Q844" s="394"/>
      <c r="R844" s="394"/>
      <c r="S844" s="394"/>
      <c r="T844" s="394"/>
      <c r="U844" s="394"/>
      <c r="V844" s="394"/>
    </row>
    <row r="845">
      <c r="A845" s="433"/>
      <c r="B845" s="394"/>
      <c r="C845" s="434"/>
      <c r="D845" s="435"/>
      <c r="E845" s="436"/>
      <c r="F845" s="394"/>
      <c r="G845" s="434"/>
      <c r="H845" s="437"/>
      <c r="I845" s="436"/>
      <c r="J845" s="394"/>
      <c r="K845" s="434"/>
      <c r="L845" s="435"/>
      <c r="M845" s="436"/>
      <c r="N845" s="394"/>
      <c r="O845" s="394"/>
      <c r="P845" s="436"/>
      <c r="Q845" s="394"/>
      <c r="R845" s="394"/>
      <c r="S845" s="394"/>
      <c r="T845" s="394"/>
      <c r="U845" s="394"/>
      <c r="V845" s="394"/>
    </row>
    <row r="846">
      <c r="A846" s="433"/>
      <c r="B846" s="394"/>
      <c r="C846" s="434"/>
      <c r="D846" s="435"/>
      <c r="E846" s="436"/>
      <c r="F846" s="394"/>
      <c r="G846" s="434"/>
      <c r="H846" s="437"/>
      <c r="I846" s="436"/>
      <c r="J846" s="394"/>
      <c r="K846" s="434"/>
      <c r="L846" s="435"/>
      <c r="M846" s="436"/>
      <c r="N846" s="394"/>
      <c r="O846" s="394"/>
      <c r="P846" s="436"/>
      <c r="Q846" s="394"/>
      <c r="R846" s="394"/>
      <c r="S846" s="394"/>
      <c r="T846" s="394"/>
      <c r="U846" s="394"/>
      <c r="V846" s="394"/>
    </row>
    <row r="847">
      <c r="A847" s="433"/>
      <c r="B847" s="394"/>
      <c r="C847" s="434"/>
      <c r="D847" s="435"/>
      <c r="E847" s="436"/>
      <c r="F847" s="394"/>
      <c r="G847" s="434"/>
      <c r="H847" s="437"/>
      <c r="I847" s="436"/>
      <c r="J847" s="394"/>
      <c r="K847" s="434"/>
      <c r="L847" s="435"/>
      <c r="M847" s="436"/>
      <c r="N847" s="394"/>
      <c r="O847" s="394"/>
      <c r="P847" s="436"/>
      <c r="Q847" s="394"/>
      <c r="R847" s="394"/>
      <c r="S847" s="394"/>
      <c r="T847" s="394"/>
      <c r="U847" s="394"/>
      <c r="V847" s="394"/>
    </row>
    <row r="848">
      <c r="A848" s="433"/>
      <c r="B848" s="394"/>
      <c r="C848" s="434"/>
      <c r="D848" s="435"/>
      <c r="E848" s="436"/>
      <c r="F848" s="394"/>
      <c r="G848" s="434"/>
      <c r="H848" s="437"/>
      <c r="I848" s="436"/>
      <c r="J848" s="394"/>
      <c r="K848" s="434"/>
      <c r="L848" s="435"/>
      <c r="M848" s="436"/>
      <c r="N848" s="394"/>
      <c r="O848" s="394"/>
      <c r="P848" s="436"/>
      <c r="Q848" s="394"/>
      <c r="R848" s="394"/>
      <c r="S848" s="394"/>
      <c r="T848" s="394"/>
      <c r="U848" s="394"/>
      <c r="V848" s="394"/>
    </row>
    <row r="849">
      <c r="A849" s="433"/>
      <c r="B849" s="394"/>
      <c r="C849" s="434"/>
      <c r="D849" s="435"/>
      <c r="E849" s="436"/>
      <c r="F849" s="394"/>
      <c r="G849" s="434"/>
      <c r="H849" s="437"/>
      <c r="I849" s="436"/>
      <c r="J849" s="394"/>
      <c r="K849" s="434"/>
      <c r="L849" s="435"/>
      <c r="M849" s="436"/>
      <c r="N849" s="394"/>
      <c r="O849" s="394"/>
      <c r="P849" s="436"/>
      <c r="Q849" s="394"/>
      <c r="R849" s="394"/>
      <c r="S849" s="394"/>
      <c r="T849" s="394"/>
      <c r="U849" s="394"/>
      <c r="V849" s="394"/>
    </row>
    <row r="850">
      <c r="A850" s="433"/>
      <c r="B850" s="394"/>
      <c r="C850" s="434"/>
      <c r="D850" s="435"/>
      <c r="E850" s="436"/>
      <c r="F850" s="394"/>
      <c r="G850" s="434"/>
      <c r="H850" s="437"/>
      <c r="I850" s="436"/>
      <c r="J850" s="394"/>
      <c r="K850" s="434"/>
      <c r="L850" s="435"/>
      <c r="M850" s="436"/>
      <c r="N850" s="394"/>
      <c r="O850" s="394"/>
      <c r="P850" s="436"/>
      <c r="Q850" s="394"/>
      <c r="R850" s="394"/>
      <c r="S850" s="394"/>
      <c r="T850" s="394"/>
      <c r="U850" s="394"/>
      <c r="V850" s="394"/>
    </row>
    <row r="851">
      <c r="A851" s="433"/>
      <c r="B851" s="394"/>
      <c r="C851" s="434"/>
      <c r="D851" s="435"/>
      <c r="E851" s="436"/>
      <c r="F851" s="394"/>
      <c r="G851" s="434"/>
      <c r="H851" s="437"/>
      <c r="I851" s="436"/>
      <c r="J851" s="394"/>
      <c r="K851" s="434"/>
      <c r="L851" s="435"/>
      <c r="M851" s="436"/>
      <c r="N851" s="394"/>
      <c r="O851" s="394"/>
      <c r="P851" s="436"/>
      <c r="Q851" s="394"/>
      <c r="R851" s="394"/>
      <c r="S851" s="394"/>
      <c r="T851" s="394"/>
      <c r="U851" s="394"/>
      <c r="V851" s="394"/>
    </row>
    <row r="852">
      <c r="A852" s="433"/>
      <c r="B852" s="394"/>
      <c r="C852" s="434"/>
      <c r="D852" s="435"/>
      <c r="E852" s="436"/>
      <c r="F852" s="394"/>
      <c r="G852" s="434"/>
      <c r="H852" s="437"/>
      <c r="I852" s="436"/>
      <c r="J852" s="394"/>
      <c r="K852" s="434"/>
      <c r="L852" s="435"/>
      <c r="M852" s="436"/>
      <c r="N852" s="394"/>
      <c r="O852" s="394"/>
      <c r="P852" s="436"/>
      <c r="Q852" s="394"/>
      <c r="R852" s="394"/>
      <c r="S852" s="394"/>
      <c r="T852" s="394"/>
      <c r="U852" s="394"/>
      <c r="V852" s="394"/>
    </row>
    <row r="853">
      <c r="A853" s="433"/>
      <c r="B853" s="394"/>
      <c r="C853" s="434"/>
      <c r="D853" s="435"/>
      <c r="E853" s="436"/>
      <c r="F853" s="394"/>
      <c r="G853" s="434"/>
      <c r="H853" s="437"/>
      <c r="I853" s="436"/>
      <c r="J853" s="394"/>
      <c r="K853" s="434"/>
      <c r="L853" s="435"/>
      <c r="M853" s="436"/>
      <c r="N853" s="394"/>
      <c r="O853" s="394"/>
      <c r="P853" s="436"/>
      <c r="Q853" s="394"/>
      <c r="R853" s="394"/>
      <c r="S853" s="394"/>
      <c r="T853" s="394"/>
      <c r="U853" s="394"/>
      <c r="V853" s="394"/>
    </row>
    <row r="854">
      <c r="A854" s="433"/>
      <c r="B854" s="394"/>
      <c r="C854" s="434"/>
      <c r="D854" s="435"/>
      <c r="E854" s="436"/>
      <c r="F854" s="394"/>
      <c r="G854" s="434"/>
      <c r="H854" s="437"/>
      <c r="I854" s="436"/>
      <c r="J854" s="394"/>
      <c r="K854" s="434"/>
      <c r="L854" s="435"/>
      <c r="M854" s="436"/>
      <c r="N854" s="394"/>
      <c r="O854" s="394"/>
      <c r="P854" s="436"/>
      <c r="Q854" s="394"/>
      <c r="R854" s="394"/>
      <c r="S854" s="394"/>
      <c r="T854" s="394"/>
      <c r="U854" s="394"/>
      <c r="V854" s="394"/>
    </row>
    <row r="855">
      <c r="A855" s="433"/>
      <c r="B855" s="394"/>
      <c r="C855" s="434"/>
      <c r="D855" s="435"/>
      <c r="E855" s="436"/>
      <c r="F855" s="394"/>
      <c r="G855" s="434"/>
      <c r="H855" s="437"/>
      <c r="I855" s="436"/>
      <c r="J855" s="394"/>
      <c r="K855" s="434"/>
      <c r="L855" s="435"/>
      <c r="M855" s="436"/>
      <c r="N855" s="394"/>
      <c r="O855" s="394"/>
      <c r="P855" s="436"/>
      <c r="Q855" s="394"/>
      <c r="R855" s="394"/>
      <c r="S855" s="394"/>
      <c r="T855" s="394"/>
      <c r="U855" s="394"/>
      <c r="V855" s="394"/>
    </row>
    <row r="856">
      <c r="A856" s="433"/>
      <c r="B856" s="394"/>
      <c r="C856" s="434"/>
      <c r="D856" s="435"/>
      <c r="E856" s="436"/>
      <c r="F856" s="394"/>
      <c r="G856" s="434"/>
      <c r="H856" s="437"/>
      <c r="I856" s="436"/>
      <c r="J856" s="394"/>
      <c r="K856" s="434"/>
      <c r="L856" s="435"/>
      <c r="M856" s="436"/>
      <c r="N856" s="394"/>
      <c r="O856" s="394"/>
      <c r="P856" s="436"/>
      <c r="Q856" s="394"/>
      <c r="R856" s="394"/>
      <c r="S856" s="394"/>
      <c r="T856" s="394"/>
      <c r="U856" s="394"/>
      <c r="V856" s="394"/>
    </row>
    <row r="857">
      <c r="A857" s="433"/>
      <c r="B857" s="394"/>
      <c r="C857" s="434"/>
      <c r="D857" s="435"/>
      <c r="E857" s="436"/>
      <c r="F857" s="394"/>
      <c r="G857" s="434"/>
      <c r="H857" s="437"/>
      <c r="I857" s="436"/>
      <c r="J857" s="394"/>
      <c r="K857" s="434"/>
      <c r="L857" s="435"/>
      <c r="M857" s="436"/>
      <c r="N857" s="394"/>
      <c r="O857" s="394"/>
      <c r="P857" s="436"/>
      <c r="Q857" s="394"/>
      <c r="R857" s="394"/>
      <c r="S857" s="394"/>
      <c r="T857" s="394"/>
      <c r="U857" s="394"/>
      <c r="V857" s="394"/>
    </row>
    <row r="858">
      <c r="A858" s="433"/>
      <c r="B858" s="394"/>
      <c r="C858" s="434"/>
      <c r="D858" s="435"/>
      <c r="E858" s="436"/>
      <c r="F858" s="394"/>
      <c r="G858" s="434"/>
      <c r="H858" s="437"/>
      <c r="I858" s="436"/>
      <c r="J858" s="394"/>
      <c r="K858" s="434"/>
      <c r="L858" s="435"/>
      <c r="M858" s="436"/>
      <c r="N858" s="394"/>
      <c r="O858" s="394"/>
      <c r="P858" s="436"/>
      <c r="Q858" s="394"/>
      <c r="R858" s="394"/>
      <c r="S858" s="394"/>
      <c r="T858" s="394"/>
      <c r="U858" s="394"/>
      <c r="V858" s="394"/>
    </row>
    <row r="859">
      <c r="A859" s="433"/>
      <c r="B859" s="394"/>
      <c r="C859" s="434"/>
      <c r="D859" s="435"/>
      <c r="E859" s="436"/>
      <c r="F859" s="394"/>
      <c r="G859" s="434"/>
      <c r="H859" s="437"/>
      <c r="I859" s="436"/>
      <c r="J859" s="394"/>
      <c r="K859" s="434"/>
      <c r="L859" s="435"/>
      <c r="M859" s="436"/>
      <c r="N859" s="394"/>
      <c r="O859" s="394"/>
      <c r="P859" s="436"/>
      <c r="Q859" s="394"/>
      <c r="R859" s="394"/>
      <c r="S859" s="394"/>
      <c r="T859" s="394"/>
      <c r="U859" s="394"/>
      <c r="V859" s="394"/>
    </row>
    <row r="860">
      <c r="A860" s="433"/>
      <c r="B860" s="394"/>
      <c r="C860" s="434"/>
      <c r="D860" s="435"/>
      <c r="E860" s="436"/>
      <c r="F860" s="394"/>
      <c r="G860" s="434"/>
      <c r="H860" s="437"/>
      <c r="I860" s="436"/>
      <c r="J860" s="394"/>
      <c r="K860" s="434"/>
      <c r="L860" s="435"/>
      <c r="M860" s="436"/>
      <c r="N860" s="394"/>
      <c r="O860" s="394"/>
      <c r="P860" s="436"/>
      <c r="Q860" s="394"/>
      <c r="R860" s="394"/>
      <c r="S860" s="394"/>
      <c r="T860" s="394"/>
      <c r="U860" s="394"/>
      <c r="V860" s="394"/>
    </row>
    <row r="861">
      <c r="A861" s="433"/>
      <c r="B861" s="394"/>
      <c r="C861" s="434"/>
      <c r="D861" s="435"/>
      <c r="E861" s="436"/>
      <c r="F861" s="394"/>
      <c r="G861" s="434"/>
      <c r="H861" s="437"/>
      <c r="I861" s="436"/>
      <c r="J861" s="394"/>
      <c r="K861" s="434"/>
      <c r="L861" s="435"/>
      <c r="M861" s="436"/>
      <c r="N861" s="394"/>
      <c r="O861" s="394"/>
      <c r="P861" s="436"/>
      <c r="Q861" s="394"/>
      <c r="R861" s="394"/>
      <c r="S861" s="394"/>
      <c r="T861" s="394"/>
      <c r="U861" s="394"/>
      <c r="V861" s="394"/>
    </row>
    <row r="862">
      <c r="A862" s="433"/>
      <c r="B862" s="394"/>
      <c r="C862" s="434"/>
      <c r="D862" s="435"/>
      <c r="E862" s="436"/>
      <c r="F862" s="394"/>
      <c r="G862" s="434"/>
      <c r="H862" s="437"/>
      <c r="I862" s="436"/>
      <c r="J862" s="394"/>
      <c r="K862" s="434"/>
      <c r="L862" s="435"/>
      <c r="M862" s="436"/>
      <c r="N862" s="394"/>
      <c r="O862" s="394"/>
      <c r="P862" s="436"/>
      <c r="Q862" s="394"/>
      <c r="R862" s="394"/>
      <c r="S862" s="394"/>
      <c r="T862" s="394"/>
      <c r="U862" s="394"/>
      <c r="V862" s="394"/>
    </row>
    <row r="863">
      <c r="A863" s="433"/>
      <c r="B863" s="394"/>
      <c r="C863" s="434"/>
      <c r="D863" s="435"/>
      <c r="E863" s="436"/>
      <c r="F863" s="394"/>
      <c r="G863" s="434"/>
      <c r="H863" s="437"/>
      <c r="I863" s="436"/>
      <c r="J863" s="394"/>
      <c r="K863" s="434"/>
      <c r="L863" s="435"/>
      <c r="M863" s="436"/>
      <c r="N863" s="394"/>
      <c r="O863" s="394"/>
      <c r="P863" s="436"/>
      <c r="Q863" s="394"/>
      <c r="R863" s="394"/>
      <c r="S863" s="394"/>
      <c r="T863" s="394"/>
      <c r="U863" s="394"/>
      <c r="V863" s="394"/>
    </row>
    <row r="864">
      <c r="A864" s="433"/>
      <c r="B864" s="394"/>
      <c r="C864" s="434"/>
      <c r="D864" s="435"/>
      <c r="E864" s="436"/>
      <c r="F864" s="394"/>
      <c r="G864" s="434"/>
      <c r="H864" s="437"/>
      <c r="I864" s="436"/>
      <c r="J864" s="394"/>
      <c r="K864" s="434"/>
      <c r="L864" s="435"/>
      <c r="M864" s="436"/>
      <c r="N864" s="394"/>
      <c r="O864" s="394"/>
      <c r="P864" s="436"/>
      <c r="Q864" s="394"/>
      <c r="R864" s="394"/>
      <c r="S864" s="394"/>
      <c r="T864" s="394"/>
      <c r="U864" s="394"/>
      <c r="V864" s="394"/>
    </row>
    <row r="865">
      <c r="A865" s="433"/>
      <c r="B865" s="394"/>
      <c r="C865" s="434"/>
      <c r="D865" s="435"/>
      <c r="E865" s="436"/>
      <c r="F865" s="394"/>
      <c r="G865" s="434"/>
      <c r="H865" s="437"/>
      <c r="I865" s="436"/>
      <c r="J865" s="394"/>
      <c r="K865" s="434"/>
      <c r="L865" s="435"/>
      <c r="M865" s="436"/>
      <c r="N865" s="394"/>
      <c r="O865" s="394"/>
      <c r="P865" s="436"/>
      <c r="Q865" s="394"/>
      <c r="R865" s="394"/>
      <c r="S865" s="394"/>
      <c r="T865" s="394"/>
      <c r="U865" s="394"/>
      <c r="V865" s="394"/>
    </row>
    <row r="866">
      <c r="A866" s="433"/>
      <c r="B866" s="394"/>
      <c r="C866" s="434"/>
      <c r="D866" s="435"/>
      <c r="E866" s="436"/>
      <c r="F866" s="394"/>
      <c r="G866" s="434"/>
      <c r="H866" s="437"/>
      <c r="I866" s="436"/>
      <c r="J866" s="394"/>
      <c r="K866" s="434"/>
      <c r="L866" s="435"/>
      <c r="M866" s="436"/>
      <c r="N866" s="394"/>
      <c r="O866" s="394"/>
      <c r="P866" s="436"/>
      <c r="Q866" s="394"/>
      <c r="R866" s="394"/>
      <c r="S866" s="394"/>
      <c r="T866" s="394"/>
      <c r="U866" s="394"/>
      <c r="V866" s="394"/>
    </row>
    <row r="867">
      <c r="A867" s="433"/>
      <c r="B867" s="394"/>
      <c r="C867" s="434"/>
      <c r="D867" s="435"/>
      <c r="E867" s="436"/>
      <c r="F867" s="394"/>
      <c r="G867" s="434"/>
      <c r="H867" s="437"/>
      <c r="I867" s="436"/>
      <c r="J867" s="394"/>
      <c r="K867" s="434"/>
      <c r="L867" s="435"/>
      <c r="M867" s="436"/>
      <c r="N867" s="394"/>
      <c r="O867" s="394"/>
      <c r="P867" s="436"/>
      <c r="Q867" s="394"/>
      <c r="R867" s="394"/>
      <c r="S867" s="394"/>
      <c r="T867" s="394"/>
      <c r="U867" s="394"/>
      <c r="V867" s="394"/>
    </row>
    <row r="868">
      <c r="A868" s="433"/>
      <c r="B868" s="394"/>
      <c r="C868" s="434"/>
      <c r="D868" s="435"/>
      <c r="E868" s="436"/>
      <c r="F868" s="394"/>
      <c r="G868" s="434"/>
      <c r="H868" s="437"/>
      <c r="I868" s="436"/>
      <c r="J868" s="394"/>
      <c r="K868" s="434"/>
      <c r="L868" s="435"/>
      <c r="M868" s="436"/>
      <c r="N868" s="394"/>
      <c r="O868" s="394"/>
      <c r="P868" s="436"/>
      <c r="Q868" s="394"/>
      <c r="R868" s="394"/>
      <c r="S868" s="394"/>
      <c r="T868" s="394"/>
      <c r="U868" s="394"/>
      <c r="V868" s="394"/>
    </row>
    <row r="869">
      <c r="A869" s="433"/>
      <c r="B869" s="394"/>
      <c r="C869" s="434"/>
      <c r="D869" s="435"/>
      <c r="E869" s="436"/>
      <c r="F869" s="394"/>
      <c r="G869" s="434"/>
      <c r="H869" s="437"/>
      <c r="I869" s="436"/>
      <c r="J869" s="394"/>
      <c r="K869" s="434"/>
      <c r="L869" s="435"/>
      <c r="M869" s="436"/>
      <c r="N869" s="394"/>
      <c r="O869" s="394"/>
      <c r="P869" s="436"/>
      <c r="Q869" s="394"/>
      <c r="R869" s="394"/>
      <c r="S869" s="394"/>
      <c r="T869" s="394"/>
      <c r="U869" s="394"/>
      <c r="V869" s="394"/>
    </row>
    <row r="870">
      <c r="A870" s="433"/>
      <c r="B870" s="394"/>
      <c r="C870" s="434"/>
      <c r="D870" s="435"/>
      <c r="E870" s="436"/>
      <c r="F870" s="394"/>
      <c r="G870" s="434"/>
      <c r="H870" s="437"/>
      <c r="I870" s="436"/>
      <c r="J870" s="394"/>
      <c r="K870" s="434"/>
      <c r="L870" s="435"/>
      <c r="M870" s="436"/>
      <c r="N870" s="394"/>
      <c r="O870" s="394"/>
      <c r="P870" s="436"/>
      <c r="Q870" s="394"/>
      <c r="R870" s="394"/>
      <c r="S870" s="394"/>
      <c r="T870" s="394"/>
      <c r="U870" s="394"/>
      <c r="V870" s="394"/>
    </row>
    <row r="871">
      <c r="A871" s="433"/>
      <c r="B871" s="394"/>
      <c r="C871" s="434"/>
      <c r="D871" s="435"/>
      <c r="E871" s="436"/>
      <c r="F871" s="394"/>
      <c r="G871" s="434"/>
      <c r="H871" s="437"/>
      <c r="I871" s="436"/>
      <c r="J871" s="394"/>
      <c r="K871" s="434"/>
      <c r="L871" s="435"/>
      <c r="M871" s="436"/>
      <c r="N871" s="394"/>
      <c r="O871" s="394"/>
      <c r="P871" s="436"/>
      <c r="Q871" s="394"/>
      <c r="R871" s="394"/>
      <c r="S871" s="394"/>
      <c r="T871" s="394"/>
      <c r="U871" s="394"/>
      <c r="V871" s="394"/>
    </row>
    <row r="872">
      <c r="A872" s="433"/>
      <c r="B872" s="394"/>
      <c r="C872" s="434"/>
      <c r="D872" s="435"/>
      <c r="E872" s="436"/>
      <c r="F872" s="394"/>
      <c r="G872" s="434"/>
      <c r="H872" s="437"/>
      <c r="I872" s="436"/>
      <c r="J872" s="394"/>
      <c r="K872" s="434"/>
      <c r="L872" s="435"/>
      <c r="M872" s="436"/>
      <c r="N872" s="394"/>
      <c r="O872" s="394"/>
      <c r="P872" s="436"/>
      <c r="Q872" s="394"/>
      <c r="R872" s="394"/>
      <c r="S872" s="394"/>
      <c r="T872" s="394"/>
      <c r="U872" s="394"/>
      <c r="V872" s="394"/>
    </row>
    <row r="873">
      <c r="A873" s="433"/>
      <c r="B873" s="394"/>
      <c r="C873" s="434"/>
      <c r="D873" s="435"/>
      <c r="E873" s="436"/>
      <c r="F873" s="394"/>
      <c r="G873" s="434"/>
      <c r="H873" s="437"/>
      <c r="I873" s="436"/>
      <c r="J873" s="394"/>
      <c r="K873" s="434"/>
      <c r="L873" s="435"/>
      <c r="M873" s="436"/>
      <c r="N873" s="394"/>
      <c r="O873" s="394"/>
      <c r="P873" s="436"/>
      <c r="Q873" s="394"/>
      <c r="R873" s="394"/>
      <c r="S873" s="394"/>
      <c r="T873" s="394"/>
      <c r="U873" s="394"/>
      <c r="V873" s="394"/>
    </row>
    <row r="874">
      <c r="A874" s="433"/>
      <c r="B874" s="394"/>
      <c r="C874" s="434"/>
      <c r="D874" s="435"/>
      <c r="E874" s="436"/>
      <c r="F874" s="394"/>
      <c r="G874" s="434"/>
      <c r="H874" s="437"/>
      <c r="I874" s="436"/>
      <c r="J874" s="394"/>
      <c r="K874" s="434"/>
      <c r="L874" s="435"/>
      <c r="M874" s="436"/>
      <c r="N874" s="394"/>
      <c r="O874" s="394"/>
      <c r="P874" s="436"/>
      <c r="Q874" s="394"/>
      <c r="R874" s="394"/>
      <c r="S874" s="394"/>
      <c r="T874" s="394"/>
      <c r="U874" s="394"/>
      <c r="V874" s="394"/>
    </row>
    <row r="875">
      <c r="A875" s="433"/>
      <c r="B875" s="394"/>
      <c r="C875" s="434"/>
      <c r="D875" s="435"/>
      <c r="E875" s="436"/>
      <c r="F875" s="394"/>
      <c r="G875" s="434"/>
      <c r="H875" s="437"/>
      <c r="I875" s="436"/>
      <c r="J875" s="394"/>
      <c r="K875" s="434"/>
      <c r="L875" s="435"/>
      <c r="M875" s="436"/>
      <c r="N875" s="394"/>
      <c r="O875" s="394"/>
      <c r="P875" s="436"/>
      <c r="Q875" s="394"/>
      <c r="R875" s="394"/>
      <c r="S875" s="394"/>
      <c r="T875" s="394"/>
      <c r="U875" s="394"/>
      <c r="V875" s="394"/>
    </row>
    <row r="876">
      <c r="A876" s="433"/>
      <c r="B876" s="394"/>
      <c r="C876" s="434"/>
      <c r="D876" s="435"/>
      <c r="E876" s="436"/>
      <c r="F876" s="394"/>
      <c r="G876" s="434"/>
      <c r="H876" s="437"/>
      <c r="I876" s="436"/>
      <c r="J876" s="394"/>
      <c r="K876" s="434"/>
      <c r="L876" s="435"/>
      <c r="M876" s="436"/>
      <c r="N876" s="394"/>
      <c r="O876" s="394"/>
      <c r="P876" s="436"/>
      <c r="Q876" s="394"/>
      <c r="R876" s="394"/>
      <c r="S876" s="394"/>
      <c r="T876" s="394"/>
      <c r="U876" s="394"/>
      <c r="V876" s="394"/>
    </row>
    <row r="877">
      <c r="A877" s="433"/>
      <c r="B877" s="394"/>
      <c r="C877" s="434"/>
      <c r="D877" s="435"/>
      <c r="E877" s="436"/>
      <c r="F877" s="394"/>
      <c r="G877" s="434"/>
      <c r="H877" s="437"/>
      <c r="I877" s="436"/>
      <c r="J877" s="394"/>
      <c r="K877" s="434"/>
      <c r="L877" s="435"/>
      <c r="M877" s="436"/>
      <c r="N877" s="394"/>
      <c r="O877" s="394"/>
      <c r="P877" s="436"/>
      <c r="Q877" s="394"/>
      <c r="R877" s="394"/>
      <c r="S877" s="394"/>
      <c r="T877" s="394"/>
      <c r="U877" s="394"/>
      <c r="V877" s="394"/>
    </row>
    <row r="878">
      <c r="A878" s="433"/>
      <c r="B878" s="394"/>
      <c r="C878" s="434"/>
      <c r="D878" s="435"/>
      <c r="E878" s="436"/>
      <c r="F878" s="394"/>
      <c r="G878" s="434"/>
      <c r="H878" s="437"/>
      <c r="I878" s="436"/>
      <c r="J878" s="394"/>
      <c r="K878" s="434"/>
      <c r="L878" s="435"/>
      <c r="M878" s="436"/>
      <c r="N878" s="394"/>
      <c r="O878" s="394"/>
      <c r="P878" s="436"/>
      <c r="Q878" s="394"/>
      <c r="R878" s="394"/>
      <c r="S878" s="394"/>
      <c r="T878" s="394"/>
      <c r="U878" s="394"/>
      <c r="V878" s="394"/>
    </row>
    <row r="879">
      <c r="A879" s="433"/>
      <c r="B879" s="394"/>
      <c r="C879" s="434"/>
      <c r="D879" s="435"/>
      <c r="E879" s="436"/>
      <c r="F879" s="394"/>
      <c r="G879" s="434"/>
      <c r="H879" s="437"/>
      <c r="I879" s="436"/>
      <c r="J879" s="394"/>
      <c r="K879" s="434"/>
      <c r="L879" s="435"/>
      <c r="M879" s="436"/>
      <c r="N879" s="394"/>
      <c r="O879" s="394"/>
      <c r="P879" s="436"/>
      <c r="Q879" s="394"/>
      <c r="R879" s="394"/>
      <c r="S879" s="394"/>
      <c r="T879" s="394"/>
      <c r="U879" s="394"/>
      <c r="V879" s="394"/>
    </row>
    <row r="880">
      <c r="A880" s="433"/>
      <c r="B880" s="394"/>
      <c r="C880" s="434"/>
      <c r="D880" s="435"/>
      <c r="E880" s="436"/>
      <c r="F880" s="394"/>
      <c r="G880" s="434"/>
      <c r="H880" s="437"/>
      <c r="I880" s="436"/>
      <c r="J880" s="394"/>
      <c r="K880" s="434"/>
      <c r="L880" s="435"/>
      <c r="M880" s="436"/>
      <c r="N880" s="394"/>
      <c r="O880" s="394"/>
      <c r="P880" s="436"/>
      <c r="Q880" s="394"/>
      <c r="R880" s="394"/>
      <c r="S880" s="394"/>
      <c r="T880" s="394"/>
      <c r="U880" s="394"/>
      <c r="V880" s="394"/>
    </row>
    <row r="881">
      <c r="A881" s="433"/>
      <c r="B881" s="394"/>
      <c r="C881" s="434"/>
      <c r="D881" s="435"/>
      <c r="E881" s="436"/>
      <c r="F881" s="394"/>
      <c r="G881" s="434"/>
      <c r="H881" s="437"/>
      <c r="I881" s="436"/>
      <c r="J881" s="394"/>
      <c r="K881" s="434"/>
      <c r="L881" s="435"/>
      <c r="M881" s="436"/>
      <c r="N881" s="394"/>
      <c r="O881" s="394"/>
      <c r="P881" s="436"/>
      <c r="Q881" s="394"/>
      <c r="R881" s="394"/>
      <c r="S881" s="394"/>
      <c r="T881" s="394"/>
      <c r="U881" s="394"/>
      <c r="V881" s="394"/>
    </row>
    <row r="882">
      <c r="A882" s="433"/>
      <c r="B882" s="394"/>
      <c r="C882" s="434"/>
      <c r="D882" s="435"/>
      <c r="E882" s="436"/>
      <c r="F882" s="394"/>
      <c r="G882" s="434"/>
      <c r="H882" s="437"/>
      <c r="I882" s="436"/>
      <c r="J882" s="394"/>
      <c r="K882" s="434"/>
      <c r="L882" s="435"/>
      <c r="M882" s="436"/>
      <c r="N882" s="394"/>
      <c r="O882" s="394"/>
      <c r="P882" s="436"/>
      <c r="Q882" s="394"/>
      <c r="R882" s="394"/>
      <c r="S882" s="394"/>
      <c r="T882" s="394"/>
      <c r="U882" s="394"/>
      <c r="V882" s="394"/>
    </row>
    <row r="883">
      <c r="A883" s="433"/>
      <c r="B883" s="394"/>
      <c r="C883" s="434"/>
      <c r="D883" s="435"/>
      <c r="E883" s="436"/>
      <c r="F883" s="394"/>
      <c r="G883" s="434"/>
      <c r="H883" s="437"/>
      <c r="I883" s="436"/>
      <c r="J883" s="394"/>
      <c r="K883" s="434"/>
      <c r="L883" s="435"/>
      <c r="M883" s="436"/>
      <c r="N883" s="394"/>
      <c r="O883" s="394"/>
      <c r="P883" s="436"/>
      <c r="Q883" s="394"/>
      <c r="R883" s="394"/>
      <c r="S883" s="394"/>
      <c r="T883" s="394"/>
      <c r="U883" s="394"/>
      <c r="V883" s="394"/>
    </row>
    <row r="884">
      <c r="A884" s="433"/>
      <c r="B884" s="394"/>
      <c r="C884" s="434"/>
      <c r="D884" s="435"/>
      <c r="E884" s="436"/>
      <c r="F884" s="394"/>
      <c r="G884" s="434"/>
      <c r="H884" s="437"/>
      <c r="I884" s="436"/>
      <c r="J884" s="394"/>
      <c r="K884" s="434"/>
      <c r="L884" s="435"/>
      <c r="M884" s="436"/>
      <c r="N884" s="394"/>
      <c r="O884" s="394"/>
      <c r="P884" s="436"/>
      <c r="Q884" s="394"/>
      <c r="R884" s="394"/>
      <c r="S884" s="394"/>
      <c r="T884" s="394"/>
      <c r="U884" s="394"/>
      <c r="V884" s="394"/>
    </row>
    <row r="885">
      <c r="A885" s="433"/>
      <c r="B885" s="394"/>
      <c r="C885" s="434"/>
      <c r="D885" s="435"/>
      <c r="E885" s="436"/>
      <c r="F885" s="394"/>
      <c r="G885" s="434"/>
      <c r="H885" s="437"/>
      <c r="I885" s="436"/>
      <c r="J885" s="394"/>
      <c r="K885" s="434"/>
      <c r="L885" s="435"/>
      <c r="M885" s="436"/>
      <c r="N885" s="394"/>
      <c r="O885" s="394"/>
      <c r="P885" s="436"/>
      <c r="Q885" s="394"/>
      <c r="R885" s="394"/>
      <c r="S885" s="394"/>
      <c r="T885" s="394"/>
      <c r="U885" s="394"/>
      <c r="V885" s="394"/>
    </row>
    <row r="886">
      <c r="A886" s="433"/>
      <c r="B886" s="394"/>
      <c r="C886" s="434"/>
      <c r="D886" s="435"/>
      <c r="E886" s="436"/>
      <c r="F886" s="394"/>
      <c r="G886" s="434"/>
      <c r="H886" s="437"/>
      <c r="I886" s="436"/>
      <c r="J886" s="394"/>
      <c r="K886" s="434"/>
      <c r="L886" s="435"/>
      <c r="M886" s="436"/>
      <c r="N886" s="394"/>
      <c r="O886" s="394"/>
      <c r="P886" s="436"/>
      <c r="Q886" s="394"/>
      <c r="R886" s="394"/>
      <c r="S886" s="394"/>
      <c r="T886" s="394"/>
      <c r="U886" s="394"/>
      <c r="V886" s="394"/>
    </row>
    <row r="887">
      <c r="A887" s="433"/>
      <c r="B887" s="394"/>
      <c r="C887" s="434"/>
      <c r="D887" s="435"/>
      <c r="E887" s="436"/>
      <c r="F887" s="394"/>
      <c r="G887" s="434"/>
      <c r="H887" s="437"/>
      <c r="I887" s="436"/>
      <c r="J887" s="394"/>
      <c r="K887" s="434"/>
      <c r="L887" s="435"/>
      <c r="M887" s="436"/>
      <c r="N887" s="394"/>
      <c r="O887" s="394"/>
      <c r="P887" s="436"/>
      <c r="Q887" s="394"/>
      <c r="R887" s="394"/>
      <c r="S887" s="394"/>
      <c r="T887" s="394"/>
      <c r="U887" s="394"/>
      <c r="V887" s="394"/>
    </row>
    <row r="888">
      <c r="A888" s="433"/>
      <c r="B888" s="394"/>
      <c r="C888" s="434"/>
      <c r="D888" s="435"/>
      <c r="E888" s="436"/>
      <c r="F888" s="394"/>
      <c r="G888" s="434"/>
      <c r="H888" s="437"/>
      <c r="I888" s="436"/>
      <c r="J888" s="394"/>
      <c r="K888" s="434"/>
      <c r="L888" s="435"/>
      <c r="M888" s="436"/>
      <c r="N888" s="394"/>
      <c r="O888" s="394"/>
      <c r="P888" s="436"/>
      <c r="Q888" s="394"/>
      <c r="R888" s="394"/>
      <c r="S888" s="394"/>
      <c r="T888" s="394"/>
      <c r="U888" s="394"/>
      <c r="V888" s="394"/>
    </row>
    <row r="889">
      <c r="A889" s="433"/>
      <c r="B889" s="394"/>
      <c r="C889" s="434"/>
      <c r="D889" s="435"/>
      <c r="E889" s="436"/>
      <c r="F889" s="394"/>
      <c r="G889" s="434"/>
      <c r="H889" s="437"/>
      <c r="I889" s="436"/>
      <c r="J889" s="394"/>
      <c r="K889" s="434"/>
      <c r="L889" s="435"/>
      <c r="M889" s="436"/>
      <c r="N889" s="394"/>
      <c r="O889" s="394"/>
      <c r="P889" s="436"/>
      <c r="Q889" s="394"/>
      <c r="R889" s="394"/>
      <c r="S889" s="394"/>
      <c r="T889" s="394"/>
      <c r="U889" s="394"/>
      <c r="V889" s="394"/>
    </row>
    <row r="890">
      <c r="A890" s="433"/>
      <c r="B890" s="394"/>
      <c r="C890" s="434"/>
      <c r="D890" s="435"/>
      <c r="E890" s="436"/>
      <c r="F890" s="394"/>
      <c r="G890" s="434"/>
      <c r="H890" s="437"/>
      <c r="I890" s="436"/>
      <c r="J890" s="394"/>
      <c r="K890" s="434"/>
      <c r="L890" s="435"/>
      <c r="M890" s="436"/>
      <c r="N890" s="394"/>
      <c r="O890" s="394"/>
      <c r="P890" s="436"/>
      <c r="Q890" s="394"/>
      <c r="R890" s="394"/>
      <c r="S890" s="394"/>
      <c r="T890" s="394"/>
      <c r="U890" s="394"/>
      <c r="V890" s="394"/>
    </row>
    <row r="891">
      <c r="A891" s="433"/>
      <c r="B891" s="394"/>
      <c r="C891" s="434"/>
      <c r="D891" s="435"/>
      <c r="E891" s="436"/>
      <c r="F891" s="394"/>
      <c r="G891" s="434"/>
      <c r="H891" s="437"/>
      <c r="I891" s="436"/>
      <c r="J891" s="394"/>
      <c r="K891" s="434"/>
      <c r="L891" s="435"/>
      <c r="M891" s="436"/>
      <c r="N891" s="394"/>
      <c r="O891" s="394"/>
      <c r="P891" s="436"/>
      <c r="Q891" s="394"/>
      <c r="R891" s="394"/>
      <c r="S891" s="394"/>
      <c r="T891" s="394"/>
      <c r="U891" s="394"/>
      <c r="V891" s="394"/>
    </row>
    <row r="892">
      <c r="A892" s="433"/>
      <c r="B892" s="394"/>
      <c r="C892" s="434"/>
      <c r="D892" s="435"/>
      <c r="E892" s="436"/>
      <c r="F892" s="394"/>
      <c r="G892" s="434"/>
      <c r="H892" s="437"/>
      <c r="I892" s="436"/>
      <c r="J892" s="394"/>
      <c r="K892" s="434"/>
      <c r="L892" s="435"/>
      <c r="M892" s="436"/>
      <c r="N892" s="394"/>
      <c r="O892" s="394"/>
      <c r="P892" s="436"/>
      <c r="Q892" s="394"/>
      <c r="R892" s="394"/>
      <c r="S892" s="394"/>
      <c r="T892" s="394"/>
      <c r="U892" s="394"/>
      <c r="V892" s="394"/>
    </row>
    <row r="893">
      <c r="A893" s="433"/>
      <c r="B893" s="394"/>
      <c r="C893" s="434"/>
      <c r="D893" s="435"/>
      <c r="E893" s="436"/>
      <c r="F893" s="394"/>
      <c r="G893" s="434"/>
      <c r="H893" s="437"/>
      <c r="I893" s="436"/>
      <c r="J893" s="394"/>
      <c r="K893" s="434"/>
      <c r="L893" s="435"/>
      <c r="M893" s="436"/>
      <c r="N893" s="394"/>
      <c r="O893" s="394"/>
      <c r="P893" s="436"/>
      <c r="Q893" s="394"/>
      <c r="R893" s="394"/>
      <c r="S893" s="394"/>
      <c r="T893" s="394"/>
      <c r="U893" s="394"/>
      <c r="V893" s="394"/>
    </row>
    <row r="894">
      <c r="A894" s="433"/>
      <c r="B894" s="394"/>
      <c r="C894" s="434"/>
      <c r="D894" s="435"/>
      <c r="E894" s="436"/>
      <c r="F894" s="394"/>
      <c r="G894" s="434"/>
      <c r="H894" s="437"/>
      <c r="I894" s="436"/>
      <c r="J894" s="394"/>
      <c r="K894" s="434"/>
      <c r="L894" s="435"/>
      <c r="M894" s="436"/>
      <c r="N894" s="394"/>
      <c r="O894" s="394"/>
      <c r="P894" s="436"/>
      <c r="Q894" s="394"/>
      <c r="R894" s="394"/>
      <c r="S894" s="394"/>
      <c r="T894" s="394"/>
      <c r="U894" s="394"/>
      <c r="V894" s="394"/>
    </row>
    <row r="895">
      <c r="A895" s="433"/>
      <c r="B895" s="394"/>
      <c r="C895" s="434"/>
      <c r="D895" s="435"/>
      <c r="E895" s="436"/>
      <c r="F895" s="394"/>
      <c r="G895" s="434"/>
      <c r="H895" s="437"/>
      <c r="I895" s="436"/>
      <c r="J895" s="394"/>
      <c r="K895" s="434"/>
      <c r="L895" s="435"/>
      <c r="M895" s="436"/>
      <c r="N895" s="394"/>
      <c r="O895" s="394"/>
      <c r="P895" s="436"/>
      <c r="Q895" s="394"/>
      <c r="R895" s="394"/>
      <c r="S895" s="394"/>
      <c r="T895" s="394"/>
      <c r="U895" s="394"/>
      <c r="V895" s="394"/>
    </row>
    <row r="896">
      <c r="A896" s="433"/>
      <c r="B896" s="394"/>
      <c r="C896" s="434"/>
      <c r="D896" s="435"/>
      <c r="E896" s="436"/>
      <c r="F896" s="394"/>
      <c r="G896" s="434"/>
      <c r="H896" s="437"/>
      <c r="I896" s="436"/>
      <c r="J896" s="394"/>
      <c r="K896" s="434"/>
      <c r="L896" s="435"/>
      <c r="M896" s="436"/>
      <c r="N896" s="394"/>
      <c r="O896" s="394"/>
      <c r="P896" s="436"/>
      <c r="Q896" s="394"/>
      <c r="R896" s="394"/>
      <c r="S896" s="394"/>
      <c r="T896" s="394"/>
      <c r="U896" s="394"/>
      <c r="V896" s="394"/>
    </row>
    <row r="897">
      <c r="A897" s="433"/>
      <c r="B897" s="394"/>
      <c r="C897" s="434"/>
      <c r="D897" s="435"/>
      <c r="E897" s="436"/>
      <c r="F897" s="394"/>
      <c r="G897" s="434"/>
      <c r="H897" s="437"/>
      <c r="I897" s="436"/>
      <c r="J897" s="394"/>
      <c r="K897" s="434"/>
      <c r="L897" s="435"/>
      <c r="M897" s="436"/>
      <c r="N897" s="394"/>
      <c r="O897" s="394"/>
      <c r="P897" s="436"/>
      <c r="Q897" s="394"/>
      <c r="R897" s="394"/>
      <c r="S897" s="394"/>
      <c r="T897" s="394"/>
      <c r="U897" s="394"/>
      <c r="V897" s="394"/>
    </row>
    <row r="898">
      <c r="A898" s="433"/>
      <c r="B898" s="394"/>
      <c r="C898" s="434"/>
      <c r="D898" s="435"/>
      <c r="E898" s="436"/>
      <c r="F898" s="394"/>
      <c r="G898" s="434"/>
      <c r="H898" s="437"/>
      <c r="I898" s="436"/>
      <c r="J898" s="394"/>
      <c r="K898" s="434"/>
      <c r="L898" s="435"/>
      <c r="M898" s="436"/>
      <c r="N898" s="394"/>
      <c r="O898" s="394"/>
      <c r="P898" s="436"/>
      <c r="Q898" s="394"/>
      <c r="R898" s="394"/>
      <c r="S898" s="394"/>
      <c r="T898" s="394"/>
      <c r="U898" s="394"/>
      <c r="V898" s="394"/>
    </row>
    <row r="899">
      <c r="A899" s="433"/>
      <c r="B899" s="394"/>
      <c r="C899" s="434"/>
      <c r="D899" s="435"/>
      <c r="E899" s="436"/>
      <c r="F899" s="394"/>
      <c r="G899" s="434"/>
      <c r="H899" s="437"/>
      <c r="I899" s="436"/>
      <c r="J899" s="394"/>
      <c r="K899" s="434"/>
      <c r="L899" s="435"/>
      <c r="M899" s="436"/>
      <c r="N899" s="394"/>
      <c r="O899" s="394"/>
      <c r="P899" s="436"/>
      <c r="Q899" s="394"/>
      <c r="R899" s="394"/>
      <c r="S899" s="394"/>
      <c r="T899" s="394"/>
      <c r="U899" s="394"/>
      <c r="V899" s="394"/>
    </row>
    <row r="900">
      <c r="A900" s="433"/>
      <c r="B900" s="394"/>
      <c r="C900" s="434"/>
      <c r="D900" s="435"/>
      <c r="E900" s="436"/>
      <c r="F900" s="394"/>
      <c r="G900" s="434"/>
      <c r="H900" s="437"/>
      <c r="I900" s="436"/>
      <c r="J900" s="394"/>
      <c r="K900" s="434"/>
      <c r="L900" s="435"/>
      <c r="M900" s="436"/>
      <c r="N900" s="394"/>
      <c r="O900" s="394"/>
      <c r="P900" s="436"/>
      <c r="Q900" s="394"/>
      <c r="R900" s="394"/>
      <c r="S900" s="394"/>
      <c r="T900" s="394"/>
      <c r="U900" s="394"/>
      <c r="V900" s="394"/>
    </row>
    <row r="901">
      <c r="A901" s="433"/>
      <c r="B901" s="394"/>
      <c r="C901" s="434"/>
      <c r="D901" s="435"/>
      <c r="E901" s="436"/>
      <c r="F901" s="394"/>
      <c r="G901" s="434"/>
      <c r="H901" s="437"/>
      <c r="I901" s="436"/>
      <c r="J901" s="394"/>
      <c r="K901" s="434"/>
      <c r="L901" s="435"/>
      <c r="M901" s="436"/>
      <c r="N901" s="394"/>
      <c r="O901" s="394"/>
      <c r="P901" s="436"/>
      <c r="Q901" s="394"/>
      <c r="R901" s="394"/>
      <c r="S901" s="394"/>
      <c r="T901" s="394"/>
      <c r="U901" s="394"/>
      <c r="V901" s="394"/>
    </row>
    <row r="902">
      <c r="A902" s="433"/>
      <c r="B902" s="394"/>
      <c r="C902" s="434"/>
      <c r="D902" s="435"/>
      <c r="E902" s="436"/>
      <c r="F902" s="394"/>
      <c r="G902" s="434"/>
      <c r="H902" s="437"/>
      <c r="I902" s="436"/>
      <c r="J902" s="394"/>
      <c r="K902" s="434"/>
      <c r="L902" s="435"/>
      <c r="M902" s="436"/>
      <c r="N902" s="394"/>
      <c r="O902" s="394"/>
      <c r="P902" s="436"/>
      <c r="Q902" s="394"/>
      <c r="R902" s="394"/>
      <c r="S902" s="394"/>
      <c r="T902" s="394"/>
      <c r="U902" s="394"/>
      <c r="V902" s="394"/>
    </row>
    <row r="903">
      <c r="A903" s="433"/>
      <c r="B903" s="394"/>
      <c r="C903" s="434"/>
      <c r="D903" s="435"/>
      <c r="E903" s="436"/>
      <c r="F903" s="394"/>
      <c r="G903" s="434"/>
      <c r="H903" s="437"/>
      <c r="I903" s="436"/>
      <c r="J903" s="394"/>
      <c r="K903" s="434"/>
      <c r="L903" s="435"/>
      <c r="M903" s="436"/>
      <c r="N903" s="394"/>
      <c r="O903" s="394"/>
      <c r="P903" s="436"/>
      <c r="Q903" s="394"/>
      <c r="R903" s="394"/>
      <c r="S903" s="394"/>
      <c r="T903" s="394"/>
      <c r="U903" s="394"/>
      <c r="V903" s="394"/>
    </row>
    <row r="904">
      <c r="A904" s="433"/>
      <c r="B904" s="394"/>
      <c r="C904" s="434"/>
      <c r="D904" s="435"/>
      <c r="E904" s="436"/>
      <c r="F904" s="394"/>
      <c r="G904" s="434"/>
      <c r="H904" s="437"/>
      <c r="I904" s="436"/>
      <c r="J904" s="394"/>
      <c r="K904" s="434"/>
      <c r="L904" s="435"/>
      <c r="M904" s="436"/>
      <c r="N904" s="394"/>
      <c r="O904" s="394"/>
      <c r="P904" s="436"/>
      <c r="Q904" s="394"/>
      <c r="R904" s="394"/>
      <c r="S904" s="394"/>
      <c r="T904" s="394"/>
      <c r="U904" s="394"/>
      <c r="V904" s="394"/>
    </row>
    <row r="905">
      <c r="A905" s="433"/>
      <c r="B905" s="394"/>
      <c r="C905" s="434"/>
      <c r="D905" s="435"/>
      <c r="E905" s="436"/>
      <c r="F905" s="394"/>
      <c r="G905" s="434"/>
      <c r="H905" s="437"/>
      <c r="I905" s="436"/>
      <c r="J905" s="394"/>
      <c r="K905" s="434"/>
      <c r="L905" s="435"/>
      <c r="M905" s="436"/>
      <c r="N905" s="394"/>
      <c r="O905" s="394"/>
      <c r="P905" s="436"/>
      <c r="Q905" s="394"/>
      <c r="R905" s="394"/>
      <c r="S905" s="394"/>
      <c r="T905" s="394"/>
      <c r="U905" s="394"/>
      <c r="V905" s="394"/>
    </row>
    <row r="906">
      <c r="A906" s="433"/>
      <c r="B906" s="394"/>
      <c r="C906" s="434"/>
      <c r="D906" s="435"/>
      <c r="E906" s="436"/>
      <c r="F906" s="394"/>
      <c r="G906" s="434"/>
      <c r="H906" s="437"/>
      <c r="I906" s="436"/>
      <c r="J906" s="394"/>
      <c r="K906" s="434"/>
      <c r="L906" s="435"/>
      <c r="M906" s="436"/>
      <c r="N906" s="394"/>
      <c r="O906" s="394"/>
      <c r="P906" s="436"/>
      <c r="Q906" s="394"/>
      <c r="R906" s="394"/>
      <c r="S906" s="394"/>
      <c r="T906" s="394"/>
      <c r="U906" s="394"/>
      <c r="V906" s="394"/>
    </row>
    <row r="907">
      <c r="A907" s="433"/>
      <c r="B907" s="394"/>
      <c r="C907" s="434"/>
      <c r="D907" s="435"/>
      <c r="E907" s="436"/>
      <c r="F907" s="394"/>
      <c r="G907" s="434"/>
      <c r="H907" s="437"/>
      <c r="I907" s="436"/>
      <c r="J907" s="394"/>
      <c r="K907" s="434"/>
      <c r="L907" s="435"/>
      <c r="M907" s="436"/>
      <c r="N907" s="394"/>
      <c r="O907" s="394"/>
      <c r="P907" s="436"/>
      <c r="Q907" s="394"/>
      <c r="R907" s="394"/>
      <c r="S907" s="394"/>
      <c r="T907" s="394"/>
      <c r="U907" s="394"/>
      <c r="V907" s="394"/>
    </row>
    <row r="908">
      <c r="A908" s="433"/>
      <c r="B908" s="394"/>
      <c r="C908" s="434"/>
      <c r="D908" s="435"/>
      <c r="E908" s="436"/>
      <c r="F908" s="394"/>
      <c r="G908" s="434"/>
      <c r="H908" s="437"/>
      <c r="I908" s="436"/>
      <c r="J908" s="394"/>
      <c r="K908" s="434"/>
      <c r="L908" s="435"/>
      <c r="M908" s="436"/>
      <c r="N908" s="394"/>
      <c r="O908" s="394"/>
      <c r="P908" s="436"/>
      <c r="Q908" s="394"/>
      <c r="R908" s="394"/>
      <c r="S908" s="394"/>
      <c r="T908" s="394"/>
      <c r="U908" s="394"/>
      <c r="V908" s="394"/>
    </row>
    <row r="909">
      <c r="A909" s="433"/>
      <c r="B909" s="394"/>
      <c r="C909" s="434"/>
      <c r="D909" s="435"/>
      <c r="E909" s="436"/>
      <c r="F909" s="394"/>
      <c r="G909" s="434"/>
      <c r="H909" s="437"/>
      <c r="I909" s="436"/>
      <c r="J909" s="394"/>
      <c r="K909" s="434"/>
      <c r="L909" s="435"/>
      <c r="M909" s="436"/>
      <c r="N909" s="394"/>
      <c r="O909" s="394"/>
      <c r="P909" s="436"/>
      <c r="Q909" s="394"/>
      <c r="R909" s="394"/>
      <c r="S909" s="394"/>
      <c r="T909" s="394"/>
      <c r="U909" s="394"/>
      <c r="V909" s="394"/>
    </row>
    <row r="910">
      <c r="A910" s="433"/>
      <c r="B910" s="394"/>
      <c r="C910" s="434"/>
      <c r="D910" s="435"/>
      <c r="E910" s="436"/>
      <c r="F910" s="394"/>
      <c r="G910" s="434"/>
      <c r="H910" s="437"/>
      <c r="I910" s="436"/>
      <c r="J910" s="394"/>
      <c r="K910" s="434"/>
      <c r="L910" s="435"/>
      <c r="M910" s="436"/>
      <c r="N910" s="394"/>
      <c r="O910" s="394"/>
      <c r="P910" s="436"/>
      <c r="Q910" s="394"/>
      <c r="R910" s="394"/>
      <c r="S910" s="394"/>
      <c r="T910" s="394"/>
      <c r="U910" s="394"/>
      <c r="V910" s="394"/>
    </row>
    <row r="911">
      <c r="A911" s="433"/>
      <c r="B911" s="394"/>
      <c r="C911" s="434"/>
      <c r="D911" s="435"/>
      <c r="E911" s="436"/>
      <c r="F911" s="394"/>
      <c r="G911" s="434"/>
      <c r="H911" s="437"/>
      <c r="I911" s="436"/>
      <c r="J911" s="394"/>
      <c r="K911" s="434"/>
      <c r="L911" s="435"/>
      <c r="M911" s="436"/>
      <c r="N911" s="394"/>
      <c r="O911" s="394"/>
      <c r="P911" s="436"/>
      <c r="Q911" s="394"/>
      <c r="R911" s="394"/>
      <c r="S911" s="394"/>
      <c r="T911" s="394"/>
      <c r="U911" s="394"/>
      <c r="V911" s="394"/>
    </row>
    <row r="912">
      <c r="A912" s="433"/>
      <c r="B912" s="394"/>
      <c r="C912" s="434"/>
      <c r="D912" s="435"/>
      <c r="E912" s="436"/>
      <c r="F912" s="394"/>
      <c r="G912" s="434"/>
      <c r="H912" s="437"/>
      <c r="I912" s="436"/>
      <c r="J912" s="394"/>
      <c r="K912" s="434"/>
      <c r="L912" s="435"/>
      <c r="M912" s="436"/>
      <c r="N912" s="394"/>
      <c r="O912" s="394"/>
      <c r="P912" s="436"/>
      <c r="Q912" s="394"/>
      <c r="R912" s="394"/>
      <c r="S912" s="394"/>
      <c r="T912" s="394"/>
      <c r="U912" s="394"/>
      <c r="V912" s="394"/>
    </row>
    <row r="913">
      <c r="A913" s="433"/>
      <c r="B913" s="394"/>
      <c r="C913" s="434"/>
      <c r="D913" s="435"/>
      <c r="E913" s="436"/>
      <c r="F913" s="394"/>
      <c r="G913" s="434"/>
      <c r="H913" s="437"/>
      <c r="I913" s="436"/>
      <c r="J913" s="394"/>
      <c r="K913" s="434"/>
      <c r="L913" s="435"/>
      <c r="M913" s="436"/>
      <c r="N913" s="394"/>
      <c r="O913" s="394"/>
      <c r="P913" s="436"/>
      <c r="Q913" s="394"/>
      <c r="R913" s="394"/>
      <c r="S913" s="394"/>
      <c r="T913" s="394"/>
      <c r="U913" s="394"/>
      <c r="V913" s="394"/>
    </row>
    <row r="914">
      <c r="A914" s="433"/>
      <c r="B914" s="394"/>
      <c r="C914" s="434"/>
      <c r="D914" s="435"/>
      <c r="E914" s="436"/>
      <c r="F914" s="394"/>
      <c r="G914" s="434"/>
      <c r="H914" s="437"/>
      <c r="I914" s="436"/>
      <c r="J914" s="394"/>
      <c r="K914" s="434"/>
      <c r="L914" s="435"/>
      <c r="M914" s="436"/>
      <c r="N914" s="394"/>
      <c r="O914" s="394"/>
      <c r="P914" s="436"/>
      <c r="Q914" s="394"/>
      <c r="R914" s="394"/>
      <c r="S914" s="394"/>
      <c r="T914" s="394"/>
      <c r="U914" s="394"/>
      <c r="V914" s="394"/>
    </row>
    <row r="915">
      <c r="A915" s="433"/>
      <c r="B915" s="394"/>
      <c r="C915" s="434"/>
      <c r="D915" s="435"/>
      <c r="E915" s="436"/>
      <c r="F915" s="394"/>
      <c r="G915" s="434"/>
      <c r="H915" s="437"/>
      <c r="I915" s="436"/>
      <c r="J915" s="394"/>
      <c r="K915" s="434"/>
      <c r="L915" s="435"/>
      <c r="M915" s="436"/>
      <c r="N915" s="394"/>
      <c r="O915" s="394"/>
      <c r="P915" s="436"/>
      <c r="Q915" s="394"/>
      <c r="R915" s="394"/>
      <c r="S915" s="394"/>
      <c r="T915" s="394"/>
      <c r="U915" s="394"/>
      <c r="V915" s="394"/>
    </row>
    <row r="916">
      <c r="A916" s="433"/>
      <c r="B916" s="394"/>
      <c r="C916" s="434"/>
      <c r="D916" s="435"/>
      <c r="E916" s="436"/>
      <c r="F916" s="394"/>
      <c r="G916" s="434"/>
      <c r="H916" s="437"/>
      <c r="I916" s="436"/>
      <c r="J916" s="394"/>
      <c r="K916" s="434"/>
      <c r="L916" s="435"/>
      <c r="M916" s="436"/>
      <c r="N916" s="394"/>
      <c r="O916" s="394"/>
      <c r="P916" s="436"/>
      <c r="Q916" s="394"/>
      <c r="R916" s="394"/>
      <c r="S916" s="394"/>
      <c r="T916" s="394"/>
      <c r="U916" s="394"/>
      <c r="V916" s="394"/>
    </row>
    <row r="917">
      <c r="A917" s="433"/>
      <c r="B917" s="394"/>
      <c r="C917" s="434"/>
      <c r="D917" s="435"/>
      <c r="E917" s="436"/>
      <c r="F917" s="394"/>
      <c r="G917" s="434"/>
      <c r="H917" s="437"/>
      <c r="I917" s="436"/>
      <c r="J917" s="394"/>
      <c r="K917" s="434"/>
      <c r="L917" s="435"/>
      <c r="M917" s="436"/>
      <c r="N917" s="394"/>
      <c r="O917" s="394"/>
      <c r="P917" s="436"/>
      <c r="Q917" s="394"/>
      <c r="R917" s="394"/>
      <c r="S917" s="394"/>
      <c r="T917" s="394"/>
      <c r="U917" s="394"/>
      <c r="V917" s="394"/>
    </row>
    <row r="918">
      <c r="A918" s="433"/>
      <c r="B918" s="394"/>
      <c r="C918" s="434"/>
      <c r="D918" s="435"/>
      <c r="E918" s="436"/>
      <c r="F918" s="394"/>
      <c r="G918" s="434"/>
      <c r="H918" s="437"/>
      <c r="I918" s="436"/>
      <c r="J918" s="394"/>
      <c r="K918" s="434"/>
      <c r="L918" s="435"/>
      <c r="M918" s="436"/>
      <c r="N918" s="394"/>
      <c r="O918" s="394"/>
      <c r="P918" s="436"/>
      <c r="Q918" s="394"/>
      <c r="R918" s="394"/>
      <c r="S918" s="394"/>
      <c r="T918" s="394"/>
      <c r="U918" s="394"/>
      <c r="V918" s="394"/>
    </row>
    <row r="919">
      <c r="A919" s="433"/>
      <c r="B919" s="394"/>
      <c r="C919" s="434"/>
      <c r="D919" s="435"/>
      <c r="E919" s="436"/>
      <c r="F919" s="394"/>
      <c r="G919" s="434"/>
      <c r="H919" s="437"/>
      <c r="I919" s="436"/>
      <c r="J919" s="394"/>
      <c r="K919" s="434"/>
      <c r="L919" s="435"/>
      <c r="M919" s="436"/>
      <c r="N919" s="394"/>
      <c r="O919" s="394"/>
      <c r="P919" s="436"/>
      <c r="Q919" s="394"/>
      <c r="R919" s="394"/>
      <c r="S919" s="394"/>
      <c r="T919" s="394"/>
      <c r="U919" s="394"/>
      <c r="V919" s="394"/>
    </row>
    <row r="920">
      <c r="A920" s="433"/>
      <c r="B920" s="394"/>
      <c r="C920" s="434"/>
      <c r="D920" s="435"/>
      <c r="E920" s="436"/>
      <c r="F920" s="394"/>
      <c r="G920" s="434"/>
      <c r="H920" s="437"/>
      <c r="I920" s="436"/>
      <c r="J920" s="394"/>
      <c r="K920" s="434"/>
      <c r="L920" s="435"/>
      <c r="M920" s="436"/>
      <c r="N920" s="394"/>
      <c r="O920" s="394"/>
      <c r="P920" s="436"/>
      <c r="Q920" s="394"/>
      <c r="R920" s="394"/>
      <c r="S920" s="394"/>
      <c r="T920" s="394"/>
      <c r="U920" s="394"/>
      <c r="V920" s="394"/>
    </row>
    <row r="921">
      <c r="A921" s="433"/>
      <c r="B921" s="394"/>
      <c r="C921" s="434"/>
      <c r="D921" s="435"/>
      <c r="E921" s="436"/>
      <c r="F921" s="394"/>
      <c r="G921" s="434"/>
      <c r="H921" s="437"/>
      <c r="I921" s="436"/>
      <c r="J921" s="394"/>
      <c r="K921" s="434"/>
      <c r="L921" s="435"/>
      <c r="M921" s="436"/>
      <c r="N921" s="394"/>
      <c r="O921" s="394"/>
      <c r="P921" s="436"/>
      <c r="Q921" s="394"/>
      <c r="R921" s="394"/>
      <c r="S921" s="394"/>
      <c r="T921" s="394"/>
      <c r="U921" s="394"/>
      <c r="V921" s="394"/>
    </row>
    <row r="922">
      <c r="A922" s="433"/>
      <c r="B922" s="394"/>
      <c r="C922" s="434"/>
      <c r="D922" s="435"/>
      <c r="E922" s="436"/>
      <c r="F922" s="394"/>
      <c r="G922" s="434"/>
      <c r="H922" s="437"/>
      <c r="I922" s="436"/>
      <c r="J922" s="394"/>
      <c r="K922" s="434"/>
      <c r="L922" s="435"/>
      <c r="M922" s="436"/>
      <c r="N922" s="394"/>
      <c r="O922" s="394"/>
      <c r="P922" s="436"/>
      <c r="Q922" s="394"/>
      <c r="R922" s="394"/>
      <c r="S922" s="394"/>
      <c r="T922" s="394"/>
      <c r="U922" s="394"/>
      <c r="V922" s="394"/>
    </row>
    <row r="923">
      <c r="A923" s="433"/>
      <c r="B923" s="394"/>
      <c r="C923" s="434"/>
      <c r="D923" s="435"/>
      <c r="E923" s="436"/>
      <c r="F923" s="394"/>
      <c r="G923" s="434"/>
      <c r="H923" s="437"/>
      <c r="I923" s="436"/>
      <c r="J923" s="394"/>
      <c r="K923" s="434"/>
      <c r="L923" s="435"/>
      <c r="M923" s="436"/>
      <c r="N923" s="394"/>
      <c r="O923" s="394"/>
      <c r="P923" s="436"/>
      <c r="Q923" s="394"/>
      <c r="R923" s="394"/>
      <c r="S923" s="394"/>
      <c r="T923" s="394"/>
      <c r="U923" s="394"/>
      <c r="V923" s="394"/>
    </row>
    <row r="924">
      <c r="A924" s="433"/>
      <c r="B924" s="394"/>
      <c r="C924" s="434"/>
      <c r="D924" s="435"/>
      <c r="E924" s="436"/>
      <c r="F924" s="394"/>
      <c r="G924" s="434"/>
      <c r="H924" s="437"/>
      <c r="I924" s="436"/>
      <c r="J924" s="394"/>
      <c r="K924" s="434"/>
      <c r="L924" s="435"/>
      <c r="M924" s="436"/>
      <c r="N924" s="394"/>
      <c r="O924" s="394"/>
      <c r="P924" s="436"/>
      <c r="Q924" s="394"/>
      <c r="R924" s="394"/>
      <c r="S924" s="394"/>
      <c r="T924" s="394"/>
      <c r="U924" s="394"/>
      <c r="V924" s="394"/>
    </row>
    <row r="925">
      <c r="A925" s="433"/>
      <c r="B925" s="394"/>
      <c r="C925" s="434"/>
      <c r="D925" s="435"/>
      <c r="E925" s="436"/>
      <c r="F925" s="394"/>
      <c r="G925" s="434"/>
      <c r="H925" s="437"/>
      <c r="I925" s="436"/>
      <c r="J925" s="394"/>
      <c r="K925" s="434"/>
      <c r="L925" s="435"/>
      <c r="M925" s="436"/>
      <c r="N925" s="394"/>
      <c r="O925" s="394"/>
      <c r="P925" s="436"/>
      <c r="Q925" s="394"/>
      <c r="R925" s="394"/>
      <c r="S925" s="394"/>
      <c r="T925" s="394"/>
      <c r="U925" s="394"/>
      <c r="V925" s="394"/>
    </row>
    <row r="926">
      <c r="A926" s="433"/>
      <c r="B926" s="394"/>
      <c r="C926" s="434"/>
      <c r="D926" s="435"/>
      <c r="E926" s="436"/>
      <c r="F926" s="394"/>
      <c r="G926" s="434"/>
      <c r="H926" s="437"/>
      <c r="I926" s="436"/>
      <c r="J926" s="394"/>
      <c r="K926" s="434"/>
      <c r="L926" s="435"/>
      <c r="M926" s="436"/>
      <c r="N926" s="394"/>
      <c r="O926" s="394"/>
      <c r="P926" s="436"/>
      <c r="Q926" s="394"/>
      <c r="R926" s="394"/>
      <c r="S926" s="394"/>
      <c r="T926" s="394"/>
      <c r="U926" s="394"/>
      <c r="V926" s="394"/>
    </row>
    <row r="927">
      <c r="A927" s="433"/>
      <c r="B927" s="394"/>
      <c r="C927" s="434"/>
      <c r="D927" s="435"/>
      <c r="E927" s="436"/>
      <c r="F927" s="394"/>
      <c r="G927" s="434"/>
      <c r="H927" s="437"/>
      <c r="I927" s="436"/>
      <c r="J927" s="394"/>
      <c r="K927" s="434"/>
      <c r="L927" s="435"/>
      <c r="M927" s="436"/>
      <c r="N927" s="394"/>
      <c r="O927" s="394"/>
      <c r="P927" s="436"/>
      <c r="Q927" s="394"/>
      <c r="R927" s="394"/>
      <c r="S927" s="394"/>
      <c r="T927" s="394"/>
      <c r="U927" s="394"/>
      <c r="V927" s="394"/>
    </row>
    <row r="928">
      <c r="A928" s="433"/>
      <c r="B928" s="394"/>
      <c r="C928" s="434"/>
      <c r="D928" s="435"/>
      <c r="E928" s="436"/>
      <c r="F928" s="394"/>
      <c r="G928" s="434"/>
      <c r="H928" s="437"/>
      <c r="I928" s="436"/>
      <c r="J928" s="394"/>
      <c r="K928" s="434"/>
      <c r="L928" s="435"/>
      <c r="M928" s="436"/>
      <c r="N928" s="394"/>
      <c r="O928" s="394"/>
      <c r="P928" s="436"/>
      <c r="Q928" s="394"/>
      <c r="R928" s="394"/>
      <c r="S928" s="394"/>
      <c r="T928" s="394"/>
      <c r="U928" s="394"/>
      <c r="V928" s="394"/>
    </row>
    <row r="929">
      <c r="A929" s="433"/>
      <c r="B929" s="394"/>
      <c r="C929" s="434"/>
      <c r="D929" s="435"/>
      <c r="E929" s="436"/>
      <c r="F929" s="394"/>
      <c r="G929" s="434"/>
      <c r="H929" s="437"/>
      <c r="I929" s="436"/>
      <c r="J929" s="394"/>
      <c r="K929" s="434"/>
      <c r="L929" s="435"/>
      <c r="M929" s="436"/>
      <c r="N929" s="394"/>
      <c r="O929" s="394"/>
      <c r="P929" s="436"/>
      <c r="Q929" s="394"/>
      <c r="R929" s="394"/>
      <c r="S929" s="394"/>
      <c r="T929" s="394"/>
      <c r="U929" s="394"/>
      <c r="V929" s="394"/>
    </row>
    <row r="930">
      <c r="A930" s="433"/>
      <c r="B930" s="394"/>
      <c r="C930" s="434"/>
      <c r="D930" s="435"/>
      <c r="E930" s="436"/>
      <c r="F930" s="394"/>
      <c r="G930" s="434"/>
      <c r="H930" s="437"/>
      <c r="I930" s="436"/>
      <c r="J930" s="394"/>
      <c r="K930" s="434"/>
      <c r="L930" s="435"/>
      <c r="M930" s="436"/>
      <c r="N930" s="394"/>
      <c r="O930" s="394"/>
      <c r="P930" s="436"/>
      <c r="Q930" s="394"/>
      <c r="R930" s="394"/>
      <c r="S930" s="394"/>
      <c r="T930" s="394"/>
      <c r="U930" s="394"/>
      <c r="V930" s="394"/>
    </row>
    <row r="931">
      <c r="A931" s="433"/>
      <c r="B931" s="394"/>
      <c r="C931" s="434"/>
      <c r="D931" s="435"/>
      <c r="E931" s="436"/>
      <c r="F931" s="394"/>
      <c r="G931" s="434"/>
      <c r="H931" s="437"/>
      <c r="I931" s="436"/>
      <c r="J931" s="394"/>
      <c r="K931" s="434"/>
      <c r="L931" s="435"/>
      <c r="M931" s="436"/>
      <c r="N931" s="394"/>
      <c r="O931" s="394"/>
      <c r="P931" s="436"/>
      <c r="Q931" s="394"/>
      <c r="R931" s="394"/>
      <c r="S931" s="394"/>
      <c r="T931" s="394"/>
      <c r="U931" s="394"/>
      <c r="V931" s="394"/>
    </row>
    <row r="932">
      <c r="A932" s="433"/>
      <c r="B932" s="394"/>
      <c r="C932" s="434"/>
      <c r="D932" s="435"/>
      <c r="E932" s="436"/>
      <c r="F932" s="394"/>
      <c r="G932" s="434"/>
      <c r="H932" s="437"/>
      <c r="I932" s="436"/>
      <c r="J932" s="394"/>
      <c r="K932" s="434"/>
      <c r="L932" s="435"/>
      <c r="M932" s="436"/>
      <c r="N932" s="394"/>
      <c r="O932" s="394"/>
      <c r="P932" s="436"/>
      <c r="Q932" s="394"/>
      <c r="R932" s="394"/>
      <c r="S932" s="394"/>
      <c r="T932" s="394"/>
      <c r="U932" s="394"/>
      <c r="V932" s="394"/>
    </row>
    <row r="933">
      <c r="A933" s="433"/>
      <c r="B933" s="394"/>
      <c r="C933" s="434"/>
      <c r="D933" s="435"/>
      <c r="E933" s="436"/>
      <c r="F933" s="394"/>
      <c r="G933" s="434"/>
      <c r="H933" s="437"/>
      <c r="I933" s="436"/>
      <c r="J933" s="394"/>
      <c r="K933" s="434"/>
      <c r="L933" s="435"/>
      <c r="M933" s="436"/>
      <c r="N933" s="394"/>
      <c r="O933" s="394"/>
      <c r="P933" s="436"/>
      <c r="Q933" s="394"/>
      <c r="R933" s="394"/>
      <c r="S933" s="394"/>
      <c r="T933" s="394"/>
      <c r="U933" s="394"/>
      <c r="V933" s="394"/>
    </row>
    <row r="934">
      <c r="A934" s="433"/>
      <c r="B934" s="394"/>
      <c r="C934" s="434"/>
      <c r="D934" s="435"/>
      <c r="E934" s="436"/>
      <c r="F934" s="394"/>
      <c r="G934" s="434"/>
      <c r="H934" s="437"/>
      <c r="I934" s="436"/>
      <c r="J934" s="394"/>
      <c r="K934" s="434"/>
      <c r="L934" s="435"/>
      <c r="M934" s="436"/>
      <c r="N934" s="394"/>
      <c r="O934" s="394"/>
      <c r="P934" s="436"/>
      <c r="Q934" s="394"/>
      <c r="R934" s="394"/>
      <c r="S934" s="394"/>
      <c r="T934" s="394"/>
      <c r="U934" s="394"/>
      <c r="V934" s="394"/>
    </row>
    <row r="935">
      <c r="A935" s="433"/>
      <c r="B935" s="394"/>
      <c r="C935" s="434"/>
      <c r="D935" s="435"/>
      <c r="E935" s="436"/>
      <c r="F935" s="394"/>
      <c r="G935" s="434"/>
      <c r="H935" s="437"/>
      <c r="I935" s="436"/>
      <c r="J935" s="394"/>
      <c r="K935" s="434"/>
      <c r="L935" s="435"/>
      <c r="M935" s="436"/>
      <c r="N935" s="394"/>
      <c r="O935" s="394"/>
      <c r="P935" s="436"/>
      <c r="Q935" s="394"/>
      <c r="R935" s="394"/>
      <c r="S935" s="394"/>
      <c r="T935" s="394"/>
      <c r="U935" s="394"/>
      <c r="V935" s="394"/>
    </row>
    <row r="936">
      <c r="A936" s="433"/>
      <c r="B936" s="394"/>
      <c r="C936" s="434"/>
      <c r="D936" s="435"/>
      <c r="E936" s="436"/>
      <c r="F936" s="394"/>
      <c r="G936" s="434"/>
      <c r="H936" s="437"/>
      <c r="I936" s="436"/>
      <c r="J936" s="394"/>
      <c r="K936" s="434"/>
      <c r="L936" s="435"/>
      <c r="M936" s="436"/>
      <c r="N936" s="394"/>
      <c r="O936" s="394"/>
      <c r="P936" s="436"/>
      <c r="Q936" s="394"/>
      <c r="R936" s="394"/>
      <c r="S936" s="394"/>
      <c r="T936" s="394"/>
      <c r="U936" s="394"/>
      <c r="V936" s="394"/>
    </row>
    <row r="937">
      <c r="A937" s="433"/>
      <c r="B937" s="394"/>
      <c r="C937" s="434"/>
      <c r="D937" s="435"/>
      <c r="E937" s="436"/>
      <c r="F937" s="394"/>
      <c r="G937" s="434"/>
      <c r="H937" s="437"/>
      <c r="I937" s="436"/>
      <c r="J937" s="394"/>
      <c r="K937" s="434"/>
      <c r="L937" s="435"/>
      <c r="M937" s="436"/>
      <c r="N937" s="394"/>
      <c r="O937" s="394"/>
      <c r="P937" s="436"/>
      <c r="Q937" s="394"/>
      <c r="R937" s="394"/>
      <c r="S937" s="394"/>
      <c r="T937" s="394"/>
      <c r="U937" s="394"/>
      <c r="V937" s="394"/>
    </row>
    <row r="938">
      <c r="A938" s="433"/>
      <c r="B938" s="394"/>
      <c r="C938" s="434"/>
      <c r="D938" s="435"/>
      <c r="E938" s="436"/>
      <c r="F938" s="394"/>
      <c r="G938" s="434"/>
      <c r="H938" s="437"/>
      <c r="I938" s="436"/>
      <c r="J938" s="394"/>
      <c r="K938" s="434"/>
      <c r="L938" s="435"/>
      <c r="M938" s="436"/>
      <c r="N938" s="394"/>
      <c r="O938" s="394"/>
      <c r="P938" s="436"/>
      <c r="Q938" s="394"/>
      <c r="R938" s="394"/>
      <c r="S938" s="394"/>
      <c r="T938" s="394"/>
      <c r="U938" s="394"/>
      <c r="V938" s="394"/>
    </row>
    <row r="939">
      <c r="A939" s="433"/>
      <c r="B939" s="394"/>
      <c r="C939" s="434"/>
      <c r="D939" s="435"/>
      <c r="E939" s="436"/>
      <c r="F939" s="394"/>
      <c r="G939" s="434"/>
      <c r="H939" s="437"/>
      <c r="I939" s="436"/>
      <c r="J939" s="394"/>
      <c r="K939" s="434"/>
      <c r="L939" s="435"/>
      <c r="M939" s="436"/>
      <c r="N939" s="394"/>
      <c r="O939" s="394"/>
      <c r="P939" s="436"/>
      <c r="Q939" s="394"/>
      <c r="R939" s="394"/>
      <c r="S939" s="394"/>
      <c r="T939" s="394"/>
      <c r="U939" s="394"/>
      <c r="V939" s="394"/>
    </row>
    <row r="940">
      <c r="A940" s="433"/>
      <c r="B940" s="394"/>
      <c r="C940" s="434"/>
      <c r="D940" s="435"/>
      <c r="E940" s="436"/>
      <c r="F940" s="394"/>
      <c r="G940" s="434"/>
      <c r="H940" s="437"/>
      <c r="I940" s="436"/>
      <c r="J940" s="394"/>
      <c r="K940" s="434"/>
      <c r="L940" s="435"/>
      <c r="M940" s="436"/>
      <c r="N940" s="394"/>
      <c r="O940" s="394"/>
      <c r="P940" s="436"/>
      <c r="Q940" s="394"/>
      <c r="R940" s="394"/>
      <c r="S940" s="394"/>
      <c r="T940" s="394"/>
      <c r="U940" s="394"/>
      <c r="V940" s="394"/>
    </row>
    <row r="941">
      <c r="A941" s="433"/>
      <c r="B941" s="394"/>
      <c r="C941" s="434"/>
      <c r="D941" s="435"/>
      <c r="E941" s="436"/>
      <c r="F941" s="394"/>
      <c r="G941" s="434"/>
      <c r="H941" s="437"/>
      <c r="I941" s="436"/>
      <c r="J941" s="394"/>
      <c r="K941" s="434"/>
      <c r="L941" s="435"/>
      <c r="M941" s="436"/>
      <c r="N941" s="394"/>
      <c r="O941" s="394"/>
      <c r="P941" s="436"/>
      <c r="Q941" s="394"/>
      <c r="R941" s="394"/>
      <c r="S941" s="394"/>
      <c r="T941" s="394"/>
      <c r="U941" s="394"/>
      <c r="V941" s="394"/>
    </row>
    <row r="942">
      <c r="A942" s="433"/>
      <c r="B942" s="394"/>
      <c r="C942" s="434"/>
      <c r="D942" s="435"/>
      <c r="E942" s="436"/>
      <c r="F942" s="394"/>
      <c r="G942" s="434"/>
      <c r="H942" s="437"/>
      <c r="I942" s="436"/>
      <c r="J942" s="394"/>
      <c r="K942" s="434"/>
      <c r="L942" s="435"/>
      <c r="M942" s="436"/>
      <c r="N942" s="394"/>
      <c r="O942" s="394"/>
      <c r="P942" s="436"/>
      <c r="Q942" s="394"/>
      <c r="R942" s="394"/>
      <c r="S942" s="394"/>
      <c r="T942" s="394"/>
      <c r="U942" s="394"/>
      <c r="V942" s="394"/>
    </row>
    <row r="943">
      <c r="A943" s="433"/>
      <c r="B943" s="394"/>
      <c r="C943" s="434"/>
      <c r="D943" s="435"/>
      <c r="E943" s="436"/>
      <c r="F943" s="394"/>
      <c r="G943" s="434"/>
      <c r="H943" s="437"/>
      <c r="I943" s="436"/>
      <c r="J943" s="394"/>
      <c r="K943" s="434"/>
      <c r="L943" s="435"/>
      <c r="M943" s="436"/>
      <c r="N943" s="394"/>
      <c r="O943" s="394"/>
      <c r="P943" s="436"/>
      <c r="Q943" s="394"/>
      <c r="R943" s="394"/>
      <c r="S943" s="394"/>
      <c r="T943" s="394"/>
      <c r="U943" s="394"/>
      <c r="V943" s="394"/>
    </row>
    <row r="944">
      <c r="A944" s="433"/>
      <c r="B944" s="394"/>
      <c r="C944" s="434"/>
      <c r="D944" s="435"/>
      <c r="E944" s="436"/>
      <c r="F944" s="394"/>
      <c r="G944" s="434"/>
      <c r="H944" s="437"/>
      <c r="I944" s="436"/>
      <c r="J944" s="394"/>
      <c r="K944" s="434"/>
      <c r="L944" s="435"/>
      <c r="M944" s="436"/>
      <c r="N944" s="394"/>
      <c r="O944" s="394"/>
      <c r="P944" s="436"/>
      <c r="Q944" s="394"/>
      <c r="R944" s="394"/>
      <c r="S944" s="394"/>
      <c r="T944" s="394"/>
      <c r="U944" s="394"/>
      <c r="V944" s="394"/>
    </row>
    <row r="945">
      <c r="A945" s="433"/>
      <c r="B945" s="394"/>
      <c r="C945" s="434"/>
      <c r="D945" s="435"/>
      <c r="E945" s="436"/>
      <c r="F945" s="394"/>
      <c r="G945" s="434"/>
      <c r="H945" s="437"/>
      <c r="I945" s="436"/>
      <c r="J945" s="394"/>
      <c r="K945" s="434"/>
      <c r="L945" s="435"/>
      <c r="M945" s="436"/>
      <c r="N945" s="394"/>
      <c r="O945" s="394"/>
      <c r="P945" s="436"/>
      <c r="Q945" s="394"/>
      <c r="R945" s="394"/>
      <c r="S945" s="394"/>
      <c r="T945" s="394"/>
      <c r="U945" s="394"/>
      <c r="V945" s="394"/>
    </row>
    <row r="946">
      <c r="A946" s="433"/>
      <c r="B946" s="394"/>
      <c r="C946" s="434"/>
      <c r="D946" s="435"/>
      <c r="E946" s="436"/>
      <c r="F946" s="394"/>
      <c r="G946" s="434"/>
      <c r="H946" s="437"/>
      <c r="I946" s="436"/>
      <c r="J946" s="394"/>
      <c r="K946" s="434"/>
      <c r="L946" s="435"/>
      <c r="M946" s="436"/>
      <c r="N946" s="394"/>
      <c r="O946" s="394"/>
      <c r="P946" s="436"/>
      <c r="Q946" s="394"/>
      <c r="R946" s="394"/>
      <c r="S946" s="394"/>
      <c r="T946" s="394"/>
      <c r="U946" s="394"/>
      <c r="V946" s="394"/>
    </row>
    <row r="947">
      <c r="A947" s="433"/>
      <c r="B947" s="394"/>
      <c r="C947" s="434"/>
      <c r="D947" s="435"/>
      <c r="E947" s="436"/>
      <c r="F947" s="394"/>
      <c r="G947" s="434"/>
      <c r="H947" s="437"/>
      <c r="I947" s="436"/>
      <c r="J947" s="394"/>
      <c r="K947" s="434"/>
      <c r="L947" s="435"/>
      <c r="M947" s="436"/>
      <c r="N947" s="394"/>
      <c r="O947" s="394"/>
      <c r="P947" s="436"/>
      <c r="Q947" s="394"/>
      <c r="R947" s="394"/>
      <c r="S947" s="394"/>
      <c r="T947" s="394"/>
      <c r="U947" s="394"/>
      <c r="V947" s="394"/>
    </row>
    <row r="948">
      <c r="A948" s="433"/>
      <c r="B948" s="394"/>
      <c r="C948" s="434"/>
      <c r="D948" s="435"/>
      <c r="E948" s="436"/>
      <c r="F948" s="394"/>
      <c r="G948" s="434"/>
      <c r="H948" s="437"/>
      <c r="I948" s="436"/>
      <c r="J948" s="394"/>
      <c r="K948" s="434"/>
      <c r="L948" s="435"/>
      <c r="M948" s="436"/>
      <c r="N948" s="394"/>
      <c r="O948" s="394"/>
      <c r="P948" s="436"/>
      <c r="Q948" s="394"/>
      <c r="R948" s="394"/>
      <c r="S948" s="394"/>
      <c r="T948" s="394"/>
      <c r="U948" s="394"/>
      <c r="V948" s="394"/>
    </row>
    <row r="949">
      <c r="A949" s="433"/>
      <c r="B949" s="394"/>
      <c r="C949" s="434"/>
      <c r="D949" s="435"/>
      <c r="E949" s="436"/>
      <c r="F949" s="394"/>
      <c r="G949" s="434"/>
      <c r="H949" s="437"/>
      <c r="I949" s="436"/>
      <c r="J949" s="394"/>
      <c r="K949" s="434"/>
      <c r="L949" s="435"/>
      <c r="M949" s="436"/>
      <c r="N949" s="394"/>
      <c r="O949" s="394"/>
      <c r="P949" s="436"/>
      <c r="Q949" s="394"/>
      <c r="R949" s="394"/>
      <c r="S949" s="394"/>
      <c r="T949" s="394"/>
      <c r="U949" s="394"/>
      <c r="V949" s="394"/>
    </row>
    <row r="950">
      <c r="A950" s="433"/>
      <c r="B950" s="394"/>
      <c r="C950" s="434"/>
      <c r="D950" s="435"/>
      <c r="E950" s="436"/>
      <c r="F950" s="394"/>
      <c r="G950" s="434"/>
      <c r="H950" s="437"/>
      <c r="I950" s="436"/>
      <c r="J950" s="394"/>
      <c r="K950" s="434"/>
      <c r="L950" s="435"/>
      <c r="M950" s="436"/>
      <c r="N950" s="394"/>
      <c r="O950" s="394"/>
      <c r="P950" s="436"/>
      <c r="Q950" s="394"/>
      <c r="R950" s="394"/>
      <c r="S950" s="394"/>
      <c r="T950" s="394"/>
      <c r="U950" s="394"/>
      <c r="V950" s="394"/>
    </row>
    <row r="951">
      <c r="A951" s="433"/>
      <c r="B951" s="394"/>
      <c r="C951" s="434"/>
      <c r="D951" s="435"/>
      <c r="E951" s="436"/>
      <c r="F951" s="394"/>
      <c r="G951" s="434"/>
      <c r="H951" s="437"/>
      <c r="I951" s="436"/>
      <c r="J951" s="394"/>
      <c r="K951" s="434"/>
      <c r="L951" s="435"/>
      <c r="M951" s="436"/>
      <c r="N951" s="394"/>
      <c r="O951" s="394"/>
      <c r="P951" s="436"/>
      <c r="Q951" s="394"/>
      <c r="R951" s="394"/>
      <c r="S951" s="394"/>
      <c r="T951" s="394"/>
      <c r="U951" s="394"/>
      <c r="V951" s="394"/>
    </row>
    <row r="952">
      <c r="A952" s="433"/>
      <c r="B952" s="394"/>
      <c r="C952" s="434"/>
      <c r="D952" s="435"/>
      <c r="E952" s="436"/>
      <c r="F952" s="394"/>
      <c r="G952" s="434"/>
      <c r="H952" s="437"/>
      <c r="I952" s="436"/>
      <c r="J952" s="394"/>
      <c r="K952" s="434"/>
      <c r="L952" s="435"/>
      <c r="M952" s="436"/>
      <c r="N952" s="394"/>
      <c r="O952" s="394"/>
      <c r="P952" s="436"/>
      <c r="Q952" s="394"/>
      <c r="R952" s="394"/>
      <c r="S952" s="394"/>
      <c r="T952" s="394"/>
      <c r="U952" s="394"/>
      <c r="V952" s="394"/>
    </row>
    <row r="953">
      <c r="A953" s="433"/>
      <c r="B953" s="394"/>
      <c r="C953" s="434"/>
      <c r="D953" s="435"/>
      <c r="E953" s="436"/>
      <c r="F953" s="394"/>
      <c r="G953" s="434"/>
      <c r="H953" s="437"/>
      <c r="I953" s="436"/>
      <c r="J953" s="394"/>
      <c r="K953" s="434"/>
      <c r="L953" s="435"/>
      <c r="M953" s="436"/>
      <c r="N953" s="394"/>
      <c r="O953" s="394"/>
      <c r="P953" s="436"/>
      <c r="Q953" s="394"/>
      <c r="R953" s="394"/>
      <c r="S953" s="394"/>
      <c r="T953" s="394"/>
      <c r="U953" s="394"/>
      <c r="V953" s="394"/>
    </row>
    <row r="954">
      <c r="A954" s="433"/>
      <c r="B954" s="394"/>
      <c r="C954" s="434"/>
      <c r="D954" s="435"/>
      <c r="E954" s="436"/>
      <c r="F954" s="394"/>
      <c r="G954" s="434"/>
      <c r="H954" s="437"/>
      <c r="I954" s="436"/>
      <c r="J954" s="394"/>
      <c r="K954" s="434"/>
      <c r="L954" s="435"/>
      <c r="M954" s="436"/>
      <c r="N954" s="394"/>
      <c r="O954" s="394"/>
      <c r="P954" s="436"/>
      <c r="Q954" s="394"/>
      <c r="R954" s="394"/>
      <c r="S954" s="394"/>
      <c r="T954" s="394"/>
      <c r="U954" s="394"/>
      <c r="V954" s="394"/>
    </row>
    <row r="955">
      <c r="A955" s="433"/>
      <c r="B955" s="394"/>
      <c r="C955" s="434"/>
      <c r="D955" s="435"/>
      <c r="E955" s="436"/>
      <c r="F955" s="394"/>
      <c r="G955" s="434"/>
      <c r="H955" s="437"/>
      <c r="I955" s="436"/>
      <c r="J955" s="394"/>
      <c r="K955" s="434"/>
      <c r="L955" s="435"/>
      <c r="M955" s="436"/>
      <c r="N955" s="394"/>
      <c r="O955" s="394"/>
      <c r="P955" s="436"/>
      <c r="Q955" s="394"/>
      <c r="R955" s="394"/>
      <c r="S955" s="394"/>
      <c r="T955" s="394"/>
      <c r="U955" s="394"/>
      <c r="V955" s="394"/>
    </row>
    <row r="956">
      <c r="A956" s="433"/>
      <c r="B956" s="394"/>
      <c r="C956" s="434"/>
      <c r="D956" s="435"/>
      <c r="E956" s="436"/>
      <c r="F956" s="394"/>
      <c r="G956" s="434"/>
      <c r="H956" s="437"/>
      <c r="I956" s="436"/>
      <c r="J956" s="394"/>
      <c r="K956" s="434"/>
      <c r="L956" s="435"/>
      <c r="M956" s="436"/>
      <c r="N956" s="394"/>
      <c r="O956" s="394"/>
      <c r="P956" s="436"/>
      <c r="Q956" s="394"/>
      <c r="R956" s="394"/>
      <c r="S956" s="394"/>
      <c r="T956" s="394"/>
      <c r="U956" s="394"/>
      <c r="V956" s="394"/>
    </row>
    <row r="957">
      <c r="A957" s="433"/>
      <c r="B957" s="394"/>
      <c r="C957" s="434"/>
      <c r="D957" s="435"/>
      <c r="E957" s="436"/>
      <c r="F957" s="394"/>
      <c r="G957" s="434"/>
      <c r="H957" s="437"/>
      <c r="I957" s="436"/>
      <c r="J957" s="394"/>
      <c r="K957" s="434"/>
      <c r="L957" s="435"/>
      <c r="M957" s="436"/>
      <c r="N957" s="394"/>
      <c r="O957" s="394"/>
      <c r="P957" s="436"/>
      <c r="Q957" s="394"/>
      <c r="R957" s="394"/>
      <c r="S957" s="394"/>
      <c r="T957" s="394"/>
      <c r="U957" s="394"/>
      <c r="V957" s="394"/>
    </row>
    <row r="958">
      <c r="A958" s="433"/>
      <c r="B958" s="394"/>
      <c r="C958" s="434"/>
      <c r="D958" s="435"/>
      <c r="E958" s="436"/>
      <c r="F958" s="394"/>
      <c r="G958" s="434"/>
      <c r="H958" s="437"/>
      <c r="I958" s="436"/>
      <c r="J958" s="394"/>
      <c r="K958" s="434"/>
      <c r="L958" s="435"/>
      <c r="M958" s="436"/>
      <c r="N958" s="394"/>
      <c r="O958" s="394"/>
      <c r="P958" s="436"/>
      <c r="Q958" s="394"/>
      <c r="R958" s="394"/>
      <c r="S958" s="394"/>
      <c r="T958" s="394"/>
      <c r="U958" s="394"/>
      <c r="V958" s="394"/>
    </row>
    <row r="959">
      <c r="A959" s="433"/>
      <c r="B959" s="394"/>
      <c r="C959" s="434"/>
      <c r="D959" s="435"/>
      <c r="E959" s="436"/>
      <c r="F959" s="394"/>
      <c r="G959" s="434"/>
      <c r="H959" s="437"/>
      <c r="I959" s="436"/>
      <c r="J959" s="394"/>
      <c r="K959" s="434"/>
      <c r="L959" s="435"/>
      <c r="M959" s="436"/>
      <c r="N959" s="394"/>
      <c r="O959" s="394"/>
      <c r="P959" s="436"/>
      <c r="Q959" s="394"/>
      <c r="R959" s="394"/>
      <c r="S959" s="394"/>
      <c r="T959" s="394"/>
      <c r="U959" s="394"/>
      <c r="V959" s="394"/>
    </row>
    <row r="960">
      <c r="A960" s="433"/>
      <c r="B960" s="394"/>
      <c r="C960" s="434"/>
      <c r="D960" s="435"/>
      <c r="E960" s="436"/>
      <c r="F960" s="394"/>
      <c r="G960" s="434"/>
      <c r="H960" s="437"/>
      <c r="I960" s="436"/>
      <c r="J960" s="394"/>
      <c r="K960" s="434"/>
      <c r="L960" s="435"/>
      <c r="M960" s="436"/>
      <c r="N960" s="394"/>
      <c r="O960" s="394"/>
      <c r="P960" s="436"/>
      <c r="Q960" s="394"/>
      <c r="R960" s="394"/>
      <c r="S960" s="394"/>
      <c r="T960" s="394"/>
      <c r="U960" s="394"/>
      <c r="V960" s="394"/>
    </row>
    <row r="961">
      <c r="A961" s="433"/>
      <c r="B961" s="394"/>
      <c r="C961" s="434"/>
      <c r="D961" s="435"/>
      <c r="E961" s="436"/>
      <c r="F961" s="394"/>
      <c r="G961" s="434"/>
      <c r="H961" s="437"/>
      <c r="I961" s="436"/>
      <c r="J961" s="394"/>
      <c r="K961" s="434"/>
      <c r="L961" s="435"/>
      <c r="M961" s="436"/>
      <c r="N961" s="394"/>
      <c r="O961" s="394"/>
      <c r="P961" s="436"/>
      <c r="Q961" s="394"/>
      <c r="R961" s="394"/>
      <c r="S961" s="394"/>
      <c r="T961" s="394"/>
      <c r="U961" s="394"/>
      <c r="V961" s="394"/>
    </row>
    <row r="962">
      <c r="A962" s="433"/>
      <c r="B962" s="394"/>
      <c r="C962" s="434"/>
      <c r="D962" s="435"/>
      <c r="E962" s="436"/>
      <c r="F962" s="394"/>
      <c r="G962" s="434"/>
      <c r="H962" s="437"/>
      <c r="I962" s="436"/>
      <c r="J962" s="394"/>
      <c r="K962" s="434"/>
      <c r="L962" s="435"/>
      <c r="M962" s="436"/>
      <c r="N962" s="394"/>
      <c r="O962" s="394"/>
      <c r="P962" s="436"/>
      <c r="Q962" s="394"/>
      <c r="R962" s="394"/>
      <c r="S962" s="394"/>
      <c r="T962" s="394"/>
      <c r="U962" s="394"/>
      <c r="V962" s="394"/>
    </row>
    <row r="963">
      <c r="A963" s="433"/>
      <c r="B963" s="394"/>
      <c r="C963" s="434"/>
      <c r="D963" s="435"/>
      <c r="E963" s="436"/>
      <c r="F963" s="394"/>
      <c r="G963" s="434"/>
      <c r="H963" s="437"/>
      <c r="I963" s="436"/>
      <c r="J963" s="394"/>
      <c r="K963" s="434"/>
      <c r="L963" s="435"/>
      <c r="M963" s="436"/>
      <c r="N963" s="394"/>
      <c r="O963" s="394"/>
      <c r="P963" s="436"/>
      <c r="Q963" s="394"/>
      <c r="R963" s="394"/>
      <c r="S963" s="394"/>
      <c r="T963" s="394"/>
      <c r="U963" s="394"/>
      <c r="V963" s="394"/>
    </row>
    <row r="964">
      <c r="A964" s="433"/>
      <c r="B964" s="394"/>
      <c r="C964" s="434"/>
      <c r="D964" s="435"/>
      <c r="E964" s="436"/>
      <c r="F964" s="394"/>
      <c r="G964" s="434"/>
      <c r="H964" s="437"/>
      <c r="I964" s="436"/>
      <c r="J964" s="394"/>
      <c r="K964" s="434"/>
      <c r="L964" s="435"/>
      <c r="M964" s="436"/>
      <c r="N964" s="394"/>
      <c r="O964" s="394"/>
      <c r="P964" s="436"/>
      <c r="Q964" s="394"/>
      <c r="R964" s="394"/>
      <c r="S964" s="394"/>
      <c r="T964" s="394"/>
      <c r="U964" s="394"/>
      <c r="V964" s="394"/>
    </row>
    <row r="965">
      <c r="A965" s="433"/>
      <c r="B965" s="394"/>
      <c r="C965" s="434"/>
      <c r="D965" s="435"/>
      <c r="E965" s="436"/>
      <c r="F965" s="394"/>
      <c r="G965" s="434"/>
      <c r="H965" s="437"/>
      <c r="I965" s="436"/>
      <c r="J965" s="394"/>
      <c r="K965" s="434"/>
      <c r="L965" s="435"/>
      <c r="M965" s="436"/>
      <c r="N965" s="394"/>
      <c r="O965" s="394"/>
      <c r="P965" s="436"/>
      <c r="Q965" s="394"/>
      <c r="R965" s="394"/>
      <c r="S965" s="394"/>
      <c r="T965" s="394"/>
      <c r="U965" s="394"/>
      <c r="V965" s="394"/>
    </row>
    <row r="966">
      <c r="A966" s="433"/>
      <c r="B966" s="394"/>
      <c r="C966" s="434"/>
      <c r="D966" s="435"/>
      <c r="E966" s="436"/>
      <c r="F966" s="394"/>
      <c r="G966" s="434"/>
      <c r="H966" s="437"/>
      <c r="I966" s="436"/>
      <c r="J966" s="394"/>
      <c r="K966" s="434"/>
      <c r="L966" s="435"/>
      <c r="M966" s="436"/>
      <c r="N966" s="394"/>
      <c r="O966" s="394"/>
      <c r="P966" s="436"/>
      <c r="Q966" s="394"/>
      <c r="R966" s="394"/>
      <c r="S966" s="394"/>
      <c r="T966" s="394"/>
      <c r="U966" s="394"/>
      <c r="V966" s="394"/>
    </row>
    <row r="967">
      <c r="A967" s="433"/>
      <c r="B967" s="394"/>
      <c r="C967" s="434"/>
      <c r="D967" s="435"/>
      <c r="E967" s="436"/>
      <c r="F967" s="394"/>
      <c r="G967" s="434"/>
      <c r="H967" s="437"/>
      <c r="I967" s="436"/>
      <c r="J967" s="394"/>
      <c r="K967" s="434"/>
      <c r="L967" s="435"/>
      <c r="M967" s="436"/>
      <c r="N967" s="394"/>
      <c r="O967" s="394"/>
      <c r="P967" s="436"/>
      <c r="Q967" s="394"/>
      <c r="R967" s="394"/>
      <c r="S967" s="394"/>
      <c r="T967" s="394"/>
      <c r="U967" s="394"/>
      <c r="V967" s="394"/>
    </row>
    <row r="968">
      <c r="A968" s="433"/>
      <c r="B968" s="394"/>
      <c r="C968" s="434"/>
      <c r="D968" s="435"/>
      <c r="E968" s="436"/>
      <c r="F968" s="394"/>
      <c r="G968" s="434"/>
      <c r="H968" s="437"/>
      <c r="I968" s="436"/>
      <c r="J968" s="394"/>
      <c r="K968" s="434"/>
      <c r="L968" s="435"/>
      <c r="M968" s="436"/>
      <c r="N968" s="394"/>
      <c r="O968" s="394"/>
      <c r="P968" s="436"/>
      <c r="Q968" s="394"/>
      <c r="R968" s="394"/>
      <c r="S968" s="394"/>
      <c r="T968" s="394"/>
      <c r="U968" s="394"/>
      <c r="V968" s="394"/>
    </row>
    <row r="969">
      <c r="A969" s="433"/>
      <c r="B969" s="394"/>
      <c r="C969" s="434"/>
      <c r="D969" s="435"/>
      <c r="E969" s="436"/>
      <c r="F969" s="394"/>
      <c r="G969" s="434"/>
      <c r="H969" s="437"/>
      <c r="I969" s="436"/>
      <c r="J969" s="394"/>
      <c r="K969" s="434"/>
      <c r="L969" s="435"/>
      <c r="M969" s="436"/>
      <c r="N969" s="394"/>
      <c r="O969" s="394"/>
      <c r="P969" s="436"/>
      <c r="Q969" s="394"/>
      <c r="R969" s="394"/>
      <c r="S969" s="394"/>
      <c r="T969" s="394"/>
      <c r="U969" s="394"/>
      <c r="V969" s="394"/>
    </row>
    <row r="970">
      <c r="A970" s="433"/>
      <c r="B970" s="394"/>
      <c r="C970" s="434"/>
      <c r="D970" s="435"/>
      <c r="E970" s="436"/>
      <c r="F970" s="394"/>
      <c r="G970" s="434"/>
      <c r="H970" s="437"/>
      <c r="I970" s="436"/>
      <c r="J970" s="394"/>
      <c r="K970" s="434"/>
      <c r="L970" s="435"/>
      <c r="M970" s="436"/>
      <c r="N970" s="394"/>
      <c r="O970" s="394"/>
      <c r="P970" s="436"/>
      <c r="Q970" s="394"/>
      <c r="R970" s="394"/>
      <c r="S970" s="394"/>
      <c r="T970" s="394"/>
      <c r="U970" s="394"/>
      <c r="V970" s="394"/>
    </row>
    <row r="971">
      <c r="A971" s="433"/>
      <c r="B971" s="394"/>
      <c r="C971" s="434"/>
      <c r="D971" s="435"/>
      <c r="E971" s="436"/>
      <c r="F971" s="394"/>
      <c r="G971" s="434"/>
      <c r="H971" s="437"/>
      <c r="I971" s="436"/>
      <c r="J971" s="394"/>
      <c r="K971" s="434"/>
      <c r="L971" s="435"/>
      <c r="M971" s="436"/>
      <c r="N971" s="394"/>
      <c r="O971" s="394"/>
      <c r="P971" s="436"/>
      <c r="Q971" s="394"/>
      <c r="R971" s="394"/>
      <c r="S971" s="394"/>
      <c r="T971" s="394"/>
      <c r="U971" s="394"/>
      <c r="V971" s="394"/>
    </row>
    <row r="972">
      <c r="A972" s="433"/>
      <c r="B972" s="394"/>
      <c r="C972" s="434"/>
      <c r="D972" s="435"/>
      <c r="E972" s="436"/>
      <c r="F972" s="394"/>
      <c r="G972" s="434"/>
      <c r="H972" s="437"/>
      <c r="I972" s="436"/>
      <c r="J972" s="394"/>
      <c r="K972" s="434"/>
      <c r="L972" s="435"/>
      <c r="M972" s="436"/>
      <c r="N972" s="394"/>
      <c r="O972" s="394"/>
      <c r="P972" s="436"/>
      <c r="Q972" s="394"/>
      <c r="R972" s="394"/>
      <c r="S972" s="394"/>
      <c r="T972" s="394"/>
      <c r="U972" s="394"/>
      <c r="V972" s="394"/>
    </row>
    <row r="973">
      <c r="A973" s="433"/>
      <c r="B973" s="394"/>
      <c r="C973" s="434"/>
      <c r="D973" s="435"/>
      <c r="E973" s="436"/>
      <c r="F973" s="394"/>
      <c r="G973" s="434"/>
      <c r="H973" s="437"/>
      <c r="I973" s="436"/>
      <c r="J973" s="394"/>
      <c r="K973" s="434"/>
      <c r="L973" s="435"/>
      <c r="M973" s="436"/>
      <c r="N973" s="394"/>
      <c r="O973" s="394"/>
      <c r="P973" s="436"/>
      <c r="Q973" s="394"/>
      <c r="R973" s="394"/>
      <c r="S973" s="394"/>
      <c r="T973" s="394"/>
      <c r="U973" s="394"/>
      <c r="V973" s="394"/>
    </row>
    <row r="974">
      <c r="A974" s="433"/>
      <c r="B974" s="394"/>
      <c r="C974" s="434"/>
      <c r="D974" s="435"/>
      <c r="E974" s="436"/>
      <c r="F974" s="394"/>
      <c r="G974" s="434"/>
      <c r="H974" s="437"/>
      <c r="I974" s="436"/>
      <c r="J974" s="394"/>
      <c r="K974" s="434"/>
      <c r="L974" s="435"/>
      <c r="M974" s="436"/>
      <c r="N974" s="394"/>
      <c r="O974" s="394"/>
      <c r="P974" s="436"/>
      <c r="Q974" s="394"/>
      <c r="R974" s="394"/>
      <c r="S974" s="394"/>
      <c r="T974" s="394"/>
      <c r="U974" s="394"/>
      <c r="V974" s="394"/>
    </row>
    <row r="975">
      <c r="A975" s="433"/>
      <c r="B975" s="394"/>
      <c r="C975" s="434"/>
      <c r="D975" s="435"/>
      <c r="E975" s="436"/>
      <c r="F975" s="394"/>
      <c r="G975" s="434"/>
      <c r="H975" s="437"/>
      <c r="I975" s="436"/>
      <c r="J975" s="394"/>
      <c r="K975" s="434"/>
      <c r="L975" s="435"/>
      <c r="M975" s="436"/>
      <c r="N975" s="394"/>
      <c r="O975" s="394"/>
      <c r="P975" s="436"/>
      <c r="Q975" s="394"/>
      <c r="R975" s="394"/>
      <c r="S975" s="394"/>
      <c r="T975" s="394"/>
      <c r="U975" s="394"/>
      <c r="V975" s="394"/>
    </row>
    <row r="976">
      <c r="A976" s="433"/>
      <c r="B976" s="394"/>
      <c r="C976" s="434"/>
      <c r="D976" s="435"/>
      <c r="E976" s="436"/>
      <c r="F976" s="394"/>
      <c r="G976" s="434"/>
      <c r="H976" s="437"/>
      <c r="I976" s="436"/>
      <c r="J976" s="394"/>
      <c r="K976" s="434"/>
      <c r="L976" s="435"/>
      <c r="M976" s="436"/>
      <c r="N976" s="394"/>
      <c r="O976" s="394"/>
      <c r="P976" s="436"/>
      <c r="Q976" s="394"/>
      <c r="R976" s="394"/>
      <c r="S976" s="394"/>
      <c r="T976" s="394"/>
      <c r="U976" s="394"/>
      <c r="V976" s="394"/>
    </row>
    <row r="977">
      <c r="A977" s="433"/>
      <c r="B977" s="394"/>
      <c r="C977" s="434"/>
      <c r="D977" s="435"/>
      <c r="E977" s="436"/>
      <c r="F977" s="394"/>
      <c r="G977" s="434"/>
      <c r="H977" s="437"/>
      <c r="I977" s="436"/>
      <c r="J977" s="394"/>
      <c r="K977" s="434"/>
      <c r="L977" s="435"/>
      <c r="M977" s="436"/>
      <c r="N977" s="394"/>
      <c r="O977" s="394"/>
      <c r="P977" s="436"/>
      <c r="Q977" s="394"/>
      <c r="R977" s="394"/>
      <c r="S977" s="394"/>
      <c r="T977" s="394"/>
      <c r="U977" s="394"/>
      <c r="V977" s="394"/>
    </row>
    <row r="978">
      <c r="A978" s="433"/>
      <c r="B978" s="394"/>
      <c r="C978" s="434"/>
      <c r="D978" s="435"/>
      <c r="E978" s="436"/>
      <c r="F978" s="394"/>
      <c r="G978" s="434"/>
      <c r="H978" s="437"/>
      <c r="I978" s="436"/>
      <c r="J978" s="394"/>
      <c r="K978" s="434"/>
      <c r="L978" s="435"/>
      <c r="M978" s="436"/>
      <c r="N978" s="394"/>
      <c r="O978" s="394"/>
      <c r="P978" s="436"/>
      <c r="Q978" s="394"/>
      <c r="R978" s="394"/>
      <c r="S978" s="394"/>
      <c r="T978" s="394"/>
      <c r="U978" s="394"/>
      <c r="V978" s="394"/>
    </row>
    <row r="979">
      <c r="A979" s="433"/>
      <c r="B979" s="394"/>
      <c r="C979" s="434"/>
      <c r="D979" s="435"/>
      <c r="E979" s="436"/>
      <c r="F979" s="394"/>
      <c r="G979" s="434"/>
      <c r="H979" s="437"/>
      <c r="I979" s="436"/>
      <c r="J979" s="394"/>
      <c r="K979" s="434"/>
      <c r="L979" s="435"/>
      <c r="M979" s="436"/>
      <c r="N979" s="394"/>
      <c r="O979" s="394"/>
      <c r="P979" s="436"/>
      <c r="Q979" s="394"/>
      <c r="R979" s="394"/>
      <c r="S979" s="394"/>
      <c r="T979" s="394"/>
      <c r="U979" s="394"/>
      <c r="V979" s="394"/>
    </row>
    <row r="980">
      <c r="A980" s="433"/>
      <c r="B980" s="394"/>
      <c r="C980" s="434"/>
      <c r="D980" s="435"/>
      <c r="E980" s="436"/>
      <c r="F980" s="394"/>
      <c r="G980" s="434"/>
      <c r="H980" s="437"/>
      <c r="I980" s="436"/>
      <c r="J980" s="394"/>
      <c r="K980" s="434"/>
      <c r="L980" s="435"/>
      <c r="M980" s="436"/>
      <c r="N980" s="394"/>
      <c r="O980" s="394"/>
      <c r="P980" s="436"/>
      <c r="Q980" s="394"/>
      <c r="R980" s="394"/>
      <c r="S980" s="394"/>
      <c r="T980" s="394"/>
      <c r="U980" s="394"/>
      <c r="V980" s="394"/>
    </row>
    <row r="981">
      <c r="A981" s="433"/>
      <c r="B981" s="394"/>
      <c r="C981" s="434"/>
      <c r="D981" s="435"/>
      <c r="E981" s="436"/>
      <c r="F981" s="394"/>
      <c r="G981" s="434"/>
      <c r="H981" s="437"/>
      <c r="I981" s="436"/>
      <c r="J981" s="394"/>
      <c r="K981" s="434"/>
      <c r="L981" s="435"/>
      <c r="M981" s="436"/>
      <c r="N981" s="394"/>
      <c r="O981" s="394"/>
      <c r="P981" s="436"/>
      <c r="Q981" s="394"/>
      <c r="R981" s="394"/>
      <c r="S981" s="394"/>
      <c r="T981" s="394"/>
      <c r="U981" s="394"/>
      <c r="V981" s="394"/>
    </row>
    <row r="982">
      <c r="A982" s="433"/>
      <c r="B982" s="394"/>
      <c r="C982" s="434"/>
      <c r="D982" s="435"/>
      <c r="E982" s="436"/>
      <c r="F982" s="394"/>
      <c r="G982" s="434"/>
      <c r="H982" s="437"/>
      <c r="I982" s="436"/>
      <c r="J982" s="394"/>
      <c r="K982" s="434"/>
      <c r="L982" s="435"/>
      <c r="M982" s="436"/>
      <c r="N982" s="394"/>
      <c r="O982" s="394"/>
      <c r="P982" s="436"/>
      <c r="Q982" s="394"/>
      <c r="R982" s="394"/>
      <c r="S982" s="394"/>
      <c r="T982" s="394"/>
      <c r="U982" s="394"/>
      <c r="V982" s="394"/>
    </row>
    <row r="983">
      <c r="A983" s="433"/>
      <c r="B983" s="394"/>
      <c r="C983" s="434"/>
      <c r="D983" s="435"/>
      <c r="E983" s="436"/>
      <c r="F983" s="394"/>
      <c r="G983" s="434"/>
      <c r="H983" s="437"/>
      <c r="I983" s="436"/>
      <c r="J983" s="394"/>
      <c r="K983" s="434"/>
      <c r="L983" s="435"/>
      <c r="M983" s="436"/>
      <c r="N983" s="394"/>
      <c r="O983" s="394"/>
      <c r="P983" s="436"/>
      <c r="Q983" s="394"/>
      <c r="R983" s="394"/>
      <c r="S983" s="394"/>
      <c r="T983" s="394"/>
      <c r="U983" s="394"/>
      <c r="V983" s="394"/>
    </row>
    <row r="984">
      <c r="A984" s="433"/>
      <c r="B984" s="394"/>
      <c r="C984" s="434"/>
      <c r="D984" s="435"/>
      <c r="E984" s="436"/>
      <c r="F984" s="394"/>
      <c r="G984" s="434"/>
      <c r="H984" s="437"/>
      <c r="I984" s="436"/>
      <c r="J984" s="394"/>
      <c r="K984" s="434"/>
      <c r="L984" s="435"/>
      <c r="M984" s="436"/>
      <c r="N984" s="394"/>
      <c r="O984" s="394"/>
      <c r="P984" s="436"/>
      <c r="Q984" s="394"/>
      <c r="R984" s="394"/>
      <c r="S984" s="394"/>
      <c r="T984" s="394"/>
      <c r="U984" s="394"/>
      <c r="V984" s="394"/>
    </row>
    <row r="985">
      <c r="A985" s="433"/>
      <c r="B985" s="394"/>
      <c r="C985" s="434"/>
      <c r="D985" s="435"/>
      <c r="E985" s="436"/>
      <c r="F985" s="394"/>
      <c r="G985" s="434"/>
      <c r="H985" s="437"/>
      <c r="I985" s="436"/>
      <c r="J985" s="394"/>
      <c r="K985" s="434"/>
      <c r="L985" s="435"/>
      <c r="M985" s="436"/>
      <c r="N985" s="394"/>
      <c r="O985" s="394"/>
      <c r="P985" s="436"/>
      <c r="Q985" s="394"/>
      <c r="R985" s="394"/>
      <c r="S985" s="394"/>
      <c r="T985" s="394"/>
      <c r="U985" s="394"/>
      <c r="V985" s="394"/>
    </row>
    <row r="986">
      <c r="A986" s="433"/>
      <c r="B986" s="394"/>
      <c r="C986" s="434"/>
      <c r="D986" s="435"/>
      <c r="E986" s="436"/>
      <c r="F986" s="394"/>
      <c r="G986" s="434"/>
      <c r="H986" s="437"/>
      <c r="I986" s="436"/>
      <c r="J986" s="394"/>
      <c r="K986" s="434"/>
      <c r="L986" s="435"/>
      <c r="M986" s="436"/>
      <c r="N986" s="394"/>
      <c r="O986" s="394"/>
      <c r="P986" s="436"/>
      <c r="Q986" s="394"/>
      <c r="R986" s="394"/>
      <c r="S986" s="394"/>
      <c r="T986" s="394"/>
      <c r="U986" s="394"/>
      <c r="V986" s="394"/>
    </row>
    <row r="987">
      <c r="A987" s="433"/>
      <c r="B987" s="394"/>
      <c r="C987" s="434"/>
      <c r="D987" s="435"/>
      <c r="E987" s="436"/>
      <c r="F987" s="394"/>
      <c r="G987" s="434"/>
      <c r="H987" s="437"/>
      <c r="I987" s="436"/>
      <c r="J987" s="394"/>
      <c r="K987" s="434"/>
      <c r="L987" s="435"/>
      <c r="M987" s="436"/>
      <c r="N987" s="394"/>
      <c r="O987" s="394"/>
      <c r="P987" s="436"/>
      <c r="Q987" s="394"/>
      <c r="R987" s="394"/>
      <c r="S987" s="394"/>
      <c r="T987" s="394"/>
      <c r="U987" s="394"/>
      <c r="V987" s="394"/>
    </row>
    <row r="988">
      <c r="A988" s="433"/>
      <c r="B988" s="394"/>
      <c r="C988" s="434"/>
      <c r="D988" s="435"/>
      <c r="E988" s="436"/>
      <c r="F988" s="394"/>
      <c r="G988" s="434"/>
      <c r="H988" s="437"/>
      <c r="I988" s="436"/>
      <c r="J988" s="394"/>
      <c r="K988" s="434"/>
      <c r="L988" s="435"/>
      <c r="M988" s="436"/>
      <c r="N988" s="394"/>
      <c r="O988" s="394"/>
      <c r="P988" s="436"/>
      <c r="Q988" s="394"/>
      <c r="R988" s="394"/>
      <c r="S988" s="394"/>
      <c r="T988" s="394"/>
      <c r="U988" s="394"/>
      <c r="V988" s="394"/>
    </row>
    <row r="989">
      <c r="A989" s="433"/>
      <c r="B989" s="394"/>
      <c r="C989" s="434"/>
      <c r="D989" s="435"/>
      <c r="E989" s="436"/>
      <c r="F989" s="394"/>
      <c r="G989" s="434"/>
      <c r="H989" s="437"/>
      <c r="I989" s="436"/>
      <c r="J989" s="394"/>
      <c r="K989" s="434"/>
      <c r="L989" s="435"/>
      <c r="M989" s="436"/>
      <c r="N989" s="394"/>
      <c r="O989" s="394"/>
      <c r="P989" s="436"/>
      <c r="Q989" s="394"/>
      <c r="R989" s="394"/>
      <c r="S989" s="394"/>
      <c r="T989" s="394"/>
      <c r="U989" s="394"/>
      <c r="V989" s="394"/>
    </row>
    <row r="990">
      <c r="A990" s="433"/>
      <c r="B990" s="394"/>
      <c r="C990" s="434"/>
      <c r="D990" s="435"/>
      <c r="E990" s="436"/>
      <c r="F990" s="394"/>
      <c r="G990" s="434"/>
      <c r="H990" s="437"/>
      <c r="I990" s="436"/>
      <c r="J990" s="394"/>
      <c r="K990" s="434"/>
      <c r="L990" s="435"/>
      <c r="M990" s="436"/>
      <c r="N990" s="394"/>
      <c r="O990" s="394"/>
      <c r="P990" s="436"/>
      <c r="Q990" s="394"/>
      <c r="R990" s="394"/>
      <c r="S990" s="394"/>
      <c r="T990" s="394"/>
      <c r="U990" s="394"/>
      <c r="V990" s="394"/>
    </row>
    <row r="991">
      <c r="A991" s="433"/>
      <c r="B991" s="394"/>
      <c r="C991" s="434"/>
      <c r="D991" s="435"/>
      <c r="E991" s="436"/>
      <c r="F991" s="394"/>
      <c r="G991" s="434"/>
      <c r="H991" s="437"/>
      <c r="I991" s="436"/>
      <c r="J991" s="394"/>
      <c r="K991" s="434"/>
      <c r="L991" s="435"/>
      <c r="M991" s="436"/>
      <c r="N991" s="394"/>
      <c r="O991" s="394"/>
      <c r="P991" s="436"/>
      <c r="Q991" s="394"/>
      <c r="R991" s="394"/>
      <c r="S991" s="394"/>
      <c r="T991" s="394"/>
      <c r="U991" s="394"/>
      <c r="V991" s="394"/>
    </row>
    <row r="992">
      <c r="A992" s="433"/>
      <c r="B992" s="394"/>
      <c r="C992" s="434"/>
      <c r="D992" s="435"/>
      <c r="E992" s="436"/>
      <c r="F992" s="394"/>
      <c r="G992" s="434"/>
      <c r="H992" s="437"/>
      <c r="I992" s="436"/>
      <c r="J992" s="394"/>
      <c r="K992" s="434"/>
      <c r="L992" s="435"/>
      <c r="M992" s="436"/>
      <c r="N992" s="394"/>
      <c r="O992" s="394"/>
      <c r="P992" s="436"/>
      <c r="Q992" s="394"/>
      <c r="R992" s="394"/>
      <c r="S992" s="394"/>
      <c r="T992" s="394"/>
      <c r="U992" s="394"/>
      <c r="V992" s="394"/>
    </row>
    <row r="993">
      <c r="A993" s="433"/>
      <c r="B993" s="394"/>
      <c r="C993" s="434"/>
      <c r="D993" s="435"/>
      <c r="E993" s="436"/>
      <c r="F993" s="394"/>
      <c r="G993" s="434"/>
      <c r="H993" s="437"/>
      <c r="I993" s="436"/>
      <c r="J993" s="394"/>
      <c r="K993" s="434"/>
      <c r="L993" s="435"/>
      <c r="M993" s="436"/>
      <c r="N993" s="394"/>
      <c r="O993" s="394"/>
      <c r="P993" s="436"/>
      <c r="Q993" s="394"/>
      <c r="R993" s="394"/>
      <c r="S993" s="394"/>
      <c r="T993" s="394"/>
      <c r="U993" s="394"/>
      <c r="V993" s="394"/>
    </row>
    <row r="994">
      <c r="A994" s="433"/>
      <c r="B994" s="394"/>
      <c r="C994" s="434"/>
      <c r="D994" s="435"/>
      <c r="E994" s="436"/>
      <c r="F994" s="394"/>
      <c r="G994" s="434"/>
      <c r="H994" s="437"/>
      <c r="I994" s="436"/>
      <c r="J994" s="394"/>
      <c r="K994" s="434"/>
      <c r="L994" s="435"/>
      <c r="M994" s="436"/>
      <c r="N994" s="394"/>
      <c r="O994" s="394"/>
      <c r="P994" s="436"/>
      <c r="Q994" s="394"/>
      <c r="R994" s="394"/>
      <c r="S994" s="394"/>
      <c r="T994" s="394"/>
      <c r="U994" s="394"/>
      <c r="V994" s="394"/>
    </row>
    <row r="995">
      <c r="A995" s="433"/>
      <c r="B995" s="394"/>
      <c r="C995" s="434"/>
      <c r="D995" s="435"/>
      <c r="E995" s="436"/>
      <c r="F995" s="394"/>
      <c r="G995" s="434"/>
      <c r="H995" s="437"/>
      <c r="I995" s="436"/>
      <c r="J995" s="394"/>
      <c r="K995" s="434"/>
      <c r="L995" s="435"/>
      <c r="M995" s="436"/>
      <c r="N995" s="394"/>
      <c r="O995" s="394"/>
      <c r="P995" s="436"/>
      <c r="Q995" s="394"/>
      <c r="R995" s="394"/>
      <c r="S995" s="394"/>
      <c r="T995" s="394"/>
      <c r="U995" s="394"/>
      <c r="V995" s="394"/>
    </row>
    <row r="996">
      <c r="A996" s="433"/>
      <c r="B996" s="394"/>
      <c r="C996" s="434"/>
      <c r="D996" s="435"/>
      <c r="E996" s="436"/>
      <c r="F996" s="394"/>
      <c r="G996" s="434"/>
      <c r="H996" s="437"/>
      <c r="I996" s="436"/>
      <c r="J996" s="394"/>
      <c r="K996" s="434"/>
      <c r="L996" s="435"/>
      <c r="M996" s="436"/>
      <c r="N996" s="394"/>
      <c r="O996" s="394"/>
      <c r="P996" s="436"/>
      <c r="Q996" s="394"/>
      <c r="R996" s="394"/>
      <c r="S996" s="394"/>
      <c r="T996" s="394"/>
      <c r="U996" s="394"/>
      <c r="V996" s="394"/>
    </row>
    <row r="997">
      <c r="A997" s="433"/>
      <c r="B997" s="394"/>
      <c r="C997" s="434"/>
      <c r="D997" s="435"/>
      <c r="E997" s="436"/>
      <c r="F997" s="394"/>
      <c r="G997" s="434"/>
      <c r="H997" s="437"/>
      <c r="I997" s="436"/>
      <c r="J997" s="394"/>
      <c r="K997" s="434"/>
      <c r="L997" s="435"/>
      <c r="M997" s="436"/>
      <c r="N997" s="394"/>
      <c r="O997" s="394"/>
      <c r="P997" s="436"/>
      <c r="Q997" s="394"/>
      <c r="R997" s="394"/>
      <c r="S997" s="394"/>
      <c r="T997" s="394"/>
      <c r="U997" s="394"/>
      <c r="V997" s="394"/>
    </row>
    <row r="998">
      <c r="A998" s="433"/>
      <c r="B998" s="394"/>
      <c r="C998" s="434"/>
      <c r="D998" s="435"/>
      <c r="E998" s="436"/>
      <c r="F998" s="394"/>
      <c r="G998" s="434"/>
      <c r="H998" s="437"/>
      <c r="I998" s="436"/>
      <c r="J998" s="394"/>
      <c r="K998" s="434"/>
      <c r="L998" s="435"/>
      <c r="M998" s="436"/>
      <c r="N998" s="394"/>
      <c r="O998" s="394"/>
      <c r="P998" s="436"/>
      <c r="Q998" s="394"/>
      <c r="R998" s="394"/>
      <c r="S998" s="394"/>
      <c r="T998" s="394"/>
      <c r="U998" s="394"/>
      <c r="V998" s="394"/>
    </row>
    <row r="999">
      <c r="A999" s="433"/>
      <c r="B999" s="394"/>
      <c r="C999" s="434"/>
      <c r="D999" s="435"/>
      <c r="E999" s="436"/>
      <c r="F999" s="394"/>
      <c r="G999" s="434"/>
      <c r="H999" s="437"/>
      <c r="I999" s="436"/>
      <c r="J999" s="394"/>
      <c r="K999" s="434"/>
      <c r="L999" s="435"/>
      <c r="M999" s="436"/>
      <c r="N999" s="394"/>
      <c r="O999" s="394"/>
      <c r="P999" s="436"/>
      <c r="Q999" s="394"/>
      <c r="R999" s="394"/>
      <c r="S999" s="394"/>
      <c r="T999" s="394"/>
      <c r="U999" s="394"/>
      <c r="V999" s="394"/>
    </row>
    <row r="1000">
      <c r="A1000" s="433"/>
      <c r="B1000" s="394"/>
      <c r="C1000" s="434"/>
      <c r="D1000" s="435"/>
      <c r="E1000" s="436"/>
      <c r="F1000" s="394"/>
      <c r="G1000" s="434"/>
      <c r="H1000" s="437"/>
      <c r="I1000" s="436"/>
      <c r="J1000" s="394"/>
      <c r="K1000" s="434"/>
      <c r="L1000" s="435"/>
      <c r="M1000" s="436"/>
      <c r="N1000" s="394"/>
      <c r="O1000" s="394"/>
      <c r="P1000" s="436"/>
      <c r="Q1000" s="394"/>
      <c r="R1000" s="394"/>
      <c r="S1000" s="394"/>
      <c r="T1000" s="394"/>
      <c r="U1000" s="394"/>
      <c r="V1000" s="394"/>
    </row>
  </sheetData>
  <mergeCells count="2">
    <mergeCell ref="B1:P1"/>
    <mergeCell ref="Q1:R1"/>
  </mergeCells>
  <hyperlinks>
    <hyperlink r:id="rId1" ref="B5"/>
    <hyperlink r:id="rId2" ref="F5"/>
    <hyperlink r:id="rId3" ref="J5"/>
    <hyperlink r:id="rId4" ref="N5"/>
    <hyperlink r:id="rId5" ref="Q5"/>
    <hyperlink r:id="rId6" ref="B6"/>
    <hyperlink r:id="rId7" ref="F6"/>
    <hyperlink r:id="rId8" ref="J6"/>
    <hyperlink r:id="rId9" ref="N6"/>
    <hyperlink r:id="rId10" ref="Q6"/>
    <hyperlink r:id="rId11" ref="B7"/>
    <hyperlink r:id="rId12" ref="F7"/>
    <hyperlink r:id="rId13" ref="N7"/>
    <hyperlink r:id="rId14" ref="Q7"/>
    <hyperlink r:id="rId15" ref="B8"/>
    <hyperlink r:id="rId16" ref="F8"/>
    <hyperlink r:id="rId17" ref="Q8"/>
    <hyperlink r:id="rId18" ref="B9"/>
    <hyperlink r:id="rId19" ref="F9"/>
    <hyperlink r:id="rId20" ref="Q9"/>
    <hyperlink r:id="rId21" ref="B10"/>
    <hyperlink r:id="rId22" ref="Q10"/>
    <hyperlink r:id="rId23" ref="B11"/>
    <hyperlink r:id="rId24" ref="Q11"/>
    <hyperlink r:id="rId25" ref="B12"/>
    <hyperlink r:id="rId26" ref="Q12"/>
    <hyperlink r:id="rId27" ref="B13"/>
    <hyperlink r:id="rId28" ref="Q13"/>
    <hyperlink r:id="rId29" ref="B14"/>
    <hyperlink r:id="rId30" ref="Q14"/>
    <hyperlink r:id="rId31" ref="B15"/>
    <hyperlink r:id="rId32" ref="Q15"/>
    <hyperlink r:id="rId33" ref="B16"/>
    <hyperlink r:id="rId34" ref="J16"/>
    <hyperlink r:id="rId35" ref="N16"/>
    <hyperlink r:id="rId36" ref="Q16"/>
    <hyperlink r:id="rId37" ref="B17"/>
    <hyperlink r:id="rId38" ref="B18"/>
    <hyperlink r:id="rId39" ref="B19"/>
    <hyperlink r:id="rId40" ref="B20"/>
    <hyperlink r:id="rId41" ref="B21"/>
    <hyperlink r:id="rId42" ref="B22"/>
    <hyperlink r:id="rId43" ref="B23"/>
    <hyperlink r:id="rId44" ref="B24"/>
    <hyperlink r:id="rId45" ref="B25"/>
    <hyperlink r:id="rId46" ref="B26"/>
    <hyperlink r:id="rId47" ref="F26"/>
    <hyperlink r:id="rId48" ref="B27"/>
    <hyperlink r:id="rId49" ref="B28"/>
    <hyperlink r:id="rId50" ref="N28"/>
    <hyperlink r:id="rId51" ref="B29"/>
    <hyperlink r:id="rId52" ref="B30"/>
    <hyperlink r:id="rId53" ref="B31"/>
    <hyperlink r:id="rId54" ref="B32"/>
    <hyperlink r:id="rId55" ref="F32"/>
    <hyperlink r:id="rId56" ref="B33"/>
    <hyperlink r:id="rId57" ref="B34"/>
    <hyperlink r:id="rId58" ref="B35"/>
    <hyperlink r:id="rId59" ref="B36"/>
    <hyperlink r:id="rId60" ref="B37"/>
    <hyperlink r:id="rId61" ref="B38"/>
    <hyperlink r:id="rId62" ref="B39"/>
    <hyperlink r:id="rId63" ref="B40"/>
    <hyperlink r:id="rId64" ref="B41"/>
    <hyperlink r:id="rId65" ref="B42"/>
    <hyperlink r:id="rId66" ref="B43"/>
    <hyperlink r:id="rId67" ref="B44"/>
    <hyperlink r:id="rId68" ref="B45"/>
    <hyperlink r:id="rId69" ref="B46"/>
    <hyperlink r:id="rId70" ref="B47"/>
    <hyperlink r:id="rId71" ref="B48"/>
    <hyperlink r:id="rId72" ref="B49"/>
    <hyperlink r:id="rId73" ref="B50"/>
    <hyperlink r:id="rId74" ref="B51"/>
    <hyperlink r:id="rId75" ref="B52"/>
    <hyperlink r:id="rId76" ref="B53"/>
    <hyperlink r:id="rId77" ref="B54"/>
    <hyperlink r:id="rId78" ref="B55"/>
    <hyperlink r:id="rId79" ref="B56"/>
    <hyperlink r:id="rId80" ref="B57"/>
    <hyperlink r:id="rId81" ref="B58"/>
    <hyperlink r:id="rId82" ref="B59"/>
    <hyperlink r:id="rId83" ref="B60"/>
    <hyperlink r:id="rId84" ref="B61"/>
    <hyperlink r:id="rId85" ref="B62"/>
    <hyperlink r:id="rId86" ref="B63"/>
    <hyperlink r:id="rId87" ref="B64"/>
    <hyperlink r:id="rId88" ref="B65"/>
    <hyperlink r:id="rId89" ref="B66"/>
    <hyperlink r:id="rId90" ref="B67"/>
    <hyperlink r:id="rId91" ref="B68"/>
    <hyperlink r:id="rId92" ref="B69"/>
    <hyperlink r:id="rId93" ref="B70"/>
    <hyperlink r:id="rId94" ref="B71"/>
    <hyperlink r:id="rId95" ref="B72"/>
    <hyperlink r:id="rId96" ref="B73"/>
    <hyperlink r:id="rId97" ref="B74"/>
    <hyperlink r:id="rId98" ref="B75"/>
    <hyperlink r:id="rId99" ref="B76"/>
    <hyperlink r:id="rId100" ref="B77"/>
    <hyperlink r:id="rId101" ref="B78"/>
    <hyperlink r:id="rId102" ref="B79"/>
    <hyperlink r:id="rId103" ref="B80"/>
    <hyperlink r:id="rId104" ref="B81"/>
    <hyperlink r:id="rId105" ref="B82"/>
    <hyperlink r:id="rId106" ref="B83"/>
    <hyperlink r:id="rId107" ref="B84"/>
    <hyperlink r:id="rId108" ref="B85"/>
    <hyperlink r:id="rId109" ref="B86"/>
    <hyperlink r:id="rId110" ref="B87"/>
    <hyperlink r:id="rId111" ref="B88"/>
    <hyperlink r:id="rId112" ref="B89"/>
    <hyperlink r:id="rId113" ref="B90"/>
    <hyperlink r:id="rId114" ref="B91"/>
    <hyperlink r:id="rId115" ref="B92"/>
    <hyperlink r:id="rId116" ref="B93"/>
    <hyperlink r:id="rId117" ref="B94"/>
  </hyperlinks>
  <drawing r:id="rId118"/>
</worksheet>
</file>