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02D933A-D544-45BD-9E5F-5F119C4C9219}" xr6:coauthVersionLast="47" xr6:coauthVersionMax="47" xr10:uidLastSave="{00000000-0000-0000-0000-000000000000}"/>
  <bookViews>
    <workbookView xWindow="-120" yWindow="-120" windowWidth="20730" windowHeight="11040" xr2:uid="{DF81BE45-CDCE-4504-B446-6E7A7677786C}"/>
  </bookViews>
  <sheets>
    <sheet name="List of Movies " sheetId="1" r:id="rId1"/>
    <sheet name="Sheet1" sheetId="4" r:id="rId2"/>
  </sheets>
  <definedNames>
    <definedName name="_xlnm._FilterDatabase" localSheetId="0" hidden="1">'List of Movies '!$A$1:$AF$133</definedName>
    <definedName name="_xlnm._FilterDatabase" localSheetId="1" hidden="1">Sheet1!$A$1:$D$125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2" i="4"/>
  <c r="K96" i="1"/>
  <c r="Z9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2" i="1"/>
  <c r="Z117" i="1"/>
  <c r="Z116" i="1"/>
  <c r="Z112" i="1"/>
  <c r="Z113" i="1"/>
  <c r="Z90" i="1"/>
  <c r="Z108" i="1"/>
  <c r="Z97" i="1"/>
  <c r="Z88" i="1"/>
  <c r="Z104" i="1"/>
  <c r="Z92" i="1"/>
  <c r="Z80" i="1"/>
  <c r="Z82" i="1"/>
  <c r="Z87" i="1"/>
  <c r="Z83" i="1"/>
  <c r="Z84" i="1"/>
  <c r="Z85" i="1"/>
  <c r="Z86" i="1"/>
  <c r="Z89" i="1"/>
  <c r="Z105" i="1"/>
  <c r="Z103" i="1"/>
  <c r="Z99" i="1"/>
  <c r="Z102" i="1"/>
  <c r="Z100" i="1"/>
  <c r="Z91" i="1"/>
  <c r="Z101" i="1"/>
  <c r="Z95" i="1"/>
  <c r="Z109" i="1"/>
  <c r="Z110" i="1"/>
  <c r="Z111" i="1"/>
  <c r="Z93" i="1"/>
  <c r="Z98" i="1"/>
  <c r="Z106" i="1"/>
  <c r="Z107" i="1"/>
  <c r="Z94" i="1"/>
  <c r="Z35" i="1"/>
  <c r="Z17" i="1"/>
  <c r="Z21" i="1"/>
  <c r="Z3" i="1"/>
  <c r="Z9" i="1"/>
  <c r="Z23" i="1"/>
  <c r="Z37" i="1"/>
  <c r="Z28" i="1"/>
  <c r="Z26" i="1"/>
  <c r="Z19" i="1"/>
  <c r="Z8" i="1"/>
  <c r="Z29" i="1"/>
  <c r="Z36" i="1"/>
  <c r="Z18" i="1"/>
  <c r="Z27" i="1"/>
  <c r="Z31" i="1"/>
  <c r="Z22" i="1"/>
  <c r="Z33" i="1"/>
  <c r="Z38" i="1"/>
  <c r="Z4" i="1"/>
  <c r="Z39" i="1"/>
  <c r="Z40" i="1"/>
  <c r="Z41" i="1"/>
  <c r="Z42" i="1"/>
  <c r="Z43" i="1"/>
  <c r="Z44" i="1"/>
  <c r="Z15" i="1"/>
  <c r="Z20" i="1"/>
  <c r="Z6" i="1"/>
  <c r="Z45" i="1"/>
  <c r="Z46" i="1"/>
  <c r="Z47" i="1"/>
  <c r="Z30" i="1"/>
  <c r="Z7" i="1"/>
  <c r="Z12" i="1"/>
  <c r="Z48" i="1"/>
  <c r="Z49" i="1"/>
  <c r="Z50" i="1"/>
  <c r="Z51" i="1"/>
  <c r="Z52" i="1"/>
  <c r="Z24" i="1"/>
  <c r="Z53" i="1"/>
  <c r="Z54" i="1"/>
  <c r="Z55" i="1"/>
  <c r="Z56" i="1"/>
  <c r="Z57" i="1"/>
  <c r="Z58" i="1"/>
  <c r="Z59" i="1"/>
  <c r="Z60" i="1"/>
  <c r="Z61" i="1"/>
  <c r="Z62" i="1"/>
  <c r="Z14" i="1"/>
  <c r="Z63" i="1"/>
  <c r="Z64" i="1"/>
  <c r="Z65" i="1"/>
  <c r="Z66" i="1"/>
  <c r="Z67" i="1"/>
  <c r="Z68" i="1"/>
  <c r="Z69" i="1"/>
  <c r="Z5" i="1"/>
  <c r="Z34" i="1"/>
  <c r="Z10" i="1"/>
  <c r="Z70" i="1"/>
  <c r="Z71" i="1"/>
  <c r="Z25" i="1"/>
  <c r="Z72" i="1"/>
  <c r="Z73" i="1"/>
  <c r="Z74" i="1"/>
  <c r="Z75" i="1"/>
  <c r="Z76" i="1"/>
  <c r="Z77" i="1"/>
  <c r="Z2" i="1"/>
  <c r="Z13" i="1"/>
  <c r="Z78" i="1"/>
  <c r="Z16" i="1"/>
  <c r="Z79" i="1"/>
  <c r="Z11" i="1"/>
  <c r="Z32" i="1"/>
  <c r="Z81" i="1"/>
</calcChain>
</file>

<file path=xl/sharedStrings.xml><?xml version="1.0" encoding="utf-8"?>
<sst xmlns="http://schemas.openxmlformats.org/spreadsheetml/2006/main" count="1231" uniqueCount="712">
  <si>
    <t>Movie</t>
  </si>
  <si>
    <t>Director</t>
  </si>
  <si>
    <t>Genre</t>
  </si>
  <si>
    <t>Release Date</t>
  </si>
  <si>
    <t>Year</t>
  </si>
  <si>
    <t>Cast 1</t>
  </si>
  <si>
    <t>Cast 2</t>
  </si>
  <si>
    <t>Cast 3</t>
  </si>
  <si>
    <t>Music Director</t>
  </si>
  <si>
    <t xml:space="preserve">Lead Singer </t>
  </si>
  <si>
    <t>Lead Singer 2</t>
  </si>
  <si>
    <t>Lead Singer 3</t>
  </si>
  <si>
    <t>Best hits in Songs</t>
  </si>
  <si>
    <t>Budget</t>
  </si>
  <si>
    <t>Box Office Collection India</t>
  </si>
  <si>
    <t>Box Ofiice Collection Overall</t>
  </si>
  <si>
    <t>IMDB Rating</t>
  </si>
  <si>
    <t>Critics Review</t>
  </si>
  <si>
    <t>Trailer Views</t>
  </si>
  <si>
    <t>Teaser Views</t>
  </si>
  <si>
    <t>Profit</t>
  </si>
  <si>
    <t>Pathaan</t>
  </si>
  <si>
    <t>Siddharth Anand</t>
  </si>
  <si>
    <t>January</t>
  </si>
  <si>
    <t>SRK</t>
  </si>
  <si>
    <t>Vishal - Shekhar</t>
  </si>
  <si>
    <t>Tu Jhoothi Main Makaar</t>
  </si>
  <si>
    <t>March</t>
  </si>
  <si>
    <t>Ranbir Kapoor</t>
  </si>
  <si>
    <t>Pritham</t>
  </si>
  <si>
    <t>Bheed</t>
  </si>
  <si>
    <t>Rajkumar Rao</t>
  </si>
  <si>
    <t>Anurag Saikia</t>
  </si>
  <si>
    <t>12th Fail</t>
  </si>
  <si>
    <t>October</t>
  </si>
  <si>
    <t>Vikrant Massey</t>
  </si>
  <si>
    <t xml:space="preserve">Shantanu </t>
  </si>
  <si>
    <t>Raftaar</t>
  </si>
  <si>
    <t>Rocky Aur Rani Ki Prem Khani</t>
  </si>
  <si>
    <t>July</t>
  </si>
  <si>
    <t>Ranveer Singh</t>
  </si>
  <si>
    <t>Ghoomer</t>
  </si>
  <si>
    <t>August</t>
  </si>
  <si>
    <t>Abhishek B</t>
  </si>
  <si>
    <t>Amit Trivedi</t>
  </si>
  <si>
    <t>Dipakshi</t>
  </si>
  <si>
    <t>Dream Girl 2</t>
  </si>
  <si>
    <t>Ayushmann Khurana</t>
  </si>
  <si>
    <t>Meet Bros</t>
  </si>
  <si>
    <t>Jawaan</t>
  </si>
  <si>
    <t>September</t>
  </si>
  <si>
    <t>Nayanthara</t>
  </si>
  <si>
    <t>Anirudh Ravichander</t>
  </si>
  <si>
    <t>Animal</t>
  </si>
  <si>
    <t>December</t>
  </si>
  <si>
    <t>Bobby Deol</t>
  </si>
  <si>
    <t xml:space="preserve">Bhupinder Babbal </t>
  </si>
  <si>
    <t>Dunki</t>
  </si>
  <si>
    <t>Vicky Kaushal</t>
  </si>
  <si>
    <t>Gadar 2</t>
  </si>
  <si>
    <t>Sunny Deol</t>
  </si>
  <si>
    <t>Mithoon</t>
  </si>
  <si>
    <t>Udit Narayan</t>
  </si>
  <si>
    <t>Tiger 3</t>
  </si>
  <si>
    <t>November</t>
  </si>
  <si>
    <t>Salman Khan</t>
  </si>
  <si>
    <t>Emraan Haashmi</t>
  </si>
  <si>
    <t xml:space="preserve"> Adipursh</t>
  </si>
  <si>
    <t>June</t>
  </si>
  <si>
    <t>Prabhas</t>
  </si>
  <si>
    <t>Ajay, Atul</t>
  </si>
  <si>
    <t>Sanchet</t>
  </si>
  <si>
    <t>The Kerala Story</t>
  </si>
  <si>
    <t>May</t>
  </si>
  <si>
    <t>Adah Sharma</t>
  </si>
  <si>
    <t>Bishakh Jyoti</t>
  </si>
  <si>
    <t>Sunnidhi Chauhan</t>
  </si>
  <si>
    <t>OMG 2</t>
  </si>
  <si>
    <t>Hansraj Raghuwanshi</t>
  </si>
  <si>
    <t>Raahi</t>
  </si>
  <si>
    <t xml:space="preserve"> Djstrings</t>
  </si>
  <si>
    <t>Kuttey</t>
  </si>
  <si>
    <t>Arjun Kapoor</t>
  </si>
  <si>
    <t>Gulzar</t>
  </si>
  <si>
    <t>Vishal Bhardwaj</t>
  </si>
  <si>
    <t>Mission Majnu</t>
  </si>
  <si>
    <t>Siddhath M</t>
  </si>
  <si>
    <t>Raghav Sachar</t>
  </si>
  <si>
    <t>Jubin Nautiyal</t>
  </si>
  <si>
    <t xml:space="preserve"> Sonu Nigam</t>
  </si>
  <si>
    <t>Shehzada</t>
  </si>
  <si>
    <t>February</t>
  </si>
  <si>
    <t>Kartik Aryan</t>
  </si>
  <si>
    <t>Selfiee</t>
  </si>
  <si>
    <t>Akshay Kumar</t>
  </si>
  <si>
    <t xml:space="preserve">Anu Malik </t>
  </si>
  <si>
    <t>Vijay</t>
  </si>
  <si>
    <t xml:space="preserve"> Sunidhi Chauhan</t>
  </si>
  <si>
    <t xml:space="preserve"> Yo Yo Honey Singh</t>
  </si>
  <si>
    <t>Mrs Chatterjee Vs Norway</t>
  </si>
  <si>
    <t>Rani Mukherjee</t>
  </si>
  <si>
    <t>Javed Ali</t>
  </si>
  <si>
    <t>Bholaa</t>
  </si>
  <si>
    <t>Ajay Devgn</t>
  </si>
  <si>
    <t>Ravi Basrur</t>
  </si>
  <si>
    <t>Amit Mishra</t>
  </si>
  <si>
    <t>Kisi Ka Bhai Kisi Ki Jaan</t>
  </si>
  <si>
    <t>April</t>
  </si>
  <si>
    <t>Ravi Basrur -  Himesh Reshammiya</t>
  </si>
  <si>
    <t>Amaal Mallik</t>
  </si>
  <si>
    <t xml:space="preserve"> Payal Dev</t>
  </si>
  <si>
    <t>IB71</t>
  </si>
  <si>
    <t>Vidyut Jammwal</t>
  </si>
  <si>
    <t>Prashanth R Vihari</t>
  </si>
  <si>
    <t>Zara Hatke Zara Bachke</t>
  </si>
  <si>
    <t>Amitabh Bhattacharya</t>
  </si>
  <si>
    <t>Sachin</t>
  </si>
  <si>
    <t xml:space="preserve"> Jigar</t>
  </si>
  <si>
    <t>Bloody Daddy</t>
  </si>
  <si>
    <t>Shahid Kapoor</t>
  </si>
  <si>
    <t>Badshah</t>
  </si>
  <si>
    <t>Payal Dev</t>
  </si>
  <si>
    <t>Satyaprem Ki Katha</t>
  </si>
  <si>
    <t xml:space="preserve"> Manan Bhardwaj</t>
  </si>
  <si>
    <t>Neeyat</t>
  </si>
  <si>
    <t>Vidya Balan</t>
  </si>
  <si>
    <t>Mikey McCleary</t>
  </si>
  <si>
    <t>Jogi</t>
  </si>
  <si>
    <t>Fukrey 3</t>
  </si>
  <si>
    <t>Pankaj Tripathi</t>
  </si>
  <si>
    <t>Tanishk Bagchi</t>
  </si>
  <si>
    <t>Dev Negi</t>
  </si>
  <si>
    <t>Mission Raniganj</t>
  </si>
  <si>
    <t>Arko Pravo Mukherjee</t>
  </si>
  <si>
    <t>Satinder Sartaaj</t>
  </si>
  <si>
    <t>Khichdi 2</t>
  </si>
  <si>
    <t>Supriya P</t>
  </si>
  <si>
    <t>Raju Singh</t>
  </si>
  <si>
    <t xml:space="preserve">Dev Negi </t>
  </si>
  <si>
    <t>Farrey</t>
  </si>
  <si>
    <t>Sam Bahadur</t>
  </si>
  <si>
    <t>Shankar–Ehsaan–Loy</t>
  </si>
  <si>
    <t>Shankar Mahadevan</t>
  </si>
  <si>
    <t>Tauba Tera Jalwa</t>
  </si>
  <si>
    <t>Jatin Khurana</t>
  </si>
  <si>
    <t>Ameesha Patel</t>
  </si>
  <si>
    <t>Merry Christmas</t>
  </si>
  <si>
    <t>Katrina Kaif</t>
  </si>
  <si>
    <t>Main Atal Hoon</t>
  </si>
  <si>
    <t>Salim – Sulaiman</t>
  </si>
  <si>
    <t>Kailash Kher</t>
  </si>
  <si>
    <t>Fighter</t>
  </si>
  <si>
    <t>Hrithik Roshan</t>
  </si>
  <si>
    <t>Deepika Padukone</t>
  </si>
  <si>
    <t>Anil Kapoor</t>
  </si>
  <si>
    <t>Akshay Oberoi</t>
  </si>
  <si>
    <t xml:space="preserve"> ‎Sanjeev Jaiswal </t>
  </si>
  <si>
    <t>Teri Baaton Mein Aisa Uljha Jiya</t>
  </si>
  <si>
    <t>Amit Joshi</t>
  </si>
  <si>
    <t>Kriti Sanon</t>
  </si>
  <si>
    <t>Dharmendra</t>
  </si>
  <si>
    <t>Dimple Kapadia</t>
  </si>
  <si>
    <t>Sachin - Gujar</t>
  </si>
  <si>
    <t>Asees Kaur</t>
  </si>
  <si>
    <t>Bhakshak</t>
  </si>
  <si>
    <t>Bhumi Pednekar</t>
  </si>
  <si>
    <t>Sanjay Mishra</t>
  </si>
  <si>
    <t>Sai Tamhankar</t>
  </si>
  <si>
    <t>Aditya Srivastava</t>
  </si>
  <si>
    <t>Megha Sriram Dalton</t>
  </si>
  <si>
    <t>Lantrani</t>
  </si>
  <si>
    <t>Kaushik Ganguly</t>
  </si>
  <si>
    <t>Jitendra Kumar</t>
  </si>
  <si>
    <t>Jisshu Sengupta</t>
  </si>
  <si>
    <t>Johnny Lever</t>
  </si>
  <si>
    <t>Nimisha Sajayan</t>
  </si>
  <si>
    <t>Vinod K Ram</t>
  </si>
  <si>
    <t>Dashmi</t>
  </si>
  <si>
    <t>Shantanu Anant Tambe</t>
  </si>
  <si>
    <t>Vardhan Puri</t>
  </si>
  <si>
    <t>Gaurav Sareen</t>
  </si>
  <si>
    <t>Sanjay Pandey</t>
  </si>
  <si>
    <t>Rajesh Jais</t>
  </si>
  <si>
    <t xml:space="preserve">Shabbir Ahmed </t>
  </si>
  <si>
    <t>Prasad Sashte</t>
  </si>
  <si>
    <t>Kuch Khattaa Ho Jaay</t>
  </si>
  <si>
    <t>Guru Randhawa</t>
  </si>
  <si>
    <t>Saiee Manjrekar</t>
  </si>
  <si>
    <t>Anupam Kher</t>
  </si>
  <si>
    <t>Ila Arun</t>
  </si>
  <si>
    <t>Crakk</t>
  </si>
  <si>
    <t>Nora Fatehi</t>
  </si>
  <si>
    <t>Arjun Rampal</t>
  </si>
  <si>
    <t>Amy Jackson</t>
  </si>
  <si>
    <t>Vikram Montrose</t>
  </si>
  <si>
    <t>Article 370</t>
  </si>
  <si>
    <t>Aditya Suhas Jambhale</t>
  </si>
  <si>
    <t>Yami Gautam</t>
  </si>
  <si>
    <t>Priyamani</t>
  </si>
  <si>
    <t>Skand Thakur</t>
  </si>
  <si>
    <t>Ashwini Kaul</t>
  </si>
  <si>
    <t>Sudhanshu Saria</t>
  </si>
  <si>
    <t>Sanjith Hegde</t>
  </si>
  <si>
    <t>All India Rank</t>
  </si>
  <si>
    <t>Bodhisattva Sharma</t>
  </si>
  <si>
    <t>Samta Sudiksha</t>
  </si>
  <si>
    <t>Sheeba Chaddha</t>
  </si>
  <si>
    <t>Geeta Agrawal</t>
  </si>
  <si>
    <t>Mayukh and Mainak</t>
  </si>
  <si>
    <t>Chote Nawab</t>
  </si>
  <si>
    <t>Plabita Borthakur</t>
  </si>
  <si>
    <t>Svar Kamble</t>
  </si>
  <si>
    <t>Shataf Figar</t>
  </si>
  <si>
    <t>Laapataa Ladies</t>
  </si>
  <si>
    <t>Ravi Kishan</t>
  </si>
  <si>
    <t>Prashant Pandey</t>
  </si>
  <si>
    <t>Arijit Singh</t>
  </si>
  <si>
    <t>Dange</t>
  </si>
  <si>
    <t>Bejoy Nambiar</t>
  </si>
  <si>
    <t>Harshvardhan Rane</t>
  </si>
  <si>
    <t>Accident or Conspiracy: Godhra</t>
  </si>
  <si>
    <t>M.K. Shivaaksh</t>
  </si>
  <si>
    <t>Ranvir Shorey</t>
  </si>
  <si>
    <t>Operation Valentine</t>
  </si>
  <si>
    <t>Varun Tej</t>
  </si>
  <si>
    <t>Kaagaz 2</t>
  </si>
  <si>
    <t>Fairy Folk</t>
  </si>
  <si>
    <t>Rasika Duggal</t>
  </si>
  <si>
    <t>Shaitaan</t>
  </si>
  <si>
    <t>Tera Kya Hoga Lovely</t>
  </si>
  <si>
    <t>Randeep Hooda</t>
  </si>
  <si>
    <t>Alpha Beta Gamma</t>
  </si>
  <si>
    <t>Nishan Amit Kumar</t>
  </si>
  <si>
    <t>Yodha</t>
  </si>
  <si>
    <t>Sidharth Malhotra</t>
  </si>
  <si>
    <t>Bastar: The Naxal Story</t>
  </si>
  <si>
    <t>Murder Mubarak</t>
  </si>
  <si>
    <t>Sara Ali Khan</t>
  </si>
  <si>
    <t>Ae Watan Mere Watan</t>
  </si>
  <si>
    <t>Madgaon Express</t>
  </si>
  <si>
    <t>Divyenndu</t>
  </si>
  <si>
    <t>Swatantrya Veer Savarkar</t>
  </si>
  <si>
    <t>Crew</t>
  </si>
  <si>
    <t>Rajesh A Krishnan</t>
  </si>
  <si>
    <t>Tabu</t>
  </si>
  <si>
    <t>Woh Bhi Din The</t>
  </si>
  <si>
    <t>Sajid Ali</t>
  </si>
  <si>
    <t>Rohit Saraf</t>
  </si>
  <si>
    <t>Patna Shuklla</t>
  </si>
  <si>
    <t>Raveena Tandon</t>
  </si>
  <si>
    <t>Bengal 1947</t>
  </si>
  <si>
    <t>Devoleena Bhattacharjee</t>
  </si>
  <si>
    <t>Dukaan</t>
  </si>
  <si>
    <t>Siddharth–Garima</t>
  </si>
  <si>
    <t>Monika Panwar</t>
  </si>
  <si>
    <t>Bade Miyan Chote Miyan</t>
  </si>
  <si>
    <t>Vishal Mishra</t>
  </si>
  <si>
    <t>Maidaan</t>
  </si>
  <si>
    <t>Amar Singh Chamkila</t>
  </si>
  <si>
    <t>Diljit Dosanjh</t>
  </si>
  <si>
    <t>A R Rahman</t>
  </si>
  <si>
    <t>Ameena</t>
  </si>
  <si>
    <t>Raj Kumar</t>
  </si>
  <si>
    <t>Rekha Rana</t>
  </si>
  <si>
    <t>Gauraiya Live</t>
  </si>
  <si>
    <t>Gabriel Vats</t>
  </si>
  <si>
    <t>Ada Singh</t>
  </si>
  <si>
    <t>Silence 2: The Night Owl Bar Shootout</t>
  </si>
  <si>
    <t>Aban Bharucha Deohans</t>
  </si>
  <si>
    <t>Manoj Bajpayee</t>
  </si>
  <si>
    <t>Love Sex Aur Dhokha 2</t>
  </si>
  <si>
    <t>Mouni Roy</t>
  </si>
  <si>
    <t>Do Aur Do Pyaar</t>
  </si>
  <si>
    <t>Shirsha Guha Thakurta</t>
  </si>
  <si>
    <t>Subhajit Mukherjee</t>
  </si>
  <si>
    <t>Kaam Chalu Hai</t>
  </si>
  <si>
    <t>Palash Muchhal</t>
  </si>
  <si>
    <t>Rajpal Yadav</t>
  </si>
  <si>
    <t>Appu</t>
  </si>
  <si>
    <t>Prosenjit Ganguly</t>
  </si>
  <si>
    <t>Arjun Bajwa</t>
  </si>
  <si>
    <t>Luv You Shankar</t>
  </si>
  <si>
    <t>Shreyas Talpade</t>
  </si>
  <si>
    <t>The Legacy of Jineshwar</t>
  </si>
  <si>
    <t>Pradeep P Jadhav</t>
  </si>
  <si>
    <t>Shubham Vyas</t>
  </si>
  <si>
    <t>Ruslaan</t>
  </si>
  <si>
    <t>Karan Lalit Butani</t>
  </si>
  <si>
    <t>Aayush Sharma</t>
  </si>
  <si>
    <t>Main Ladega</t>
  </si>
  <si>
    <t>Gaurav Rana</t>
  </si>
  <si>
    <t>Akash Pratap Singh</t>
  </si>
  <si>
    <t>Srikanth</t>
  </si>
  <si>
    <t>Tushar Hiranandani</t>
  </si>
  <si>
    <t>Rajkummar Rao</t>
  </si>
  <si>
    <t>Tipppsy</t>
  </si>
  <si>
    <t>Deepak Tijori</t>
  </si>
  <si>
    <t>Kartam Bhugtam</t>
  </si>
  <si>
    <t>Soham Shah</t>
  </si>
  <si>
    <t>Bhaiyya Ji</t>
  </si>
  <si>
    <t>Mr. &amp; Mrs. Mahi</t>
  </si>
  <si>
    <t>Savi</t>
  </si>
  <si>
    <t>Abhinay Deo</t>
  </si>
  <si>
    <t>Chhota Bheem and the Curse of Damyaan</t>
  </si>
  <si>
    <t>Dedh Bigha Zameen</t>
  </si>
  <si>
    <t>Pratik Gandhi</t>
  </si>
  <si>
    <t>House of Lies</t>
  </si>
  <si>
    <t>Saumitra Singh</t>
  </si>
  <si>
    <t>Sanjay Kapoor</t>
  </si>
  <si>
    <t>Malhar</t>
  </si>
  <si>
    <t>Vishal Kumbhar</t>
  </si>
  <si>
    <t>Sharib Hashmi</t>
  </si>
  <si>
    <t>Bajrang Aur Ali</t>
  </si>
  <si>
    <t>Anay</t>
  </si>
  <si>
    <t>Sachin Parikh</t>
  </si>
  <si>
    <t>Blackout</t>
  </si>
  <si>
    <t>Devang Shashin Bhavsar</t>
  </si>
  <si>
    <t>Munjya</t>
  </si>
  <si>
    <t>Sharvari</t>
  </si>
  <si>
    <t>Phooli</t>
  </si>
  <si>
    <t>Avinash Dhyani</t>
  </si>
  <si>
    <t>Chandu Champion</t>
  </si>
  <si>
    <t>Manihar</t>
  </si>
  <si>
    <t>Sanjeev Kumar Rajput</t>
  </si>
  <si>
    <t>Badrul Islam</t>
  </si>
  <si>
    <t>Luv Ki Arrange Marriage</t>
  </si>
  <si>
    <t>Sunny Singh</t>
  </si>
  <si>
    <t>Ishq Vishk Rebound</t>
  </si>
  <si>
    <t>Maharaj</t>
  </si>
  <si>
    <t>Junaid Khan</t>
  </si>
  <si>
    <t>Hamare Baarah</t>
  </si>
  <si>
    <t>Annu Kapoor</t>
  </si>
  <si>
    <t>Pushtaini</t>
  </si>
  <si>
    <t>Vinod Rawat</t>
  </si>
  <si>
    <t>Jahangir National University</t>
  </si>
  <si>
    <t>Vinay Sharma</t>
  </si>
  <si>
    <t>Siddharth Bodke</t>
  </si>
  <si>
    <t>Rautu Ka Raaz</t>
  </si>
  <si>
    <t>Anand Surapur</t>
  </si>
  <si>
    <t>Nawazuddin Siddiqui</t>
  </si>
  <si>
    <t>Sneha Khanwalkar</t>
  </si>
  <si>
    <t>Sharmajee Ki Beti</t>
  </si>
  <si>
    <t>Divya Dutta</t>
  </si>
  <si>
    <t>Donn Bhat</t>
  </si>
  <si>
    <t>Kalki 2898 AD</t>
  </si>
  <si>
    <t>Amitabh Bachchan</t>
  </si>
  <si>
    <t>Santhosh Narayanan</t>
  </si>
  <si>
    <t>Kill</t>
  </si>
  <si>
    <t>Nikhil Nagesh Bhat</t>
  </si>
  <si>
    <t>Laksh Lalwani</t>
  </si>
  <si>
    <t>Shashwat Sachdev</t>
  </si>
  <si>
    <t xml:space="preserve">Sudhir Yaduvanshi </t>
  </si>
  <si>
    <t>Wild Wild Punjab</t>
  </si>
  <si>
    <t xml:space="preserve">Simarpreet Singh </t>
  </si>
  <si>
    <t>Varun Sharma</t>
  </si>
  <si>
    <t>Sarfira</t>
  </si>
  <si>
    <t>Sudha Kongara Prasad</t>
  </si>
  <si>
    <t>Shreya Ghoshal</t>
  </si>
  <si>
    <t>Kakuda</t>
  </si>
  <si>
    <t>Riteish Deshmukh</t>
  </si>
  <si>
    <t>Gulraj Singh</t>
  </si>
  <si>
    <t>Bad Newz</t>
  </si>
  <si>
    <t>Anand Tiwari</t>
  </si>
  <si>
    <t>Karan Aujla</t>
  </si>
  <si>
    <t>Bloody Ishq</t>
  </si>
  <si>
    <t>Vikram Bhatt</t>
  </si>
  <si>
    <t>Avika GorVardhan Puri</t>
  </si>
  <si>
    <t>Ashok Bhadra</t>
  </si>
  <si>
    <t>Singham</t>
  </si>
  <si>
    <t>Rohit Shetty</t>
  </si>
  <si>
    <t>Prakash Raj</t>
  </si>
  <si>
    <t>Kajal Agarwal</t>
  </si>
  <si>
    <t>Singham Returns</t>
  </si>
  <si>
    <t>Kareena Kapoor</t>
  </si>
  <si>
    <t>Simbaa</t>
  </si>
  <si>
    <t>Yo Yo Honey Singh</t>
  </si>
  <si>
    <t>Bhool Bhulaiyaa 2</t>
  </si>
  <si>
    <t>Anees Bazmee</t>
  </si>
  <si>
    <t>Kiara Advani</t>
  </si>
  <si>
    <t>Cast 4</t>
  </si>
  <si>
    <t>Shraddha K</t>
  </si>
  <si>
    <t>Bhoomi Pednekar</t>
  </si>
  <si>
    <t>Alia Bhatt</t>
  </si>
  <si>
    <t>Saiyam K</t>
  </si>
  <si>
    <t>Tapsee Pannu</t>
  </si>
  <si>
    <t>Amisha Patel</t>
  </si>
  <si>
    <t>Rashmika M</t>
  </si>
  <si>
    <t>Pooja Hegde</t>
  </si>
  <si>
    <t>Sanjay K</t>
  </si>
  <si>
    <t>Ram K</t>
  </si>
  <si>
    <t>Pulkit S</t>
  </si>
  <si>
    <t>Parineeti C</t>
  </si>
  <si>
    <t>Rajeev M</t>
  </si>
  <si>
    <t>Nitanshi Goel</t>
  </si>
  <si>
    <t>Ehan Bhat</t>
  </si>
  <si>
    <t>Manoj Joshi</t>
  </si>
  <si>
    <t>Manushi Chhillar</t>
  </si>
  <si>
    <t>Darshan Kumar</t>
  </si>
  <si>
    <t>Mukul Chadda</t>
  </si>
  <si>
    <t>R Madhavan</t>
  </si>
  <si>
    <t>Ileana D'Cruz</t>
  </si>
  <si>
    <t>Vashisth Reena Aggarwal</t>
  </si>
  <si>
    <t>Raashii Khanna</t>
  </si>
  <si>
    <t>Shilpa Shukla</t>
  </si>
  <si>
    <t>Sparsh Srivastav</t>
  </si>
  <si>
    <t>Ankita Lokhande</t>
  </si>
  <si>
    <t>Adarsh Gourav</t>
  </si>
  <si>
    <t>Manav Vij</t>
  </si>
  <si>
    <t>Omkar Das</t>
  </si>
  <si>
    <t>Sikandar Kher</t>
  </si>
  <si>
    <t>Tiger Shroff</t>
  </si>
  <si>
    <t>Parineeti Chopra</t>
  </si>
  <si>
    <t>Anant Mahadevan</t>
  </si>
  <si>
    <t>Randhir Singh Thakur</t>
  </si>
  <si>
    <t>Prachi Desai</t>
  </si>
  <si>
    <t>Nimrit Kaur</t>
  </si>
  <si>
    <t>Giaa Manek</t>
  </si>
  <si>
    <t>Rupa Bhimani</t>
  </si>
  <si>
    <t>Tanishaa Mukerji</t>
  </si>
  <si>
    <t>Surendra Pal</t>
  </si>
  <si>
    <t>Sushrii Shreya Mishraa</t>
  </si>
  <si>
    <t>Jyothika</t>
  </si>
  <si>
    <t>Natasha Suri</t>
  </si>
  <si>
    <t>Vijay Raaz</t>
  </si>
  <si>
    <t>Suvinder Vicky</t>
  </si>
  <si>
    <t>Janhvi Kapoor</t>
  </si>
  <si>
    <t>Divya Khosla</t>
  </si>
  <si>
    <t>Makrand Deshpande</t>
  </si>
  <si>
    <t>Khushalii Kumar</t>
  </si>
  <si>
    <t>Ssmilley Suri</t>
  </si>
  <si>
    <t>Anjali Patil</t>
  </si>
  <si>
    <t>Gaurav Shankar</t>
  </si>
  <si>
    <t>Abhay Verma</t>
  </si>
  <si>
    <t>Suruchi Saklani</t>
  </si>
  <si>
    <t>Pankaj Berry</t>
  </si>
  <si>
    <t>Avneet Kaur</t>
  </si>
  <si>
    <t>Pashmina Roshan</t>
  </si>
  <si>
    <t>Jaideep Ahlawat</t>
  </si>
  <si>
    <t>Parth Samthaan</t>
  </si>
  <si>
    <t>Hemant Pandey</t>
  </si>
  <si>
    <t>Urvashi Rautela</t>
  </si>
  <si>
    <t>Rajesh Kumar</t>
  </si>
  <si>
    <t>Sakshi Tanwar</t>
  </si>
  <si>
    <t>Kamal Haasan</t>
  </si>
  <si>
    <t>Raghav Juyal</t>
  </si>
  <si>
    <t>Paresh Rawal</t>
  </si>
  <si>
    <t>Sonakshi Sinha</t>
  </si>
  <si>
    <t>Triptii Dimri</t>
  </si>
  <si>
    <t>Ammy Virk</t>
  </si>
  <si>
    <t>Saqib Saleem</t>
  </si>
  <si>
    <t>Radhika Madan</t>
  </si>
  <si>
    <t>Manjot Singh</t>
  </si>
  <si>
    <t>Tanya Maniktala</t>
  </si>
  <si>
    <t>Saiyami Kher</t>
  </si>
  <si>
    <t>Narayani Shastri</t>
  </si>
  <si>
    <t>Rashami Desai</t>
  </si>
  <si>
    <t>Shashi Bhushan</t>
  </si>
  <si>
    <t>Shalini Pandey</t>
  </si>
  <si>
    <t>Jibraan Khan</t>
  </si>
  <si>
    <t>Riya Baluni</t>
  </si>
  <si>
    <t>Mona Singh</t>
  </si>
  <si>
    <t>Sunil Grover</t>
  </si>
  <si>
    <t>Rishi Saxena</t>
  </si>
  <si>
    <t>Simran Kaur</t>
  </si>
  <si>
    <t>Sanjay Bishnoi</t>
  </si>
  <si>
    <t>Kumar Harshvardhan Rane</t>
  </si>
  <si>
    <t>Jatin Goswami</t>
  </si>
  <si>
    <t>John A</t>
  </si>
  <si>
    <t>Dia M</t>
  </si>
  <si>
    <t>Anhgad Bedi</t>
  </si>
  <si>
    <t>Vijay S</t>
  </si>
  <si>
    <t>Nushratt</t>
  </si>
  <si>
    <t>Diana P</t>
  </si>
  <si>
    <t>Varun S</t>
  </si>
  <si>
    <t>Angela Krislinzki</t>
  </si>
  <si>
    <t>Pratibha Ranta</t>
  </si>
  <si>
    <t>Nikita Dutta</t>
  </si>
  <si>
    <t>Hitu Kanodia</t>
  </si>
  <si>
    <t>Smiriti Kalra</t>
  </si>
  <si>
    <t>Chandrachoor Rai</t>
  </si>
  <si>
    <t>Karan Kundrra</t>
  </si>
  <si>
    <t>Disha Patani</t>
  </si>
  <si>
    <t>Yashpal Sharma</t>
  </si>
  <si>
    <t>Karisma Kapoor</t>
  </si>
  <si>
    <t>Avinash Tiwary</t>
  </si>
  <si>
    <t>Amit Sial</t>
  </si>
  <si>
    <t>Sanjana Sanghi</t>
  </si>
  <si>
    <t>Manikpuri Aditya Lakhia</t>
  </si>
  <si>
    <t>Monali Thakur</t>
  </si>
  <si>
    <t>Prithviraj Sukumaran</t>
  </si>
  <si>
    <t>Gajraj Rao</t>
  </si>
  <si>
    <t>Sahil Vaid</t>
  </si>
  <si>
    <t>Tusshar Kapoor</t>
  </si>
  <si>
    <t>Kurangi Nagraj</t>
  </si>
  <si>
    <t>Abhijit Bhunia</t>
  </si>
  <si>
    <t>Abhimanyu Singh</t>
  </si>
  <si>
    <t>Anil Lalwani</t>
  </si>
  <si>
    <t>Jagapathi Babu</t>
  </si>
  <si>
    <t>Alaya F</t>
  </si>
  <si>
    <t>Kainaat Arora</t>
  </si>
  <si>
    <t>Madhoo</t>
  </si>
  <si>
    <t>Neha Dhupia</t>
  </si>
  <si>
    <t xml:space="preserve">Riccha </t>
  </si>
  <si>
    <t>Satish Kaushik</t>
  </si>
  <si>
    <t>Subrat Dutta</t>
  </si>
  <si>
    <t>Benedict Garrett</t>
  </si>
  <si>
    <t>Sohaila Kapur</t>
  </si>
  <si>
    <t>Manikpuri Shagufta</t>
  </si>
  <si>
    <t>Parul GulatiShruti Bapna</t>
  </si>
  <si>
    <t>Urfi Javed</t>
  </si>
  <si>
    <t>Sendhil Ramamurthy</t>
  </si>
  <si>
    <t>Manish Bishla</t>
  </si>
  <si>
    <t>Vidya Malvade</t>
  </si>
  <si>
    <t>Sharad Kelkar</t>
  </si>
  <si>
    <t>Nazia Hussain</t>
  </si>
  <si>
    <t>Aksha Pardasany</t>
  </si>
  <si>
    <t>Vipin Sharma</t>
  </si>
  <si>
    <t>Surbhi Tiwari</t>
  </si>
  <si>
    <t>Suri Hiten Paintal</t>
  </si>
  <si>
    <t>Mohammad Samad</t>
  </si>
  <si>
    <t>Naila Grrewal</t>
  </si>
  <si>
    <t>Piyush Mishra</t>
  </si>
  <si>
    <t>Atul Tiwari</t>
  </si>
  <si>
    <t>Jassie Gill</t>
  </si>
  <si>
    <t xml:space="preserve">Master </t>
  </si>
  <si>
    <t>Lokesh Kanagaraj</t>
  </si>
  <si>
    <t xml:space="preserve">Vijay </t>
  </si>
  <si>
    <t>Vijay Setupati</t>
  </si>
  <si>
    <t>Malavika Mohanan</t>
  </si>
  <si>
    <t>Arjun Das</t>
  </si>
  <si>
    <t>Beast</t>
  </si>
  <si>
    <t>Aparna Das</t>
  </si>
  <si>
    <t xml:space="preserve">Jonita Gandhi </t>
  </si>
  <si>
    <t>LEO</t>
  </si>
  <si>
    <t>Nelson Dilipkumar</t>
  </si>
  <si>
    <t>Trisha Krishna</t>
  </si>
  <si>
    <t>Sanjay Dutt</t>
  </si>
  <si>
    <t>Madonna Sebastian</t>
  </si>
  <si>
    <t>Jailer</t>
  </si>
  <si>
    <t>Rajinikanth</t>
  </si>
  <si>
    <t>Jackie Shroff</t>
  </si>
  <si>
    <t>Vinayakan</t>
  </si>
  <si>
    <t>Tamannah</t>
  </si>
  <si>
    <t>Gangubai Kathiawadi</t>
  </si>
  <si>
    <t>Sanjay Leela Bhansali</t>
  </si>
  <si>
    <t>Ankit - Sanchit</t>
  </si>
  <si>
    <t>Mard Ko Dard Nahi Hota</t>
  </si>
  <si>
    <t>Vasan Bala</t>
  </si>
  <si>
    <t>Abhimanyu Dasani</t>
  </si>
  <si>
    <t>Gulshan Devaiah</t>
  </si>
  <si>
    <t>Benny Dayal</t>
  </si>
  <si>
    <t>Monica, O My Darling</t>
  </si>
  <si>
    <t>Radhika Apte</t>
  </si>
  <si>
    <t>Huma Qureshi</t>
  </si>
  <si>
    <t>Achint</t>
  </si>
  <si>
    <t>Varun Grover</t>
  </si>
  <si>
    <t>Luv Ranjan</t>
  </si>
  <si>
    <t>Anubhav Sinha</t>
  </si>
  <si>
    <t>Vidhu Vinod Chopra</t>
  </si>
  <si>
    <t>Karan Johar</t>
  </si>
  <si>
    <t>R. Balki</t>
  </si>
  <si>
    <t>Raaj Shaandilyaa</t>
  </si>
  <si>
    <t>Atlee</t>
  </si>
  <si>
    <t>Sandeep Reddy Vanga</t>
  </si>
  <si>
    <t>Rajkumar Hirani</t>
  </si>
  <si>
    <t>Anil Sharma</t>
  </si>
  <si>
    <t>Maneesh Sharma</t>
  </si>
  <si>
    <t>Om Raut</t>
  </si>
  <si>
    <t>Sudipto Sen</t>
  </si>
  <si>
    <t>Amit Rai</t>
  </si>
  <si>
    <t>Aasmaan Bhardwaj</t>
  </si>
  <si>
    <t>Shantanu Bagchi</t>
  </si>
  <si>
    <t>Rohit Dhawan</t>
  </si>
  <si>
    <t>Raj Mehta</t>
  </si>
  <si>
    <t>Ashima Chibber</t>
  </si>
  <si>
    <t>Farhad Samji</t>
  </si>
  <si>
    <t>Sankalp Reddy</t>
  </si>
  <si>
    <t>Laxman Utekar</t>
  </si>
  <si>
    <t>Ali Abbas Zafar</t>
  </si>
  <si>
    <t>Sameer Vidwans</t>
  </si>
  <si>
    <t>Anu Menon</t>
  </si>
  <si>
    <t>Mrighdeep Singh Lamba</t>
  </si>
  <si>
    <t>Tinu Suresh Desai</t>
  </si>
  <si>
    <t>Aatish Kapadia</t>
  </si>
  <si>
    <t>Soumendra Padhi</t>
  </si>
  <si>
    <t>Meghna Gulzar</t>
  </si>
  <si>
    <t>Akashaditya Lama</t>
  </si>
  <si>
    <t>Sriram Raghavan</t>
  </si>
  <si>
    <t>Ravi Jadhav</t>
  </si>
  <si>
    <t>Pulkit</t>
  </si>
  <si>
    <t>G. Ashok</t>
  </si>
  <si>
    <t>Aditya Datt</t>
  </si>
  <si>
    <t>Kumud Chaudhary</t>
  </si>
  <si>
    <t>Kiran Rao</t>
  </si>
  <si>
    <t>Shashank Khaitan</t>
  </si>
  <si>
    <t>V.K. Prakash</t>
  </si>
  <si>
    <t>Karan Gour</t>
  </si>
  <si>
    <t>Shankar Srikumar</t>
  </si>
  <si>
    <t>Sagar Ambre, Pushkar Ojha</t>
  </si>
  <si>
    <t>Homi Adajania</t>
  </si>
  <si>
    <t>Kannan Iyer</t>
  </si>
  <si>
    <t>Kunal Kemmu</t>
  </si>
  <si>
    <t>Mahesh Manjrekar</t>
  </si>
  <si>
    <t>Vivek Budakoti</t>
  </si>
  <si>
    <t>Atanu Ghosh</t>
  </si>
  <si>
    <t>Amit Ravindernath Sharma</t>
  </si>
  <si>
    <t>Imtiaz Ali</t>
  </si>
  <si>
    <t>Dibakar Banerjee</t>
  </si>
  <si>
    <t>Rajiv S. Ruia</t>
  </si>
  <si>
    <t>Neerraj Pathak</t>
  </si>
  <si>
    <t>Sharan Sharma</t>
  </si>
  <si>
    <t>Rajiv Chilaka</t>
  </si>
  <si>
    <t>Aditya Sarpotdar</t>
  </si>
  <si>
    <t>Kabir Khan</t>
  </si>
  <si>
    <t>Nipun Avinash Dharmadhikari</t>
  </si>
  <si>
    <t>Siddharth P. Malhotra</t>
  </si>
  <si>
    <t>Sanjay Puran Singh Chauhan</t>
  </si>
  <si>
    <t>Tahira Kashyap Khurrana</t>
  </si>
  <si>
    <t>Nag Ashwin</t>
  </si>
  <si>
    <t>Action/Thriller</t>
  </si>
  <si>
    <t>Romance/Comedy</t>
  </si>
  <si>
    <t>Drama</t>
  </si>
  <si>
    <t>Comedy/Family Drama</t>
  </si>
  <si>
    <t>Sports/Drama</t>
  </si>
  <si>
    <t>Comedy/Drama</t>
  </si>
  <si>
    <t>Action/Drama</t>
  </si>
  <si>
    <t>Mythology</t>
  </si>
  <si>
    <t>Comedy</t>
  </si>
  <si>
    <t>Crime</t>
  </si>
  <si>
    <t>Courtroom/Drama</t>
  </si>
  <si>
    <t>Thriller/Comedy</t>
  </si>
  <si>
    <t>Family/Drama</t>
  </si>
  <si>
    <t>Thriller</t>
  </si>
  <si>
    <t>Thriller/Drama</t>
  </si>
  <si>
    <t>Romance/Thriller</t>
  </si>
  <si>
    <t>Action/Comedy</t>
  </si>
  <si>
    <t>Drama/Crime</t>
  </si>
  <si>
    <t>Action/Thriller/Drama</t>
  </si>
  <si>
    <t>Fantasy/Drama</t>
  </si>
  <si>
    <t>Horror/Drama</t>
  </si>
  <si>
    <t>Crime/Drama</t>
  </si>
  <si>
    <t>Comedy/Mystery</t>
  </si>
  <si>
    <t>Comedy/Family Drama/Hiest</t>
  </si>
  <si>
    <t>Action/Sci-fi</t>
  </si>
  <si>
    <t>Bio/Drama</t>
  </si>
  <si>
    <t>Adventure</t>
  </si>
  <si>
    <t>Crime/Thriller</t>
  </si>
  <si>
    <t>Mythological/Adventure</t>
  </si>
  <si>
    <t>Mythological/Drama</t>
  </si>
  <si>
    <t>Adventure/Thriller</t>
  </si>
  <si>
    <t>Psychological/Thriller</t>
  </si>
  <si>
    <t>Adventure/Action</t>
  </si>
  <si>
    <t xml:space="preserve">Crime/Thriller/Action </t>
  </si>
  <si>
    <t>Comedy/Horror</t>
  </si>
  <si>
    <t>Drama/Comedy</t>
  </si>
  <si>
    <t>Political/Drama</t>
  </si>
  <si>
    <t>Crime/Mystery/Drama</t>
  </si>
  <si>
    <t>Horror/Comedy</t>
  </si>
  <si>
    <t>Sport/Action</t>
  </si>
  <si>
    <t>Sport/Romance</t>
  </si>
  <si>
    <t>Romance/Action</t>
  </si>
  <si>
    <t>Romance/Drama</t>
  </si>
  <si>
    <t>TJ Bhanu</t>
  </si>
  <si>
    <t>Denisha Ghumra</t>
  </si>
  <si>
    <t>Gully Boy</t>
  </si>
  <si>
    <t>Musical/Romance</t>
  </si>
  <si>
    <t>Zoya Akhtar</t>
  </si>
  <si>
    <t>Siddhant Chaturvedi</t>
  </si>
  <si>
    <t>Jasleen Royal</t>
  </si>
  <si>
    <t>Maanaadu</t>
  </si>
  <si>
    <t>Venkat Prabhu</t>
  </si>
  <si>
    <t>Silambarasan TR</t>
  </si>
  <si>
    <t>S. J. Suryah</t>
  </si>
  <si>
    <t>Kalyani Priyadarshan</t>
  </si>
  <si>
    <t> Yuvan Shankar Raja</t>
  </si>
  <si>
    <t>Jai Bhim</t>
  </si>
  <si>
    <t>TJ Gnanavel</t>
  </si>
  <si>
    <t>Suriya</t>
  </si>
  <si>
    <t>Poster</t>
  </si>
  <si>
    <t>Political</t>
  </si>
  <si>
    <t xml:space="preserve"> </t>
  </si>
  <si>
    <t>Opening Weekend Collection</t>
  </si>
  <si>
    <t>Average Weekend</t>
  </si>
  <si>
    <t>Average Overall</t>
  </si>
  <si>
    <t>Category</t>
  </si>
  <si>
    <t>Religious/Political</t>
  </si>
  <si>
    <t>Padmavat</t>
  </si>
  <si>
    <t>Bajirao Mastani</t>
  </si>
  <si>
    <t>Sky Force</t>
  </si>
  <si>
    <t>Sandeep Kewlani</t>
  </si>
  <si>
    <t>Veer Pahariya</t>
  </si>
  <si>
    <t>Tanhaji</t>
  </si>
  <si>
    <t>Saif Ali Khan</t>
  </si>
  <si>
    <t>Kajol</t>
  </si>
  <si>
    <t>Ajay–Atul</t>
  </si>
  <si>
    <t>Raid 1</t>
  </si>
  <si>
    <t>Raj Kumar Gupta</t>
  </si>
  <si>
    <t>Crime/Action</t>
  </si>
  <si>
    <t>Rahat Fateh Ali Khan</t>
  </si>
  <si>
    <t>The Kashmir Files</t>
  </si>
  <si>
    <t>Vivek Agnihotri</t>
  </si>
  <si>
    <t>Drama/History</t>
  </si>
  <si>
    <t>Mithun</t>
  </si>
  <si>
    <t>Pallavi Joshi</t>
  </si>
  <si>
    <t>Rohit Sharma</t>
  </si>
  <si>
    <t>Naam Shabana</t>
  </si>
  <si>
    <t>Shivam Nair</t>
  </si>
  <si>
    <t>Chandigarh Kare Aashiqui</t>
  </si>
  <si>
    <t>Vaani Kapoor</t>
  </si>
  <si>
    <t>Abhishek Kapoor</t>
  </si>
  <si>
    <t>Khel Khel Mein</t>
  </si>
  <si>
    <t>Mudassar Aziz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</si>
</sst>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1" fontId="5" fillId="0" borderId="0" xfId="0" applyNumberFormat="1" applyFont="1"/>
    <xf numFmtId="4" fontId="5" fillId="0" borderId="0" xfId="0" applyNumberFormat="1" applyFont="1"/>
    <xf numFmtId="164" fontId="5" fillId="0" borderId="0" xfId="0" applyNumberFormat="1" applyFont="1"/>
    <xf numFmtId="165" fontId="5" fillId="0" borderId="0" xfId="0" applyNumberFormat="1" applyFont="1"/>
    <xf numFmtId="0" fontId="0" fillId="0" borderId="0" xfId="0" applyAlignment="1">
      <alignment wrapText="1"/>
    </xf>
    <xf numFmtId="1" fontId="0" fillId="0" borderId="0" xfId="0" applyNumberFormat="1"/>
    <xf numFmtId="1" fontId="2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6649-0F4D-4DFB-88EC-C17B28DA8256}">
  <dimension ref="A1:AF134"/>
  <sheetViews>
    <sheetView tabSelected="1" zoomScaleNormal="100" workbookViewId="0">
      <pane ySplit="1" topLeftCell="A121" activePane="bottomLeft" state="frozen"/>
      <selection pane="bottomLeft" activeCell="I134" sqref="I134"/>
    </sheetView>
  </sheetViews>
  <sheetFormatPr defaultColWidth="9.140625" defaultRowHeight="15" customHeight="1" x14ac:dyDescent="0.25"/>
  <cols>
    <col min="1" max="1" width="27.28515625" style="1" bestFit="1" customWidth="1"/>
    <col min="2" max="2" width="27.28515625" style="1" customWidth="1"/>
    <col min="3" max="3" width="27.140625" style="1" bestFit="1" customWidth="1"/>
    <col min="4" max="4" width="22.140625" style="1" customWidth="1"/>
    <col min="5" max="5" width="11.7109375" style="1" bestFit="1" customWidth="1"/>
    <col min="6" max="6" width="7.7109375" style="1" customWidth="1"/>
    <col min="7" max="7" width="27.28515625" style="4" customWidth="1"/>
    <col min="8" max="8" width="27.42578125" style="4" customWidth="1"/>
    <col min="9" max="9" width="28.85546875" style="4" customWidth="1"/>
    <col min="10" max="12" width="24.5703125" style="4" customWidth="1"/>
    <col min="13" max="17" width="16.140625" style="1" customWidth="1"/>
    <col min="18" max="18" width="9.140625" style="1"/>
    <col min="19" max="19" width="30" style="1" bestFit="1" customWidth="1"/>
    <col min="20" max="20" width="27.140625" style="1" bestFit="1" customWidth="1"/>
    <col min="21" max="21" width="24.5703125" style="1" bestFit="1" customWidth="1"/>
    <col min="22" max="22" width="13.7109375" style="1" customWidth="1"/>
    <col min="23" max="24" width="12.85546875" style="1" customWidth="1"/>
    <col min="25" max="25" width="13.5703125" style="1" customWidth="1"/>
    <col min="26" max="16384" width="9.140625" style="1"/>
  </cols>
  <sheetData>
    <row r="1" spans="1:32" s="3" customFormat="1" x14ac:dyDescent="0.25">
      <c r="A1" s="5" t="s">
        <v>0</v>
      </c>
      <c r="B1" s="5" t="s">
        <v>1</v>
      </c>
      <c r="C1" s="5" t="s">
        <v>2</v>
      </c>
      <c r="D1" s="5" t="s">
        <v>684</v>
      </c>
      <c r="E1" s="5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6" t="s">
        <v>379</v>
      </c>
      <c r="K1" s="6"/>
      <c r="L1" s="6" t="s">
        <v>678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681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</row>
    <row r="2" spans="1:32" x14ac:dyDescent="0.25">
      <c r="A2" s="7" t="s">
        <v>344</v>
      </c>
      <c r="B2" s="7" t="s">
        <v>618</v>
      </c>
      <c r="C2" s="7" t="s">
        <v>658</v>
      </c>
      <c r="D2" s="7" t="s">
        <v>685</v>
      </c>
      <c r="E2" s="11" t="s">
        <v>68</v>
      </c>
      <c r="F2" s="7">
        <v>2024</v>
      </c>
      <c r="G2" s="8" t="s">
        <v>345</v>
      </c>
      <c r="H2" s="8" t="s">
        <v>443</v>
      </c>
      <c r="I2" s="8" t="s">
        <v>69</v>
      </c>
      <c r="J2" s="8" t="s">
        <v>153</v>
      </c>
      <c r="K2" s="8">
        <f>L2/1000000</f>
        <v>0.18643999999999999</v>
      </c>
      <c r="L2" s="8">
        <v>186440</v>
      </c>
      <c r="M2" s="7" t="s">
        <v>346</v>
      </c>
      <c r="N2" s="7" t="s">
        <v>259</v>
      </c>
      <c r="O2" s="7"/>
      <c r="P2" s="7"/>
      <c r="Q2" s="7"/>
      <c r="R2" s="7">
        <v>600</v>
      </c>
      <c r="S2" s="7">
        <v>112.5</v>
      </c>
      <c r="T2" s="12">
        <v>766.65</v>
      </c>
      <c r="U2" s="10">
        <v>1041.6500000000001</v>
      </c>
      <c r="V2" s="7">
        <v>7.6</v>
      </c>
      <c r="W2" s="7">
        <v>3.5</v>
      </c>
      <c r="X2" s="7">
        <v>57</v>
      </c>
      <c r="Y2" s="7">
        <v>2.2999999999999998</v>
      </c>
      <c r="Z2" s="9">
        <f t="shared" ref="Z2:Z33" si="0">U2-R2</f>
        <v>441.65000000000009</v>
      </c>
      <c r="AA2" s="2"/>
      <c r="AB2" s="2"/>
      <c r="AC2" s="2"/>
      <c r="AD2" s="2"/>
      <c r="AE2" s="2"/>
      <c r="AF2" s="2"/>
    </row>
    <row r="3" spans="1:32" x14ac:dyDescent="0.25">
      <c r="A3" s="7" t="s">
        <v>151</v>
      </c>
      <c r="B3" s="7" t="s">
        <v>22</v>
      </c>
      <c r="C3" s="7" t="s">
        <v>619</v>
      </c>
      <c r="D3" s="7" t="s">
        <v>679</v>
      </c>
      <c r="E3" s="11" t="s">
        <v>23</v>
      </c>
      <c r="F3" s="7">
        <v>2024</v>
      </c>
      <c r="G3" s="8" t="s">
        <v>152</v>
      </c>
      <c r="H3" s="8" t="s">
        <v>153</v>
      </c>
      <c r="I3" s="8" t="s">
        <v>154</v>
      </c>
      <c r="J3" s="8" t="s">
        <v>155</v>
      </c>
      <c r="K3" s="8">
        <f t="shared" ref="K3:K66" si="1">L3/1000000</f>
        <v>0.37195400000000001</v>
      </c>
      <c r="L3" s="8">
        <v>371954</v>
      </c>
      <c r="M3" s="7" t="s">
        <v>25</v>
      </c>
      <c r="N3" s="7" t="s">
        <v>156</v>
      </c>
      <c r="O3" s="7"/>
      <c r="P3" s="7"/>
      <c r="Q3" s="7"/>
      <c r="R3" s="7">
        <v>250</v>
      </c>
      <c r="S3">
        <v>115.3</v>
      </c>
      <c r="T3" s="12">
        <v>237</v>
      </c>
      <c r="U3" s="7">
        <v>337.2</v>
      </c>
      <c r="V3" s="7">
        <v>6.2</v>
      </c>
      <c r="W3" s="7">
        <v>3.5</v>
      </c>
      <c r="X3" s="7">
        <v>52</v>
      </c>
      <c r="Y3" s="7">
        <v>39</v>
      </c>
      <c r="Z3" s="9">
        <f t="shared" si="0"/>
        <v>87.199999999999989</v>
      </c>
      <c r="AA3" s="2"/>
      <c r="AB3" s="2"/>
      <c r="AC3" s="2"/>
      <c r="AD3" s="2"/>
      <c r="AE3" s="2"/>
      <c r="AF3" s="2"/>
    </row>
    <row r="4" spans="1:32" x14ac:dyDescent="0.25">
      <c r="A4" s="7" t="s">
        <v>228</v>
      </c>
      <c r="B4" s="7" t="s">
        <v>218</v>
      </c>
      <c r="C4" s="7" t="s">
        <v>639</v>
      </c>
      <c r="D4" s="7"/>
      <c r="E4" s="11" t="s">
        <v>27</v>
      </c>
      <c r="F4" s="7">
        <v>2024</v>
      </c>
      <c r="G4" s="8" t="s">
        <v>103</v>
      </c>
      <c r="H4" s="8" t="s">
        <v>399</v>
      </c>
      <c r="I4" s="8" t="s">
        <v>421</v>
      </c>
      <c r="J4" s="8"/>
      <c r="K4" s="8">
        <f t="shared" si="1"/>
        <v>0.14985000000000001</v>
      </c>
      <c r="L4" s="8">
        <v>149850</v>
      </c>
      <c r="M4" s="7" t="s">
        <v>44</v>
      </c>
      <c r="N4" s="7"/>
      <c r="O4" s="7"/>
      <c r="P4" s="7"/>
      <c r="Q4" s="7"/>
      <c r="R4" s="7">
        <v>40</v>
      </c>
      <c r="S4" s="7">
        <v>81.5</v>
      </c>
      <c r="T4" s="12">
        <v>177.96</v>
      </c>
      <c r="U4" s="7">
        <v>211.06</v>
      </c>
      <c r="V4" s="7">
        <v>6.6</v>
      </c>
      <c r="W4" s="7">
        <v>3.5</v>
      </c>
      <c r="X4" s="7">
        <v>41</v>
      </c>
      <c r="Y4" s="7">
        <v>6.4</v>
      </c>
      <c r="Z4" s="9">
        <f t="shared" si="0"/>
        <v>171.06</v>
      </c>
      <c r="AA4" s="2"/>
      <c r="AB4" s="2"/>
      <c r="AC4" s="2"/>
      <c r="AD4" s="2"/>
      <c r="AE4" s="2"/>
      <c r="AF4" s="2"/>
    </row>
    <row r="5" spans="1:32" x14ac:dyDescent="0.25">
      <c r="A5" s="7" t="s">
        <v>317</v>
      </c>
      <c r="B5" s="7" t="s">
        <v>612</v>
      </c>
      <c r="C5" s="7" t="s">
        <v>653</v>
      </c>
      <c r="D5" s="7"/>
      <c r="E5" s="11" t="s">
        <v>68</v>
      </c>
      <c r="F5" s="7">
        <v>2024</v>
      </c>
      <c r="G5" s="8" t="s">
        <v>318</v>
      </c>
      <c r="H5" s="8" t="s">
        <v>432</v>
      </c>
      <c r="I5" s="8" t="s">
        <v>460</v>
      </c>
      <c r="J5" s="8"/>
      <c r="K5" s="8">
        <f t="shared" si="1"/>
        <v>0.08</v>
      </c>
      <c r="L5" s="8">
        <v>80000</v>
      </c>
      <c r="M5" s="7"/>
      <c r="N5" s="7"/>
      <c r="O5" s="7"/>
      <c r="P5" s="7"/>
      <c r="Q5" s="7"/>
      <c r="R5" s="7">
        <v>30</v>
      </c>
      <c r="S5" s="7"/>
      <c r="T5" s="12">
        <v>127.95</v>
      </c>
      <c r="U5" s="7"/>
      <c r="V5" s="7">
        <v>7.2</v>
      </c>
      <c r="W5" s="7">
        <v>3.5</v>
      </c>
      <c r="X5" s="7">
        <v>5.5</v>
      </c>
      <c r="Y5" s="7">
        <v>8.9</v>
      </c>
      <c r="Z5" s="9">
        <f t="shared" si="0"/>
        <v>-30</v>
      </c>
      <c r="AA5" s="2"/>
      <c r="AB5" s="2"/>
      <c r="AC5" s="2"/>
      <c r="AD5" s="2"/>
      <c r="AE5" s="2"/>
      <c r="AF5" s="2"/>
    </row>
    <row r="6" spans="1:32" x14ac:dyDescent="0.25">
      <c r="A6" s="7" t="s">
        <v>242</v>
      </c>
      <c r="B6" s="7" t="s">
        <v>243</v>
      </c>
      <c r="C6" s="7" t="s">
        <v>642</v>
      </c>
      <c r="D6" s="7"/>
      <c r="E6" s="11" t="s">
        <v>27</v>
      </c>
      <c r="F6" s="7">
        <v>2024</v>
      </c>
      <c r="G6" s="8" t="s">
        <v>244</v>
      </c>
      <c r="H6" s="8" t="s">
        <v>373</v>
      </c>
      <c r="I6" s="8" t="s">
        <v>159</v>
      </c>
      <c r="J6" s="8" t="s">
        <v>259</v>
      </c>
      <c r="K6" s="8">
        <f t="shared" si="1"/>
        <v>0.01</v>
      </c>
      <c r="L6" s="8">
        <v>10000</v>
      </c>
      <c r="M6" s="7"/>
      <c r="N6" s="7"/>
      <c r="O6" s="7"/>
      <c r="P6" s="7"/>
      <c r="Q6" s="7"/>
      <c r="R6" s="7">
        <v>75</v>
      </c>
      <c r="S6" s="7">
        <v>29.5</v>
      </c>
      <c r="T6" s="12">
        <v>107.05</v>
      </c>
      <c r="U6" s="7"/>
      <c r="V6" s="7">
        <v>5.9</v>
      </c>
      <c r="W6" s="7">
        <v>3</v>
      </c>
      <c r="X6" s="7">
        <v>34</v>
      </c>
      <c r="Y6" s="7">
        <v>20</v>
      </c>
      <c r="Z6" s="9">
        <f t="shared" si="0"/>
        <v>-75</v>
      </c>
      <c r="AA6" s="2"/>
      <c r="AB6" s="2"/>
      <c r="AC6" s="2"/>
      <c r="AD6" s="2"/>
      <c r="AE6" s="2"/>
      <c r="AF6" s="2"/>
    </row>
    <row r="7" spans="1:32" x14ac:dyDescent="0.25">
      <c r="A7" s="7" t="s">
        <v>255</v>
      </c>
      <c r="B7" s="7" t="s">
        <v>578</v>
      </c>
      <c r="C7" s="7" t="s">
        <v>643</v>
      </c>
      <c r="D7" s="7"/>
      <c r="E7" s="11" t="s">
        <v>107</v>
      </c>
      <c r="F7" s="7">
        <v>2024</v>
      </c>
      <c r="G7" s="8" t="s">
        <v>94</v>
      </c>
      <c r="H7" s="8" t="s">
        <v>410</v>
      </c>
      <c r="I7" s="8" t="s">
        <v>489</v>
      </c>
      <c r="J7" s="8" t="s">
        <v>396</v>
      </c>
      <c r="K7" s="8">
        <f t="shared" si="1"/>
        <v>0.05</v>
      </c>
      <c r="L7" s="8">
        <v>50000</v>
      </c>
      <c r="M7" s="7" t="s">
        <v>256</v>
      </c>
      <c r="N7" s="7"/>
      <c r="O7" s="7"/>
      <c r="P7" s="7"/>
      <c r="Q7" s="7"/>
      <c r="R7" s="7">
        <v>350</v>
      </c>
      <c r="S7" s="7">
        <v>56</v>
      </c>
      <c r="T7" s="12">
        <v>102.16</v>
      </c>
      <c r="U7" s="7">
        <v>102.16</v>
      </c>
      <c r="V7" s="7">
        <v>4.0999999999999996</v>
      </c>
      <c r="W7" s="7">
        <v>2</v>
      </c>
      <c r="X7" s="7">
        <v>53</v>
      </c>
      <c r="Y7" s="7">
        <v>42</v>
      </c>
      <c r="Z7" s="9">
        <f t="shared" si="0"/>
        <v>-247.84</v>
      </c>
      <c r="AA7" s="2"/>
      <c r="AB7" s="2"/>
      <c r="AC7" s="2"/>
      <c r="AD7" s="2"/>
      <c r="AE7" s="2"/>
      <c r="AF7" s="2"/>
    </row>
    <row r="8" spans="1:32" x14ac:dyDescent="0.25">
      <c r="A8" s="7" t="s">
        <v>195</v>
      </c>
      <c r="B8" s="7" t="s">
        <v>196</v>
      </c>
      <c r="C8" s="7" t="s">
        <v>637</v>
      </c>
      <c r="D8" s="7" t="s">
        <v>679</v>
      </c>
      <c r="E8" s="11" t="s">
        <v>91</v>
      </c>
      <c r="F8" s="7">
        <v>2024</v>
      </c>
      <c r="G8" s="8" t="s">
        <v>197</v>
      </c>
      <c r="H8" s="8" t="s">
        <v>198</v>
      </c>
      <c r="I8" s="8" t="s">
        <v>199</v>
      </c>
      <c r="J8" s="8" t="s">
        <v>200</v>
      </c>
      <c r="K8" s="8">
        <f t="shared" si="1"/>
        <v>7.0000000000000007E-2</v>
      </c>
      <c r="L8" s="8">
        <v>70000</v>
      </c>
      <c r="M8" s="7" t="s">
        <v>201</v>
      </c>
      <c r="N8" s="7" t="s">
        <v>202</v>
      </c>
      <c r="O8" s="7"/>
      <c r="P8" s="7"/>
      <c r="Q8" s="7"/>
      <c r="R8" s="7">
        <v>20</v>
      </c>
      <c r="S8" s="7">
        <v>35.6</v>
      </c>
      <c r="T8" s="12">
        <v>98.06</v>
      </c>
      <c r="U8" s="7">
        <v>110.57</v>
      </c>
      <c r="V8" s="7">
        <v>7.9</v>
      </c>
      <c r="W8" s="7">
        <v>3.5</v>
      </c>
      <c r="X8" s="7">
        <v>32</v>
      </c>
      <c r="Y8" s="7">
        <v>13</v>
      </c>
      <c r="Z8" s="9">
        <f t="shared" si="0"/>
        <v>90.57</v>
      </c>
      <c r="AA8" s="2"/>
      <c r="AB8" s="2"/>
      <c r="AC8" s="2"/>
      <c r="AD8" s="2"/>
      <c r="AE8" s="2"/>
      <c r="AF8" s="2"/>
    </row>
    <row r="9" spans="1:32" x14ac:dyDescent="0.25">
      <c r="A9" s="7" t="s">
        <v>157</v>
      </c>
      <c r="B9" s="7" t="s">
        <v>158</v>
      </c>
      <c r="C9" s="7" t="s">
        <v>620</v>
      </c>
      <c r="D9" s="7"/>
      <c r="E9" s="11" t="s">
        <v>91</v>
      </c>
      <c r="F9" s="7">
        <v>2024</v>
      </c>
      <c r="G9" s="8" t="s">
        <v>119</v>
      </c>
      <c r="H9" s="8" t="s">
        <v>159</v>
      </c>
      <c r="I9" s="8" t="s">
        <v>160</v>
      </c>
      <c r="J9" s="8" t="s">
        <v>161</v>
      </c>
      <c r="K9" s="8">
        <f t="shared" si="1"/>
        <v>8.5000000000000006E-2</v>
      </c>
      <c r="L9" s="8">
        <v>85000</v>
      </c>
      <c r="M9" s="7" t="s">
        <v>162</v>
      </c>
      <c r="N9" s="7" t="s">
        <v>163</v>
      </c>
      <c r="O9" s="7"/>
      <c r="P9" s="7"/>
      <c r="Q9" s="7"/>
      <c r="R9" s="7">
        <v>75</v>
      </c>
      <c r="S9" s="7">
        <v>27</v>
      </c>
      <c r="T9" s="12">
        <v>96.29</v>
      </c>
      <c r="U9" s="7">
        <v>133.63999999999999</v>
      </c>
      <c r="V9" s="7">
        <v>6.3</v>
      </c>
      <c r="W9" s="7">
        <v>3.9</v>
      </c>
      <c r="X9" s="7">
        <v>60</v>
      </c>
      <c r="Y9" s="7"/>
      <c r="Z9" s="9">
        <f t="shared" si="0"/>
        <v>58.639999999999986</v>
      </c>
      <c r="AA9" s="2"/>
      <c r="AB9" s="2"/>
      <c r="AC9" s="2"/>
      <c r="AD9" s="2"/>
      <c r="AE9" s="2"/>
      <c r="AF9" s="2"/>
    </row>
    <row r="10" spans="1:32" x14ac:dyDescent="0.25">
      <c r="A10" s="7" t="s">
        <v>321</v>
      </c>
      <c r="B10" s="7" t="s">
        <v>613</v>
      </c>
      <c r="C10" s="7" t="s">
        <v>658</v>
      </c>
      <c r="D10" s="7"/>
      <c r="E10" s="11" t="s">
        <v>68</v>
      </c>
      <c r="F10" s="7">
        <v>2024</v>
      </c>
      <c r="G10" s="8" t="s">
        <v>92</v>
      </c>
      <c r="H10" s="8"/>
      <c r="I10" s="8"/>
      <c r="J10" s="8"/>
      <c r="K10" s="8">
        <f t="shared" si="1"/>
        <v>0.4</v>
      </c>
      <c r="L10" s="8">
        <v>400000</v>
      </c>
      <c r="M10" s="7"/>
      <c r="N10" s="7"/>
      <c r="O10" s="7"/>
      <c r="P10" s="7"/>
      <c r="Q10" s="7"/>
      <c r="R10" s="7">
        <v>100</v>
      </c>
      <c r="S10" s="7"/>
      <c r="T10" s="12">
        <v>74.349999999999994</v>
      </c>
      <c r="U10" s="7"/>
      <c r="V10" s="7">
        <v>8</v>
      </c>
      <c r="W10" s="7">
        <v>3</v>
      </c>
      <c r="X10" s="7">
        <v>45</v>
      </c>
      <c r="Y10" s="7">
        <v>0.1</v>
      </c>
      <c r="Z10" s="9">
        <f t="shared" si="0"/>
        <v>-100</v>
      </c>
      <c r="AA10" s="2"/>
      <c r="AB10" s="2"/>
      <c r="AC10" s="2"/>
      <c r="AD10" s="2"/>
      <c r="AE10" s="2"/>
      <c r="AF10" s="2"/>
    </row>
    <row r="11" spans="1:32" x14ac:dyDescent="0.25">
      <c r="A11" s="7" t="s">
        <v>361</v>
      </c>
      <c r="B11" s="7" t="s">
        <v>362</v>
      </c>
      <c r="C11" s="7" t="s">
        <v>620</v>
      </c>
      <c r="D11" s="7"/>
      <c r="E11" s="11" t="s">
        <v>39</v>
      </c>
      <c r="F11" s="7">
        <v>2024</v>
      </c>
      <c r="G11" s="8" t="s">
        <v>58</v>
      </c>
      <c r="H11" s="8" t="s">
        <v>447</v>
      </c>
      <c r="I11" s="8" t="s">
        <v>448</v>
      </c>
      <c r="J11" s="8" t="s">
        <v>501</v>
      </c>
      <c r="K11" s="8">
        <f t="shared" si="1"/>
        <v>0.215</v>
      </c>
      <c r="L11" s="8">
        <v>215000</v>
      </c>
      <c r="M11" s="7" t="s">
        <v>256</v>
      </c>
      <c r="N11" s="7" t="s">
        <v>363</v>
      </c>
      <c r="O11" s="7"/>
      <c r="P11" s="7"/>
      <c r="Q11" s="7"/>
      <c r="R11" s="7">
        <v>80</v>
      </c>
      <c r="S11" s="7">
        <v>29.55</v>
      </c>
      <c r="T11" s="12">
        <v>66.28</v>
      </c>
      <c r="U11" s="7">
        <v>115.74</v>
      </c>
      <c r="V11" s="7">
        <v>6</v>
      </c>
      <c r="W11" s="7">
        <v>3.5</v>
      </c>
      <c r="X11" s="7">
        <v>40</v>
      </c>
      <c r="Y11" s="7">
        <v>1.1000000000000001</v>
      </c>
      <c r="Z11" s="9">
        <f t="shared" si="0"/>
        <v>35.739999999999995</v>
      </c>
      <c r="AA11" s="2"/>
      <c r="AB11" s="2"/>
      <c r="AC11" s="2"/>
      <c r="AD11" s="2"/>
      <c r="AE11" s="2"/>
      <c r="AF11" s="2"/>
    </row>
    <row r="12" spans="1:32" x14ac:dyDescent="0.25">
      <c r="A12" s="7" t="s">
        <v>257</v>
      </c>
      <c r="B12" s="7" t="s">
        <v>605</v>
      </c>
      <c r="C12" s="7" t="s">
        <v>623</v>
      </c>
      <c r="D12" s="7"/>
      <c r="E12" s="11" t="s">
        <v>107</v>
      </c>
      <c r="F12" s="7">
        <v>2024</v>
      </c>
      <c r="G12" s="8" t="s">
        <v>103</v>
      </c>
      <c r="H12" s="8" t="s">
        <v>198</v>
      </c>
      <c r="I12" s="8" t="s">
        <v>490</v>
      </c>
      <c r="J12" s="8"/>
      <c r="K12" s="8">
        <f t="shared" si="1"/>
        <v>0.25</v>
      </c>
      <c r="L12" s="8">
        <v>250000</v>
      </c>
      <c r="M12" s="7"/>
      <c r="N12" s="7"/>
      <c r="O12" s="7"/>
      <c r="P12" s="7"/>
      <c r="Q12" s="7"/>
      <c r="R12" s="7">
        <v>235</v>
      </c>
      <c r="S12" s="7"/>
      <c r="T12" s="12">
        <v>51.26</v>
      </c>
      <c r="U12" s="7">
        <v>68</v>
      </c>
      <c r="V12" s="7">
        <v>8.1</v>
      </c>
      <c r="W12" s="7">
        <v>4</v>
      </c>
      <c r="X12" s="7">
        <v>38</v>
      </c>
      <c r="Y12" s="7">
        <v>37</v>
      </c>
      <c r="Z12" s="9">
        <f t="shared" si="0"/>
        <v>-167</v>
      </c>
      <c r="AA12" s="2"/>
      <c r="AB12" s="2"/>
      <c r="AC12" s="2"/>
      <c r="AD12" s="2"/>
      <c r="AE12" s="2"/>
      <c r="AF12" s="2"/>
    </row>
    <row r="13" spans="1:32" x14ac:dyDescent="0.25">
      <c r="A13" s="7" t="s">
        <v>347</v>
      </c>
      <c r="B13" s="7" t="s">
        <v>348</v>
      </c>
      <c r="C13" s="7" t="s">
        <v>619</v>
      </c>
      <c r="D13" s="7"/>
      <c r="E13" s="11" t="s">
        <v>39</v>
      </c>
      <c r="F13" s="7">
        <v>2024</v>
      </c>
      <c r="G13" s="8" t="s">
        <v>349</v>
      </c>
      <c r="H13" s="8" t="s">
        <v>444</v>
      </c>
      <c r="I13" s="8" t="s">
        <v>452</v>
      </c>
      <c r="J13" s="8"/>
      <c r="K13" s="8">
        <f t="shared" si="1"/>
        <v>0.03</v>
      </c>
      <c r="L13" s="8">
        <v>30000</v>
      </c>
      <c r="M13" s="7" t="s">
        <v>350</v>
      </c>
      <c r="N13" s="7" t="s">
        <v>351</v>
      </c>
      <c r="O13" s="7"/>
      <c r="P13" s="7"/>
      <c r="Q13" s="7"/>
      <c r="R13" s="7">
        <v>20</v>
      </c>
      <c r="S13" s="7">
        <v>2.5</v>
      </c>
      <c r="T13" s="12">
        <v>47.12</v>
      </c>
      <c r="U13" s="7">
        <v>47.12</v>
      </c>
      <c r="V13" s="7">
        <v>7.7</v>
      </c>
      <c r="W13" s="7">
        <v>3</v>
      </c>
      <c r="X13" s="7">
        <v>19</v>
      </c>
      <c r="Y13" s="7">
        <v>8.1</v>
      </c>
      <c r="Z13" s="9">
        <f t="shared" si="0"/>
        <v>27.119999999999997</v>
      </c>
      <c r="AA13" s="2"/>
      <c r="AB13" s="2"/>
      <c r="AC13" s="2"/>
      <c r="AD13" s="2"/>
      <c r="AE13" s="2"/>
      <c r="AF13" s="2"/>
    </row>
    <row r="14" spans="1:32" x14ac:dyDescent="0.25">
      <c r="A14" s="7" t="s">
        <v>300</v>
      </c>
      <c r="B14" s="7" t="s">
        <v>610</v>
      </c>
      <c r="C14" s="7" t="s">
        <v>659</v>
      </c>
      <c r="D14" s="7"/>
      <c r="E14" s="11" t="s">
        <v>73</v>
      </c>
      <c r="F14" s="7">
        <v>2024</v>
      </c>
      <c r="G14" s="8" t="s">
        <v>294</v>
      </c>
      <c r="H14" s="8" t="s">
        <v>425</v>
      </c>
      <c r="I14" s="8"/>
      <c r="J14" s="8"/>
      <c r="K14" s="8">
        <f t="shared" si="1"/>
        <v>7.0000000000000001E-3</v>
      </c>
      <c r="L14" s="8">
        <v>7000</v>
      </c>
      <c r="M14" s="7" t="s">
        <v>130</v>
      </c>
      <c r="N14" s="7" t="s">
        <v>44</v>
      </c>
      <c r="O14" s="7"/>
      <c r="P14" s="7"/>
      <c r="Q14" s="7"/>
      <c r="R14" s="7">
        <v>50</v>
      </c>
      <c r="S14" s="7"/>
      <c r="T14" s="12">
        <v>42.63</v>
      </c>
      <c r="U14" s="7">
        <v>51.4</v>
      </c>
      <c r="V14" s="7">
        <v>6</v>
      </c>
      <c r="W14" s="7">
        <v>3</v>
      </c>
      <c r="X14" s="7">
        <v>10</v>
      </c>
      <c r="Y14" s="7">
        <v>0.8</v>
      </c>
      <c r="Z14" s="9">
        <f t="shared" si="0"/>
        <v>1.3999999999999986</v>
      </c>
      <c r="AA14" s="2"/>
      <c r="AB14" s="2"/>
      <c r="AC14" s="2"/>
      <c r="AD14" s="2"/>
      <c r="AE14" s="2"/>
      <c r="AF14" s="2"/>
    </row>
    <row r="15" spans="1:32" x14ac:dyDescent="0.25">
      <c r="A15" s="7" t="s">
        <v>239</v>
      </c>
      <c r="B15" s="7" t="s">
        <v>601</v>
      </c>
      <c r="C15" s="7" t="s">
        <v>622</v>
      </c>
      <c r="D15" s="7"/>
      <c r="E15" s="11" t="s">
        <v>27</v>
      </c>
      <c r="F15" s="7">
        <v>2024</v>
      </c>
      <c r="G15" s="8" t="s">
        <v>240</v>
      </c>
      <c r="H15" s="8" t="s">
        <v>305</v>
      </c>
      <c r="I15" s="8" t="s">
        <v>484</v>
      </c>
      <c r="J15" s="8" t="s">
        <v>191</v>
      </c>
      <c r="K15" s="8">
        <f t="shared" si="1"/>
        <v>1.2E-2</v>
      </c>
      <c r="L15" s="8">
        <v>12000</v>
      </c>
      <c r="M15" s="7"/>
      <c r="N15" s="7"/>
      <c r="O15" s="7"/>
      <c r="P15" s="7"/>
      <c r="Q15" s="7"/>
      <c r="R15" s="7">
        <v>30</v>
      </c>
      <c r="S15" s="7">
        <v>16.399999999999999</v>
      </c>
      <c r="T15" s="12">
        <v>38.47</v>
      </c>
      <c r="U15" s="7"/>
      <c r="V15" s="7">
        <v>7.1</v>
      </c>
      <c r="W15" s="7">
        <v>3.5</v>
      </c>
      <c r="X15" s="7">
        <v>36</v>
      </c>
      <c r="Y15" s="7">
        <v>4.0999999999999996</v>
      </c>
      <c r="Z15" s="9">
        <f t="shared" si="0"/>
        <v>-30</v>
      </c>
      <c r="AA15" s="2"/>
      <c r="AB15" s="2"/>
      <c r="AC15" s="2"/>
      <c r="AD15" s="2"/>
      <c r="AE15" s="2"/>
      <c r="AF15" s="2"/>
    </row>
    <row r="16" spans="1:32" x14ac:dyDescent="0.25">
      <c r="A16" s="7" t="s">
        <v>355</v>
      </c>
      <c r="B16" s="7" t="s">
        <v>356</v>
      </c>
      <c r="C16" s="7" t="s">
        <v>645</v>
      </c>
      <c r="D16" s="7"/>
      <c r="E16" s="11" t="s">
        <v>39</v>
      </c>
      <c r="F16" s="7">
        <v>2024</v>
      </c>
      <c r="G16" s="8" t="s">
        <v>94</v>
      </c>
      <c r="H16" s="8" t="s">
        <v>445</v>
      </c>
      <c r="I16" s="8" t="s">
        <v>450</v>
      </c>
      <c r="J16" s="8"/>
      <c r="K16" s="8">
        <f t="shared" si="1"/>
        <v>1.2999999999999999E-2</v>
      </c>
      <c r="L16" s="8">
        <v>13000</v>
      </c>
      <c r="M16" s="7"/>
      <c r="N16" s="7" t="s">
        <v>357</v>
      </c>
      <c r="O16" s="7"/>
      <c r="P16" s="7"/>
      <c r="Q16" s="7"/>
      <c r="R16" s="7">
        <v>80</v>
      </c>
      <c r="S16" s="7"/>
      <c r="T16" s="12">
        <v>26.3</v>
      </c>
      <c r="U16" s="7">
        <v>30.02</v>
      </c>
      <c r="V16" s="7">
        <v>8.1</v>
      </c>
      <c r="W16" s="7">
        <v>4</v>
      </c>
      <c r="X16" s="7">
        <v>80</v>
      </c>
      <c r="Y16" s="7">
        <v>1.3</v>
      </c>
      <c r="Z16" s="9">
        <f t="shared" si="0"/>
        <v>-49.980000000000004</v>
      </c>
      <c r="AA16" s="2"/>
      <c r="AB16" s="2"/>
      <c r="AC16" s="2"/>
      <c r="AD16" s="2"/>
      <c r="AE16" s="2"/>
      <c r="AF16" s="2"/>
    </row>
    <row r="17" spans="1:32" x14ac:dyDescent="0.25">
      <c r="A17" s="7" t="s">
        <v>146</v>
      </c>
      <c r="B17" s="7" t="s">
        <v>587</v>
      </c>
      <c r="C17" s="7" t="s">
        <v>634</v>
      </c>
      <c r="D17" s="7"/>
      <c r="E17" s="11" t="s">
        <v>23</v>
      </c>
      <c r="F17" s="7">
        <v>2024</v>
      </c>
      <c r="G17" s="8" t="s">
        <v>147</v>
      </c>
      <c r="H17" s="8" t="s">
        <v>470</v>
      </c>
      <c r="I17" s="8"/>
      <c r="J17" s="8"/>
      <c r="K17" s="8">
        <f t="shared" si="1"/>
        <v>0</v>
      </c>
      <c r="L17" s="8"/>
      <c r="M17" s="7" t="s">
        <v>29</v>
      </c>
      <c r="N17" s="7"/>
      <c r="O17" s="7"/>
      <c r="P17" s="7"/>
      <c r="Q17" s="7"/>
      <c r="R17" s="7">
        <v>60</v>
      </c>
      <c r="S17" s="7">
        <v>14.85</v>
      </c>
      <c r="T17" s="12">
        <v>26.02</v>
      </c>
      <c r="U17" s="7">
        <v>19.61</v>
      </c>
      <c r="V17" s="7">
        <v>6.9</v>
      </c>
      <c r="W17" s="7">
        <v>3.5</v>
      </c>
      <c r="X17" s="7">
        <v>2.2999999999999998</v>
      </c>
      <c r="Y17" s="7">
        <v>1.3</v>
      </c>
      <c r="Z17" s="9">
        <f t="shared" si="0"/>
        <v>-40.39</v>
      </c>
      <c r="AA17" s="2"/>
      <c r="AB17" s="2"/>
      <c r="AC17" s="2"/>
      <c r="AD17" s="2"/>
      <c r="AE17" s="2"/>
      <c r="AF17" s="2"/>
    </row>
    <row r="18" spans="1:32" x14ac:dyDescent="0.25">
      <c r="A18" s="7" t="s">
        <v>213</v>
      </c>
      <c r="B18" s="7" t="s">
        <v>593</v>
      </c>
      <c r="C18" s="7" t="s">
        <v>624</v>
      </c>
      <c r="D18" s="7"/>
      <c r="E18" s="11" t="s">
        <v>27</v>
      </c>
      <c r="F18" s="7">
        <v>2024</v>
      </c>
      <c r="G18" s="8" t="s">
        <v>214</v>
      </c>
      <c r="H18" s="8" t="s">
        <v>393</v>
      </c>
      <c r="I18" s="8" t="s">
        <v>475</v>
      </c>
      <c r="J18" s="8" t="s">
        <v>404</v>
      </c>
      <c r="K18" s="8">
        <f t="shared" si="1"/>
        <v>0</v>
      </c>
      <c r="L18" s="8"/>
      <c r="M18" s="7" t="s">
        <v>215</v>
      </c>
      <c r="N18" s="7" t="s">
        <v>216</v>
      </c>
      <c r="O18" s="7"/>
      <c r="P18" s="7"/>
      <c r="Q18" s="7"/>
      <c r="R18" s="7">
        <v>5</v>
      </c>
      <c r="S18" s="7"/>
      <c r="T18" s="12">
        <v>24.1</v>
      </c>
      <c r="U18" s="7">
        <v>25.26</v>
      </c>
      <c r="V18" s="7">
        <v>8.4</v>
      </c>
      <c r="W18" s="7">
        <v>4</v>
      </c>
      <c r="X18" s="7">
        <v>4.9000000000000004</v>
      </c>
      <c r="Y18" s="7">
        <v>1.3</v>
      </c>
      <c r="Z18" s="9">
        <f t="shared" si="0"/>
        <v>20.260000000000002</v>
      </c>
      <c r="AA18" s="2"/>
      <c r="AB18" s="2"/>
      <c r="AC18" s="2"/>
      <c r="AD18" s="2"/>
      <c r="AE18" s="2"/>
      <c r="AF18" s="2"/>
    </row>
    <row r="19" spans="1:32" x14ac:dyDescent="0.25">
      <c r="A19" s="7" t="s">
        <v>190</v>
      </c>
      <c r="B19" s="7" t="s">
        <v>591</v>
      </c>
      <c r="C19" s="7" t="s">
        <v>658</v>
      </c>
      <c r="D19" s="7"/>
      <c r="E19" s="11" t="s">
        <v>91</v>
      </c>
      <c r="F19" s="7">
        <v>2024</v>
      </c>
      <c r="G19" s="8" t="s">
        <v>112</v>
      </c>
      <c r="H19" s="8" t="s">
        <v>191</v>
      </c>
      <c r="I19" s="8" t="s">
        <v>192</v>
      </c>
      <c r="J19" s="8" t="s">
        <v>193</v>
      </c>
      <c r="K19" s="8">
        <f t="shared" si="1"/>
        <v>0</v>
      </c>
      <c r="L19" s="8"/>
      <c r="M19" s="7"/>
      <c r="N19" s="7" t="s">
        <v>194</v>
      </c>
      <c r="O19" s="7"/>
      <c r="P19" s="7"/>
      <c r="Q19" s="7"/>
      <c r="R19" s="7">
        <v>45</v>
      </c>
      <c r="S19" s="7">
        <v>12.5</v>
      </c>
      <c r="T19" s="12">
        <v>17.079999999999998</v>
      </c>
      <c r="U19" s="7">
        <v>17.079999999999998</v>
      </c>
      <c r="V19" s="7">
        <v>4.7</v>
      </c>
      <c r="W19" s="7">
        <v>2.5</v>
      </c>
      <c r="X19" s="7">
        <v>7.6</v>
      </c>
      <c r="Y19" s="7">
        <v>16</v>
      </c>
      <c r="Z19" s="9">
        <f t="shared" si="0"/>
        <v>-27.92</v>
      </c>
      <c r="AA19" s="2"/>
      <c r="AB19" s="2"/>
      <c r="AC19" s="2"/>
      <c r="AD19" s="2"/>
      <c r="AE19" s="2"/>
      <c r="AF19" s="2"/>
    </row>
    <row r="20" spans="1:32" x14ac:dyDescent="0.25">
      <c r="A20" s="7" t="s">
        <v>241</v>
      </c>
      <c r="B20" s="7" t="s">
        <v>602</v>
      </c>
      <c r="C20" s="7" t="s">
        <v>621</v>
      </c>
      <c r="D20" s="7"/>
      <c r="E20" s="11" t="s">
        <v>27</v>
      </c>
      <c r="F20" s="7">
        <v>2024</v>
      </c>
      <c r="G20" s="8" t="s">
        <v>230</v>
      </c>
      <c r="H20" s="8" t="s">
        <v>405</v>
      </c>
      <c r="I20" s="8" t="s">
        <v>485</v>
      </c>
      <c r="J20" s="8"/>
      <c r="K20" s="8">
        <f t="shared" si="1"/>
        <v>0</v>
      </c>
      <c r="L20" s="8"/>
      <c r="M20" s="7"/>
      <c r="N20" s="7"/>
      <c r="O20" s="7"/>
      <c r="P20" s="7"/>
      <c r="Q20" s="7"/>
      <c r="R20" s="7">
        <v>20</v>
      </c>
      <c r="S20" s="7">
        <v>11.35</v>
      </c>
      <c r="T20" s="12">
        <v>11.37</v>
      </c>
      <c r="U20" s="7"/>
      <c r="V20" s="7">
        <v>7.7</v>
      </c>
      <c r="W20" s="7">
        <v>3.5</v>
      </c>
      <c r="X20" s="7">
        <v>9.6999999999999993</v>
      </c>
      <c r="Y20" s="7">
        <v>6.4</v>
      </c>
      <c r="Z20" s="9">
        <f t="shared" si="0"/>
        <v>-20</v>
      </c>
      <c r="AA20" s="2"/>
      <c r="AB20" s="2"/>
      <c r="AC20" s="2"/>
      <c r="AD20" s="2"/>
      <c r="AE20" s="2"/>
      <c r="AF20" s="2"/>
    </row>
    <row r="21" spans="1:32" x14ac:dyDescent="0.25">
      <c r="A21" s="7" t="s">
        <v>148</v>
      </c>
      <c r="B21" s="7" t="s">
        <v>588</v>
      </c>
      <c r="C21" s="7" t="s">
        <v>621</v>
      </c>
      <c r="D21" s="7"/>
      <c r="E21" s="11" t="s">
        <v>23</v>
      </c>
      <c r="F21" s="7">
        <v>2024</v>
      </c>
      <c r="G21" s="8" t="s">
        <v>129</v>
      </c>
      <c r="H21" s="8"/>
      <c r="I21" s="8"/>
      <c r="J21" s="8"/>
      <c r="K21" s="8">
        <f t="shared" si="1"/>
        <v>0</v>
      </c>
      <c r="L21" s="8"/>
      <c r="M21" s="7" t="s">
        <v>149</v>
      </c>
      <c r="N21" s="7" t="s">
        <v>150</v>
      </c>
      <c r="O21" s="7"/>
      <c r="P21" s="7"/>
      <c r="Q21" s="7"/>
      <c r="R21" s="7">
        <v>20</v>
      </c>
      <c r="S21" s="7"/>
      <c r="T21" s="12">
        <v>8.65</v>
      </c>
      <c r="U21" s="7">
        <v>8.65</v>
      </c>
      <c r="V21" s="7">
        <v>6.9</v>
      </c>
      <c r="W21" s="7">
        <v>3.5</v>
      </c>
      <c r="X21" s="7">
        <v>13</v>
      </c>
      <c r="Y21" s="7">
        <v>1.3</v>
      </c>
      <c r="Z21" s="9">
        <f t="shared" si="0"/>
        <v>-11.35</v>
      </c>
      <c r="AA21" s="2"/>
      <c r="AB21" s="2"/>
      <c r="AC21" s="2"/>
      <c r="AD21" s="2"/>
      <c r="AE21" s="2"/>
      <c r="AF21" s="2"/>
    </row>
    <row r="22" spans="1:32" x14ac:dyDescent="0.25">
      <c r="A22" s="7" t="s">
        <v>223</v>
      </c>
      <c r="B22" s="7" t="s">
        <v>594</v>
      </c>
      <c r="C22" s="7" t="s">
        <v>619</v>
      </c>
      <c r="D22" s="7"/>
      <c r="E22" s="11" t="s">
        <v>27</v>
      </c>
      <c r="F22" s="7">
        <v>2024</v>
      </c>
      <c r="G22" s="8" t="s">
        <v>224</v>
      </c>
      <c r="H22" s="8" t="s">
        <v>396</v>
      </c>
      <c r="I22" s="8"/>
      <c r="J22" s="8"/>
      <c r="K22" s="8">
        <f t="shared" si="1"/>
        <v>0</v>
      </c>
      <c r="L22" s="8"/>
      <c r="M22" s="7"/>
      <c r="N22" s="7"/>
      <c r="O22" s="7"/>
      <c r="P22" s="7"/>
      <c r="Q22" s="7"/>
      <c r="R22" s="7">
        <v>45</v>
      </c>
      <c r="S22" s="7">
        <v>9.15</v>
      </c>
      <c r="T22" s="12">
        <v>7.18</v>
      </c>
      <c r="U22" s="7"/>
      <c r="V22" s="7">
        <v>5</v>
      </c>
      <c r="W22" s="7">
        <v>3</v>
      </c>
      <c r="X22" s="7">
        <v>6.5</v>
      </c>
      <c r="Y22" s="7">
        <v>8.6999999999999993</v>
      </c>
      <c r="Z22" s="9">
        <f t="shared" si="0"/>
        <v>-45</v>
      </c>
      <c r="AA22" s="2"/>
      <c r="AB22" s="2"/>
      <c r="AC22" s="2"/>
      <c r="AD22" s="2"/>
      <c r="AE22" s="2"/>
      <c r="AF22" s="2"/>
    </row>
    <row r="23" spans="1:32" x14ac:dyDescent="0.25">
      <c r="A23" s="7" t="s">
        <v>164</v>
      </c>
      <c r="B23" s="7" t="s">
        <v>589</v>
      </c>
      <c r="C23" s="7" t="s">
        <v>633</v>
      </c>
      <c r="D23" s="7"/>
      <c r="E23" s="11" t="s">
        <v>91</v>
      </c>
      <c r="F23" s="7">
        <v>2024</v>
      </c>
      <c r="G23" s="8" t="s">
        <v>165</v>
      </c>
      <c r="H23" s="8" t="s">
        <v>166</v>
      </c>
      <c r="I23" s="8" t="s">
        <v>167</v>
      </c>
      <c r="J23" s="8" t="s">
        <v>168</v>
      </c>
      <c r="K23" s="8">
        <f t="shared" si="1"/>
        <v>0</v>
      </c>
      <c r="L23" s="8"/>
      <c r="M23" s="7" t="s">
        <v>32</v>
      </c>
      <c r="N23" s="7" t="s">
        <v>169</v>
      </c>
      <c r="O23" s="7"/>
      <c r="P23" s="7"/>
      <c r="Q23" s="7"/>
      <c r="R23" s="7">
        <v>20</v>
      </c>
      <c r="S23" s="7">
        <v>1.25</v>
      </c>
      <c r="T23" s="12">
        <v>4.4400000000000004</v>
      </c>
      <c r="U23" s="7">
        <v>4.4400000000000004</v>
      </c>
      <c r="V23" s="7">
        <v>7.2</v>
      </c>
      <c r="W23" s="7">
        <v>3.5</v>
      </c>
      <c r="X23" s="7">
        <v>31</v>
      </c>
      <c r="Y23" s="7">
        <v>0.8</v>
      </c>
      <c r="Z23" s="9">
        <f t="shared" si="0"/>
        <v>-15.559999999999999</v>
      </c>
      <c r="AA23" s="2"/>
      <c r="AB23" s="2"/>
      <c r="AC23" s="2"/>
      <c r="AD23" s="2"/>
      <c r="AE23" s="2"/>
      <c r="AF23" s="2"/>
    </row>
    <row r="24" spans="1:32" x14ac:dyDescent="0.25">
      <c r="A24" s="7" t="s">
        <v>272</v>
      </c>
      <c r="B24" s="7" t="s">
        <v>273</v>
      </c>
      <c r="C24" s="7" t="s">
        <v>620</v>
      </c>
      <c r="D24" s="7"/>
      <c r="E24" s="11" t="s">
        <v>107</v>
      </c>
      <c r="F24" s="7">
        <v>2024</v>
      </c>
      <c r="G24" s="8" t="s">
        <v>125</v>
      </c>
      <c r="H24" s="8" t="s">
        <v>305</v>
      </c>
      <c r="I24" s="8" t="s">
        <v>400</v>
      </c>
      <c r="J24" s="8" t="s">
        <v>510</v>
      </c>
      <c r="K24" s="8">
        <f t="shared" si="1"/>
        <v>0</v>
      </c>
      <c r="L24" s="8"/>
      <c r="M24" s="7" t="s">
        <v>274</v>
      </c>
      <c r="N24" s="7"/>
      <c r="O24" s="7"/>
      <c r="P24" s="7"/>
      <c r="Q24" s="7"/>
      <c r="R24" s="7">
        <v>40</v>
      </c>
      <c r="S24" s="7">
        <v>1.1000000000000001</v>
      </c>
      <c r="T24" s="12">
        <v>4.1399999999999997</v>
      </c>
      <c r="U24" s="7">
        <v>5.94</v>
      </c>
      <c r="V24" s="7">
        <v>7.4</v>
      </c>
      <c r="W24" s="7">
        <v>2.5</v>
      </c>
      <c r="X24" s="7">
        <v>8.3000000000000007</v>
      </c>
      <c r="Y24" s="7">
        <v>0.8</v>
      </c>
      <c r="Z24" s="9">
        <f t="shared" si="0"/>
        <v>-34.06</v>
      </c>
      <c r="AA24" s="2"/>
      <c r="AB24" s="2"/>
      <c r="AC24" s="2"/>
      <c r="AD24" s="2"/>
      <c r="AE24" s="2"/>
      <c r="AF24" s="2"/>
    </row>
    <row r="25" spans="1:32" x14ac:dyDescent="0.25">
      <c r="A25" s="7" t="s">
        <v>327</v>
      </c>
      <c r="B25" s="7" t="s">
        <v>614</v>
      </c>
      <c r="C25" s="7" t="s">
        <v>620</v>
      </c>
      <c r="D25" s="7"/>
      <c r="E25" s="11" t="s">
        <v>68</v>
      </c>
      <c r="F25" s="7">
        <v>2024</v>
      </c>
      <c r="G25" s="8" t="s">
        <v>247</v>
      </c>
      <c r="H25" s="8" t="s">
        <v>436</v>
      </c>
      <c r="I25" s="8" t="s">
        <v>458</v>
      </c>
      <c r="J25" s="8" t="s">
        <v>520</v>
      </c>
      <c r="K25" s="8">
        <f t="shared" si="1"/>
        <v>0</v>
      </c>
      <c r="L25" s="8"/>
      <c r="M25" s="7"/>
      <c r="N25" s="7"/>
      <c r="O25" s="7"/>
      <c r="P25" s="7"/>
      <c r="Q25" s="7"/>
      <c r="R25" s="7">
        <v>20</v>
      </c>
      <c r="S25" s="7">
        <v>5.25</v>
      </c>
      <c r="T25" s="12">
        <v>4</v>
      </c>
      <c r="U25" s="7"/>
      <c r="V25" s="7">
        <v>6.9</v>
      </c>
      <c r="W25" s="7">
        <v>3</v>
      </c>
      <c r="X25" s="7">
        <v>1</v>
      </c>
      <c r="Y25" s="7">
        <v>2.9</v>
      </c>
      <c r="Z25" s="9">
        <f t="shared" si="0"/>
        <v>-20</v>
      </c>
      <c r="AA25" s="2"/>
      <c r="AB25" s="2"/>
      <c r="AC25" s="2"/>
      <c r="AD25" s="2"/>
      <c r="AE25" s="2"/>
      <c r="AF25" s="2"/>
    </row>
    <row r="26" spans="1:32" x14ac:dyDescent="0.25">
      <c r="A26" s="7" t="s">
        <v>185</v>
      </c>
      <c r="B26" s="7" t="s">
        <v>590</v>
      </c>
      <c r="C26" s="7" t="s">
        <v>627</v>
      </c>
      <c r="D26" s="7"/>
      <c r="E26" s="11" t="s">
        <v>91</v>
      </c>
      <c r="F26" s="7">
        <v>2024</v>
      </c>
      <c r="G26" s="8" t="s">
        <v>186</v>
      </c>
      <c r="H26" s="8" t="s">
        <v>187</v>
      </c>
      <c r="I26" s="8" t="s">
        <v>188</v>
      </c>
      <c r="J26" s="8" t="s">
        <v>189</v>
      </c>
      <c r="K26" s="8">
        <f t="shared" si="1"/>
        <v>0</v>
      </c>
      <c r="L26" s="8"/>
      <c r="M26" s="7"/>
      <c r="N26" s="7" t="s">
        <v>186</v>
      </c>
      <c r="O26" s="7"/>
      <c r="P26" s="7"/>
      <c r="Q26" s="7"/>
      <c r="R26" s="7">
        <v>18</v>
      </c>
      <c r="S26" s="7"/>
      <c r="T26" s="12">
        <v>1.5</v>
      </c>
      <c r="U26" s="7">
        <v>1.5</v>
      </c>
      <c r="V26" s="7">
        <v>5.8</v>
      </c>
      <c r="W26" s="7">
        <v>3</v>
      </c>
      <c r="X26" s="7">
        <v>6.8</v>
      </c>
      <c r="Y26" s="7">
        <v>2.9</v>
      </c>
      <c r="Z26" s="9">
        <f t="shared" si="0"/>
        <v>-16.5</v>
      </c>
      <c r="AA26" s="2"/>
      <c r="AB26" s="2"/>
      <c r="AC26" s="2"/>
      <c r="AD26" s="2"/>
      <c r="AE26" s="2"/>
      <c r="AF26" s="2"/>
    </row>
    <row r="27" spans="1:32" x14ac:dyDescent="0.25">
      <c r="A27" s="7" t="s">
        <v>217</v>
      </c>
      <c r="B27" s="7" t="s">
        <v>218</v>
      </c>
      <c r="C27" s="7" t="s">
        <v>625</v>
      </c>
      <c r="D27" s="7"/>
      <c r="E27" s="11" t="s">
        <v>27</v>
      </c>
      <c r="F27" s="7">
        <v>2024</v>
      </c>
      <c r="G27" s="8" t="s">
        <v>219</v>
      </c>
      <c r="H27" s="8" t="s">
        <v>394</v>
      </c>
      <c r="I27" s="8" t="s">
        <v>476</v>
      </c>
      <c r="J27" s="8" t="s">
        <v>662</v>
      </c>
      <c r="K27" s="8">
        <f t="shared" si="1"/>
        <v>0</v>
      </c>
      <c r="L27" s="8"/>
      <c r="M27" s="7"/>
      <c r="N27" s="7" t="s">
        <v>202</v>
      </c>
      <c r="O27" s="7"/>
      <c r="P27" s="7"/>
      <c r="Q27" s="7"/>
      <c r="R27" s="7">
        <v>8</v>
      </c>
      <c r="S27" s="7">
        <v>0.75</v>
      </c>
      <c r="T27" s="12">
        <v>0.57999999999999996</v>
      </c>
      <c r="U27" s="7">
        <v>0.5</v>
      </c>
      <c r="V27" s="7">
        <v>5</v>
      </c>
      <c r="W27" s="7">
        <v>3</v>
      </c>
      <c r="X27" s="7">
        <v>9.3000000000000007</v>
      </c>
      <c r="Y27" s="7">
        <v>0.6</v>
      </c>
      <c r="Z27" s="9">
        <f t="shared" si="0"/>
        <v>-7.5</v>
      </c>
      <c r="AA27" s="2"/>
      <c r="AB27" s="2"/>
      <c r="AC27" s="2"/>
      <c r="AD27" s="2"/>
      <c r="AE27" s="2"/>
      <c r="AF27" s="2"/>
    </row>
    <row r="28" spans="1:32" x14ac:dyDescent="0.25">
      <c r="A28" s="7" t="s">
        <v>177</v>
      </c>
      <c r="B28" s="7" t="s">
        <v>178</v>
      </c>
      <c r="C28" s="7" t="s">
        <v>633</v>
      </c>
      <c r="D28" s="7"/>
      <c r="E28" s="11" t="s">
        <v>91</v>
      </c>
      <c r="F28" s="7">
        <v>2024</v>
      </c>
      <c r="G28" s="8" t="s">
        <v>179</v>
      </c>
      <c r="H28" s="8" t="s">
        <v>180</v>
      </c>
      <c r="I28" s="8" t="s">
        <v>181</v>
      </c>
      <c r="J28" s="8" t="s">
        <v>182</v>
      </c>
      <c r="K28" s="8">
        <f t="shared" si="1"/>
        <v>0</v>
      </c>
      <c r="L28" s="8"/>
      <c r="M28" s="7" t="s">
        <v>183</v>
      </c>
      <c r="N28" s="7" t="s">
        <v>184</v>
      </c>
      <c r="O28" s="7"/>
      <c r="P28" s="7"/>
      <c r="Q28" s="7"/>
      <c r="R28" s="7"/>
      <c r="S28" s="7"/>
      <c r="T28" s="12">
        <v>0.5</v>
      </c>
      <c r="U28" s="7">
        <v>0.59</v>
      </c>
      <c r="V28" s="7">
        <v>8.3000000000000007</v>
      </c>
      <c r="W28" s="7">
        <v>4</v>
      </c>
      <c r="X28" s="7">
        <v>4.8</v>
      </c>
      <c r="Y28" s="7">
        <v>0.4</v>
      </c>
      <c r="Z28" s="9">
        <f t="shared" si="0"/>
        <v>0.59</v>
      </c>
      <c r="AA28" s="2"/>
      <c r="AB28" s="2"/>
      <c r="AC28" s="2"/>
      <c r="AD28" s="2"/>
      <c r="AE28" s="2"/>
      <c r="AF28" s="2"/>
    </row>
    <row r="29" spans="1:32" x14ac:dyDescent="0.25">
      <c r="A29" s="7" t="s">
        <v>203</v>
      </c>
      <c r="B29" s="7" t="s">
        <v>555</v>
      </c>
      <c r="C29" s="7" t="s">
        <v>624</v>
      </c>
      <c r="D29" s="7"/>
      <c r="E29" s="11" t="s">
        <v>91</v>
      </c>
      <c r="F29" s="7">
        <v>2024</v>
      </c>
      <c r="G29" s="8" t="s">
        <v>204</v>
      </c>
      <c r="H29" s="8" t="s">
        <v>205</v>
      </c>
      <c r="I29" s="8" t="s">
        <v>206</v>
      </c>
      <c r="J29" s="8" t="s">
        <v>207</v>
      </c>
      <c r="K29" s="8">
        <f t="shared" si="1"/>
        <v>0</v>
      </c>
      <c r="L29" s="8"/>
      <c r="M29" s="7" t="s">
        <v>208</v>
      </c>
      <c r="N29" s="7"/>
      <c r="O29" s="7"/>
      <c r="P29" s="7"/>
      <c r="Q29" s="7"/>
      <c r="R29" s="7"/>
      <c r="S29" s="7">
        <v>0.4</v>
      </c>
      <c r="T29" s="12">
        <v>0.37</v>
      </c>
      <c r="U29" s="7">
        <v>0.4</v>
      </c>
      <c r="V29" s="7">
        <v>6</v>
      </c>
      <c r="W29" s="7">
        <v>3</v>
      </c>
      <c r="X29" s="7">
        <v>1.8</v>
      </c>
      <c r="Y29" s="7">
        <v>7.0000000000000007E-2</v>
      </c>
      <c r="Z29" s="9">
        <f t="shared" si="0"/>
        <v>0.4</v>
      </c>
      <c r="AA29" s="2"/>
      <c r="AB29" s="2"/>
      <c r="AC29" s="2"/>
      <c r="AD29" s="2"/>
      <c r="AE29" s="2"/>
      <c r="AF29" s="2"/>
    </row>
    <row r="30" spans="1:32" x14ac:dyDescent="0.25">
      <c r="A30" s="7" t="s">
        <v>252</v>
      </c>
      <c r="B30" s="7" t="s">
        <v>253</v>
      </c>
      <c r="C30" s="7" t="s">
        <v>621</v>
      </c>
      <c r="D30" s="7"/>
      <c r="E30" s="11" t="s">
        <v>107</v>
      </c>
      <c r="F30" s="7">
        <v>2024</v>
      </c>
      <c r="G30" s="8" t="s">
        <v>254</v>
      </c>
      <c r="H30" s="8" t="s">
        <v>409</v>
      </c>
      <c r="I30" s="8" t="s">
        <v>488</v>
      </c>
      <c r="J30" s="8"/>
      <c r="K30" s="8">
        <f t="shared" si="1"/>
        <v>0</v>
      </c>
      <c r="L30" s="8"/>
      <c r="M30" s="7"/>
      <c r="N30" s="7"/>
      <c r="O30" s="7"/>
      <c r="P30" s="7"/>
      <c r="Q30" s="7"/>
      <c r="R30" s="7">
        <v>6</v>
      </c>
      <c r="S30" s="7"/>
      <c r="T30" s="12">
        <v>0.34</v>
      </c>
      <c r="U30" s="7"/>
      <c r="V30" s="7">
        <v>7.7</v>
      </c>
      <c r="W30" s="7">
        <v>3.5</v>
      </c>
      <c r="X30" s="7">
        <v>12</v>
      </c>
      <c r="Y30" s="7"/>
      <c r="Z30" s="9">
        <f t="shared" si="0"/>
        <v>-6</v>
      </c>
      <c r="AA30" s="2"/>
      <c r="AB30" s="2"/>
      <c r="AC30" s="2"/>
      <c r="AD30" s="2"/>
      <c r="AE30" s="2"/>
      <c r="AF30" s="2"/>
    </row>
    <row r="31" spans="1:32" x14ac:dyDescent="0.25">
      <c r="A31" s="7" t="s">
        <v>220</v>
      </c>
      <c r="B31" s="7" t="s">
        <v>221</v>
      </c>
      <c r="C31" s="7" t="s">
        <v>628</v>
      </c>
      <c r="D31" s="7"/>
      <c r="E31" s="11" t="s">
        <v>27</v>
      </c>
      <c r="F31" s="7">
        <v>2024</v>
      </c>
      <c r="G31" s="8" t="s">
        <v>222</v>
      </c>
      <c r="H31" s="8" t="s">
        <v>395</v>
      </c>
      <c r="I31" s="8" t="s">
        <v>477</v>
      </c>
      <c r="J31" s="8" t="s">
        <v>663</v>
      </c>
      <c r="K31" s="8">
        <f t="shared" si="1"/>
        <v>0</v>
      </c>
      <c r="L31" s="8"/>
      <c r="M31" s="7" t="s">
        <v>150</v>
      </c>
      <c r="N31" s="7"/>
      <c r="O31" s="7"/>
      <c r="P31" s="7"/>
      <c r="Q31" s="7"/>
      <c r="R31" s="7">
        <v>10</v>
      </c>
      <c r="S31" s="7">
        <v>0.25</v>
      </c>
      <c r="T31" s="12">
        <v>0.32</v>
      </c>
      <c r="U31" s="7"/>
      <c r="V31" s="7">
        <v>8</v>
      </c>
      <c r="W31" s="7"/>
      <c r="X31" s="7">
        <v>5.3</v>
      </c>
      <c r="Y31" s="7">
        <v>1.1000000000000001</v>
      </c>
      <c r="Z31" s="9">
        <f t="shared" si="0"/>
        <v>-10</v>
      </c>
      <c r="AA31" s="2"/>
      <c r="AB31" s="2"/>
      <c r="AC31" s="2"/>
      <c r="AD31" s="2"/>
      <c r="AE31" s="2"/>
      <c r="AF31" s="2"/>
    </row>
    <row r="32" spans="1:32" x14ac:dyDescent="0.25">
      <c r="A32" s="7" t="s">
        <v>364</v>
      </c>
      <c r="B32" s="7" t="s">
        <v>365</v>
      </c>
      <c r="C32" s="7" t="s">
        <v>634</v>
      </c>
      <c r="D32" s="7"/>
      <c r="E32" s="11" t="s">
        <v>39</v>
      </c>
      <c r="F32" s="7">
        <v>2024</v>
      </c>
      <c r="G32" s="8" t="s">
        <v>366</v>
      </c>
      <c r="H32" s="8"/>
      <c r="I32" s="8"/>
      <c r="J32" s="8"/>
      <c r="K32" s="8">
        <f t="shared" si="1"/>
        <v>0</v>
      </c>
      <c r="L32" s="8"/>
      <c r="M32" s="7"/>
      <c r="N32" s="7" t="s">
        <v>367</v>
      </c>
      <c r="O32" s="7"/>
      <c r="P32" s="7"/>
      <c r="Q32" s="7"/>
      <c r="R32" s="7">
        <v>5</v>
      </c>
      <c r="S32" s="7"/>
      <c r="T32" s="12">
        <v>0.3</v>
      </c>
      <c r="U32" s="7">
        <v>0.5</v>
      </c>
      <c r="V32" s="7">
        <v>3.1</v>
      </c>
      <c r="W32" s="7">
        <v>2.5</v>
      </c>
      <c r="X32" s="7">
        <v>0.6</v>
      </c>
      <c r="Y32" s="7">
        <v>0.3</v>
      </c>
      <c r="Z32" s="9">
        <f t="shared" si="0"/>
        <v>-4.5</v>
      </c>
      <c r="AA32" s="2"/>
      <c r="AB32" s="2"/>
      <c r="AC32" s="2"/>
      <c r="AD32" s="2"/>
      <c r="AE32" s="2"/>
      <c r="AF32" s="2"/>
    </row>
    <row r="33" spans="1:32" x14ac:dyDescent="0.25">
      <c r="A33" s="7" t="s">
        <v>225</v>
      </c>
      <c r="B33" s="7" t="s">
        <v>595</v>
      </c>
      <c r="C33" s="7" t="s">
        <v>629</v>
      </c>
      <c r="D33" s="7"/>
      <c r="E33" s="11" t="s">
        <v>27</v>
      </c>
      <c r="F33" s="7">
        <v>2024</v>
      </c>
      <c r="G33" s="8" t="s">
        <v>188</v>
      </c>
      <c r="H33" s="8" t="s">
        <v>397</v>
      </c>
      <c r="I33" s="8" t="s">
        <v>478</v>
      </c>
      <c r="J33" s="8" t="s">
        <v>503</v>
      </c>
      <c r="K33" s="8">
        <f t="shared" si="1"/>
        <v>0</v>
      </c>
      <c r="L33" s="8"/>
      <c r="M33" s="7"/>
      <c r="N33" s="7"/>
      <c r="O33" s="7"/>
      <c r="P33" s="7"/>
      <c r="Q33" s="7"/>
      <c r="R33" s="7">
        <v>10</v>
      </c>
      <c r="S33" s="7">
        <v>0.15</v>
      </c>
      <c r="T33" s="12">
        <v>0.26</v>
      </c>
      <c r="U33" s="7"/>
      <c r="V33" s="7">
        <v>5.9</v>
      </c>
      <c r="W33" s="7">
        <v>3.5</v>
      </c>
      <c r="X33" s="7">
        <v>0.36</v>
      </c>
      <c r="Y33" s="7"/>
      <c r="Z33" s="9">
        <f t="shared" si="0"/>
        <v>-10</v>
      </c>
      <c r="AA33" s="2"/>
      <c r="AB33" s="2"/>
      <c r="AC33" s="2"/>
      <c r="AD33" s="2"/>
      <c r="AE33" s="2"/>
      <c r="AF33" s="2"/>
    </row>
    <row r="34" spans="1:32" x14ac:dyDescent="0.25">
      <c r="A34" s="7" t="s">
        <v>319</v>
      </c>
      <c r="B34" s="7" t="s">
        <v>320</v>
      </c>
      <c r="C34" s="7" t="s">
        <v>621</v>
      </c>
      <c r="D34" s="7"/>
      <c r="E34" s="11" t="s">
        <v>68</v>
      </c>
      <c r="F34" s="7">
        <v>2024</v>
      </c>
      <c r="G34" s="8" t="s">
        <v>320</v>
      </c>
      <c r="H34" s="8" t="s">
        <v>433</v>
      </c>
      <c r="I34" s="8" t="s">
        <v>459</v>
      </c>
      <c r="J34" s="8"/>
      <c r="K34" s="8">
        <f t="shared" si="1"/>
        <v>0</v>
      </c>
      <c r="L34" s="8"/>
      <c r="M34" s="7"/>
      <c r="N34" s="7"/>
      <c r="O34" s="7"/>
      <c r="P34" s="7"/>
      <c r="Q34" s="7"/>
      <c r="R34" s="7"/>
      <c r="S34" s="7"/>
      <c r="T34" s="12">
        <v>0.17</v>
      </c>
      <c r="U34" s="7"/>
      <c r="V34" s="7">
        <v>8.5</v>
      </c>
      <c r="W34" s="7">
        <v>3.5</v>
      </c>
      <c r="X34" s="7">
        <v>0.1</v>
      </c>
      <c r="Y34" s="7"/>
      <c r="Z34" s="9">
        <f t="shared" ref="Z34:Z65" si="2">U34-R34</f>
        <v>0</v>
      </c>
      <c r="AA34" s="2"/>
      <c r="AB34" s="2"/>
      <c r="AC34" s="2"/>
      <c r="AD34" s="2"/>
      <c r="AE34" s="2"/>
      <c r="AF34" s="2"/>
    </row>
    <row r="35" spans="1:32" x14ac:dyDescent="0.25">
      <c r="A35" s="7" t="s">
        <v>143</v>
      </c>
      <c r="B35" s="7" t="s">
        <v>586</v>
      </c>
      <c r="C35" s="7" t="s">
        <v>634</v>
      </c>
      <c r="D35" s="7"/>
      <c r="E35" s="11" t="s">
        <v>23</v>
      </c>
      <c r="F35" s="7">
        <v>2024</v>
      </c>
      <c r="G35" s="8" t="s">
        <v>144</v>
      </c>
      <c r="H35" s="8" t="s">
        <v>145</v>
      </c>
      <c r="I35" s="8" t="s">
        <v>474</v>
      </c>
      <c r="J35" s="8"/>
      <c r="K35" s="8">
        <f t="shared" si="1"/>
        <v>0</v>
      </c>
      <c r="L35" s="8"/>
      <c r="M35" s="7"/>
      <c r="N35" s="7"/>
      <c r="O35" s="7"/>
      <c r="P35" s="7"/>
      <c r="Q35" s="7"/>
      <c r="R35" s="7"/>
      <c r="S35" s="7"/>
      <c r="T35" s="12">
        <v>7.0000000000000007E-2</v>
      </c>
      <c r="U35" s="7">
        <v>0.09</v>
      </c>
      <c r="V35" s="7">
        <v>6.2</v>
      </c>
      <c r="W35" s="7">
        <v>2.5</v>
      </c>
      <c r="X35" s="7">
        <v>0.2</v>
      </c>
      <c r="Y35" s="7">
        <v>0.01</v>
      </c>
      <c r="Z35" s="9">
        <f t="shared" si="2"/>
        <v>0.09</v>
      </c>
      <c r="AA35" s="2"/>
      <c r="AB35" s="2"/>
      <c r="AC35" s="2"/>
      <c r="AD35" s="2"/>
      <c r="AE35" s="2"/>
      <c r="AF35" s="2"/>
    </row>
    <row r="36" spans="1:32" x14ac:dyDescent="0.25">
      <c r="A36" s="7" t="s">
        <v>209</v>
      </c>
      <c r="B36" s="7" t="s">
        <v>592</v>
      </c>
      <c r="C36" s="7" t="s">
        <v>621</v>
      </c>
      <c r="D36" s="7"/>
      <c r="E36" s="11" t="s">
        <v>91</v>
      </c>
      <c r="F36" s="7">
        <v>2024</v>
      </c>
      <c r="G36" s="8" t="s">
        <v>155</v>
      </c>
      <c r="H36" s="8" t="s">
        <v>210</v>
      </c>
      <c r="I36" s="8" t="s">
        <v>211</v>
      </c>
      <c r="J36" s="8" t="s">
        <v>212</v>
      </c>
      <c r="K36" s="8">
        <f t="shared" si="1"/>
        <v>0</v>
      </c>
      <c r="L36" s="8"/>
      <c r="M36" s="7"/>
      <c r="N36" s="7"/>
      <c r="O36" s="7"/>
      <c r="P36" s="7"/>
      <c r="Q36" s="7"/>
      <c r="R36" s="7">
        <v>0.3</v>
      </c>
      <c r="S36" s="7"/>
      <c r="T36" s="12">
        <v>1E-3</v>
      </c>
      <c r="U36" s="7">
        <v>1E-3</v>
      </c>
      <c r="V36" s="7">
        <v>5.2</v>
      </c>
      <c r="W36" s="7">
        <v>3.5</v>
      </c>
      <c r="X36" s="7">
        <v>1.2</v>
      </c>
      <c r="Y36" s="7"/>
      <c r="Z36" s="9">
        <f t="shared" si="2"/>
        <v>-0.29899999999999999</v>
      </c>
      <c r="AA36" s="2"/>
      <c r="AB36" s="2"/>
      <c r="AC36" s="2"/>
      <c r="AD36" s="2"/>
      <c r="AE36" s="2"/>
      <c r="AF36" s="2"/>
    </row>
    <row r="37" spans="1:32" x14ac:dyDescent="0.25">
      <c r="A37" s="7" t="s">
        <v>170</v>
      </c>
      <c r="B37" s="7" t="s">
        <v>171</v>
      </c>
      <c r="C37" s="7" t="s">
        <v>624</v>
      </c>
      <c r="D37" s="7"/>
      <c r="E37" s="11" t="s">
        <v>91</v>
      </c>
      <c r="F37" s="7">
        <v>2024</v>
      </c>
      <c r="G37" s="8" t="s">
        <v>172</v>
      </c>
      <c r="H37" s="8" t="s">
        <v>173</v>
      </c>
      <c r="I37" s="8" t="s">
        <v>174</v>
      </c>
      <c r="J37" s="8" t="s">
        <v>175</v>
      </c>
      <c r="K37" s="8">
        <f t="shared" si="1"/>
        <v>0</v>
      </c>
      <c r="L37" s="8"/>
      <c r="M37" s="7" t="s">
        <v>176</v>
      </c>
      <c r="N37" s="7"/>
      <c r="O37" s="7"/>
      <c r="P37" s="7"/>
      <c r="Q37" s="7"/>
      <c r="R37" s="7">
        <v>1</v>
      </c>
      <c r="S37" s="7">
        <v>0.1</v>
      </c>
      <c r="T37" s="7"/>
      <c r="U37" s="7"/>
      <c r="V37" s="7">
        <v>5.0999999999999996</v>
      </c>
      <c r="W37" s="7">
        <v>3.5</v>
      </c>
      <c r="X37" s="7"/>
      <c r="Y37" s="7"/>
      <c r="Z37" s="9">
        <f t="shared" si="2"/>
        <v>-1</v>
      </c>
      <c r="AA37" s="2"/>
      <c r="AB37" s="2"/>
      <c r="AC37" s="2"/>
      <c r="AD37" s="2"/>
      <c r="AE37" s="2"/>
      <c r="AF37" s="2"/>
    </row>
    <row r="38" spans="1:32" x14ac:dyDescent="0.25">
      <c r="A38" s="7" t="s">
        <v>226</v>
      </c>
      <c r="B38" s="7" t="s">
        <v>596</v>
      </c>
      <c r="C38" s="7" t="s">
        <v>638</v>
      </c>
      <c r="D38" s="7"/>
      <c r="E38" s="11" t="s">
        <v>27</v>
      </c>
      <c r="F38" s="7">
        <v>2024</v>
      </c>
      <c r="G38" s="8" t="s">
        <v>227</v>
      </c>
      <c r="H38" s="8" t="s">
        <v>398</v>
      </c>
      <c r="I38" s="8" t="s">
        <v>479</v>
      </c>
      <c r="J38" s="8"/>
      <c r="K38" s="8">
        <f t="shared" si="1"/>
        <v>0</v>
      </c>
      <c r="L38" s="8"/>
      <c r="M38" s="7"/>
      <c r="N38" s="7"/>
      <c r="O38" s="7"/>
      <c r="P38" s="7"/>
      <c r="Q38" s="7"/>
      <c r="R38" s="7">
        <v>2</v>
      </c>
      <c r="S38" s="7"/>
      <c r="T38" s="7"/>
      <c r="U38" s="7"/>
      <c r="V38" s="7">
        <v>8.1</v>
      </c>
      <c r="W38" s="7">
        <v>4.5</v>
      </c>
      <c r="X38" s="7">
        <v>1.0999999999999999E-2</v>
      </c>
      <c r="Y38" s="7">
        <v>1.4E-2</v>
      </c>
      <c r="Z38" s="9">
        <f t="shared" si="2"/>
        <v>-2</v>
      </c>
      <c r="AA38" s="2"/>
      <c r="AB38" s="2"/>
      <c r="AC38" s="2"/>
      <c r="AD38" s="2"/>
      <c r="AE38" s="2"/>
      <c r="AF38" s="2"/>
    </row>
    <row r="39" spans="1:32" x14ac:dyDescent="0.25">
      <c r="A39" s="7" t="s">
        <v>229</v>
      </c>
      <c r="B39" s="7" t="s">
        <v>362</v>
      </c>
      <c r="C39" s="7" t="s">
        <v>620</v>
      </c>
      <c r="D39" s="7"/>
      <c r="E39" s="11" t="s">
        <v>27</v>
      </c>
      <c r="F39" s="7">
        <v>2024</v>
      </c>
      <c r="G39" s="8" t="s">
        <v>230</v>
      </c>
      <c r="H39" s="8" t="s">
        <v>400</v>
      </c>
      <c r="I39" s="8" t="s">
        <v>480</v>
      </c>
      <c r="J39" s="8"/>
      <c r="K39" s="8">
        <f t="shared" si="1"/>
        <v>0</v>
      </c>
      <c r="L39" s="8"/>
      <c r="M39" s="7"/>
      <c r="N39" s="7"/>
      <c r="O39" s="7"/>
      <c r="P39" s="7"/>
      <c r="Q39" s="7"/>
      <c r="R39" s="7">
        <v>15</v>
      </c>
      <c r="S39" s="7">
        <v>0.1</v>
      </c>
      <c r="T39" s="7"/>
      <c r="U39" s="7"/>
      <c r="V39" s="7">
        <v>6.4</v>
      </c>
      <c r="W39" s="7">
        <v>3.5</v>
      </c>
      <c r="X39" s="7">
        <v>2.6</v>
      </c>
      <c r="Y39" s="7"/>
      <c r="Z39" s="9">
        <f t="shared" si="2"/>
        <v>-15</v>
      </c>
      <c r="AA39" s="2"/>
      <c r="AB39" s="2"/>
      <c r="AC39" s="2"/>
      <c r="AD39" s="2"/>
      <c r="AE39" s="2"/>
      <c r="AF39" s="2"/>
    </row>
    <row r="40" spans="1:32" x14ac:dyDescent="0.25">
      <c r="A40" s="7" t="s">
        <v>231</v>
      </c>
      <c r="B40" s="7" t="s">
        <v>597</v>
      </c>
      <c r="C40" s="7" t="s">
        <v>624</v>
      </c>
      <c r="D40" s="7"/>
      <c r="E40" s="11" t="s">
        <v>27</v>
      </c>
      <c r="F40" s="7">
        <v>2024</v>
      </c>
      <c r="G40" s="8" t="s">
        <v>232</v>
      </c>
      <c r="H40" s="8" t="s">
        <v>401</v>
      </c>
      <c r="I40" s="8"/>
      <c r="J40" s="8"/>
      <c r="K40" s="8">
        <f t="shared" si="1"/>
        <v>0</v>
      </c>
      <c r="L40" s="8"/>
      <c r="M40" s="7"/>
      <c r="N40" s="7"/>
      <c r="O40" s="7"/>
      <c r="P40" s="7"/>
      <c r="Q40" s="7"/>
      <c r="R40" s="7"/>
      <c r="S40" s="7"/>
      <c r="T40" s="7"/>
      <c r="U40" s="7"/>
      <c r="V40" s="7">
        <v>7.3</v>
      </c>
      <c r="W40" s="7">
        <v>3.5</v>
      </c>
      <c r="X40" s="7">
        <v>1</v>
      </c>
      <c r="Y40" s="7">
        <v>0</v>
      </c>
      <c r="Z40" s="9">
        <f t="shared" si="2"/>
        <v>0</v>
      </c>
      <c r="AA40" s="2"/>
      <c r="AB40" s="2"/>
      <c r="AC40" s="2"/>
      <c r="AD40" s="2"/>
      <c r="AE40" s="2"/>
      <c r="AF40" s="2"/>
    </row>
    <row r="41" spans="1:32" x14ac:dyDescent="0.25">
      <c r="A41" s="7" t="s">
        <v>233</v>
      </c>
      <c r="B41" s="7" t="s">
        <v>598</v>
      </c>
      <c r="C41" s="7" t="s">
        <v>619</v>
      </c>
      <c r="D41" s="7"/>
      <c r="E41" s="11" t="s">
        <v>27</v>
      </c>
      <c r="F41" s="7">
        <v>2024</v>
      </c>
      <c r="G41" s="8" t="s">
        <v>234</v>
      </c>
      <c r="H41" s="8" t="s">
        <v>402</v>
      </c>
      <c r="I41" s="8" t="s">
        <v>481</v>
      </c>
      <c r="J41" s="8"/>
      <c r="K41" s="8">
        <f t="shared" si="1"/>
        <v>0</v>
      </c>
      <c r="L41" s="8"/>
      <c r="M41" s="7"/>
      <c r="N41" s="7"/>
      <c r="O41" s="7"/>
      <c r="P41" s="7"/>
      <c r="Q41" s="7"/>
      <c r="R41" s="7">
        <v>55</v>
      </c>
      <c r="S41" s="7">
        <v>17.25</v>
      </c>
      <c r="T41" s="7"/>
      <c r="U41" s="7"/>
      <c r="V41" s="7">
        <v>5.7</v>
      </c>
      <c r="W41" s="7">
        <v>3</v>
      </c>
      <c r="X41" s="7">
        <v>37</v>
      </c>
      <c r="Y41" s="7">
        <v>24</v>
      </c>
      <c r="Z41" s="9">
        <f t="shared" si="2"/>
        <v>-55</v>
      </c>
      <c r="AA41" s="2"/>
      <c r="AB41" s="2"/>
      <c r="AC41" s="2"/>
      <c r="AD41" s="2"/>
      <c r="AE41" s="2"/>
      <c r="AF41" s="2"/>
    </row>
    <row r="42" spans="1:32" x14ac:dyDescent="0.25">
      <c r="A42" s="7" t="s">
        <v>235</v>
      </c>
      <c r="B42" s="7" t="s">
        <v>568</v>
      </c>
      <c r="C42" s="7" t="s">
        <v>640</v>
      </c>
      <c r="D42" s="7" t="s">
        <v>679</v>
      </c>
      <c r="E42" s="11" t="s">
        <v>27</v>
      </c>
      <c r="F42" s="7">
        <v>2024</v>
      </c>
      <c r="G42" s="8" t="s">
        <v>74</v>
      </c>
      <c r="H42" s="8" t="s">
        <v>403</v>
      </c>
      <c r="I42" s="8" t="s">
        <v>482</v>
      </c>
      <c r="J42" s="8" t="s">
        <v>504</v>
      </c>
      <c r="K42" s="8">
        <f t="shared" si="1"/>
        <v>0</v>
      </c>
      <c r="L42" s="8"/>
      <c r="M42" s="7"/>
      <c r="N42" s="7"/>
      <c r="O42" s="7"/>
      <c r="P42" s="7"/>
      <c r="Q42" s="7"/>
      <c r="R42" s="7">
        <v>15</v>
      </c>
      <c r="S42" s="7">
        <v>4.05</v>
      </c>
      <c r="T42" s="7"/>
      <c r="U42" s="7"/>
      <c r="V42" s="7">
        <v>6.4</v>
      </c>
      <c r="W42" s="7">
        <v>3</v>
      </c>
      <c r="X42" s="7">
        <v>4.3</v>
      </c>
      <c r="Y42" s="7">
        <v>0.8</v>
      </c>
      <c r="Z42" s="9">
        <f t="shared" si="2"/>
        <v>-15</v>
      </c>
      <c r="AA42" s="2"/>
      <c r="AB42" s="2"/>
      <c r="AC42" s="2"/>
      <c r="AD42" s="2"/>
      <c r="AE42" s="2"/>
      <c r="AF42" s="2"/>
    </row>
    <row r="43" spans="1:32" x14ac:dyDescent="0.25">
      <c r="A43" s="7" t="s">
        <v>236</v>
      </c>
      <c r="B43" s="7" t="s">
        <v>599</v>
      </c>
      <c r="C43" s="7" t="s">
        <v>641</v>
      </c>
      <c r="D43" s="7"/>
      <c r="E43" s="11" t="s">
        <v>27</v>
      </c>
      <c r="F43" s="7">
        <v>2024</v>
      </c>
      <c r="G43" s="8" t="s">
        <v>237</v>
      </c>
      <c r="H43" s="8" t="s">
        <v>129</v>
      </c>
      <c r="I43" s="8" t="s">
        <v>483</v>
      </c>
      <c r="J43" s="8" t="s">
        <v>161</v>
      </c>
      <c r="K43" s="8">
        <f t="shared" si="1"/>
        <v>0</v>
      </c>
      <c r="L43" s="8"/>
      <c r="M43" s="7"/>
      <c r="N43" s="7"/>
      <c r="O43" s="7"/>
      <c r="P43" s="7"/>
      <c r="Q43" s="7"/>
      <c r="R43" s="7">
        <v>60</v>
      </c>
      <c r="S43" s="7">
        <v>0.1</v>
      </c>
      <c r="T43" s="7"/>
      <c r="U43" s="7"/>
      <c r="V43" s="7">
        <v>5.9</v>
      </c>
      <c r="W43" s="7">
        <v>3.5</v>
      </c>
      <c r="X43" s="7">
        <v>48</v>
      </c>
      <c r="Y43" s="7">
        <v>7.1</v>
      </c>
      <c r="Z43" s="9">
        <f t="shared" si="2"/>
        <v>-60</v>
      </c>
      <c r="AA43" s="2"/>
      <c r="AB43" s="2"/>
      <c r="AC43" s="2"/>
      <c r="AD43" s="2"/>
      <c r="AE43" s="2"/>
      <c r="AF43" s="2"/>
    </row>
    <row r="44" spans="1:32" x14ac:dyDescent="0.25">
      <c r="A44" s="7" t="s">
        <v>238</v>
      </c>
      <c r="B44" s="7" t="s">
        <v>600</v>
      </c>
      <c r="C44" s="7" t="s">
        <v>633</v>
      </c>
      <c r="D44" s="7"/>
      <c r="E44" s="11" t="s">
        <v>27</v>
      </c>
      <c r="F44" s="7">
        <v>2024</v>
      </c>
      <c r="G44" s="8" t="s">
        <v>237</v>
      </c>
      <c r="H44" s="8" t="s">
        <v>404</v>
      </c>
      <c r="I44" s="8" t="s">
        <v>362</v>
      </c>
      <c r="J44" s="8" t="s">
        <v>505</v>
      </c>
      <c r="K44" s="8">
        <f t="shared" si="1"/>
        <v>0</v>
      </c>
      <c r="L44" s="8"/>
      <c r="M44" s="7"/>
      <c r="N44" s="7"/>
      <c r="O44" s="7"/>
      <c r="P44" s="7"/>
      <c r="Q44" s="7"/>
      <c r="R44" s="7"/>
      <c r="S44" s="7">
        <v>0.1</v>
      </c>
      <c r="T44" s="7"/>
      <c r="U44" s="7"/>
      <c r="V44" s="7">
        <v>4.7</v>
      </c>
      <c r="W44" s="7">
        <v>2</v>
      </c>
      <c r="X44" s="7">
        <v>26</v>
      </c>
      <c r="Y44" s="7">
        <v>10</v>
      </c>
      <c r="Z44" s="9">
        <f t="shared" si="2"/>
        <v>0</v>
      </c>
      <c r="AA44" s="2"/>
      <c r="AB44" s="2"/>
      <c r="AC44" s="2"/>
      <c r="AD44" s="2"/>
      <c r="AE44" s="2"/>
      <c r="AF44" s="2"/>
    </row>
    <row r="45" spans="1:32" x14ac:dyDescent="0.25">
      <c r="A45" s="7" t="s">
        <v>245</v>
      </c>
      <c r="B45" s="7" t="s">
        <v>246</v>
      </c>
      <c r="C45" s="7" t="s">
        <v>620</v>
      </c>
      <c r="D45" s="7"/>
      <c r="E45" s="11" t="s">
        <v>27</v>
      </c>
      <c r="F45" s="7">
        <v>2024</v>
      </c>
      <c r="G45" s="8" t="s">
        <v>247</v>
      </c>
      <c r="H45" s="8" t="s">
        <v>406</v>
      </c>
      <c r="I45" s="8" t="s">
        <v>486</v>
      </c>
      <c r="J45" s="8"/>
      <c r="K45" s="8">
        <f t="shared" si="1"/>
        <v>0</v>
      </c>
      <c r="L45" s="8"/>
      <c r="M45" s="7"/>
      <c r="N45" s="7"/>
      <c r="O45" s="7"/>
      <c r="P45" s="7"/>
      <c r="Q45" s="7"/>
      <c r="R45" s="7"/>
      <c r="S45" s="7"/>
      <c r="T45" s="7"/>
      <c r="U45" s="7"/>
      <c r="V45" s="7">
        <v>7.3</v>
      </c>
      <c r="W45" s="7">
        <v>3.5</v>
      </c>
      <c r="X45" s="7">
        <v>0.6</v>
      </c>
      <c r="Y45" s="7">
        <v>0.2</v>
      </c>
      <c r="Z45" s="9">
        <f t="shared" si="2"/>
        <v>0</v>
      </c>
      <c r="AA45" s="2"/>
      <c r="AB45" s="2"/>
      <c r="AC45" s="2"/>
      <c r="AD45" s="2"/>
      <c r="AE45" s="2"/>
      <c r="AF45" s="2"/>
    </row>
    <row r="46" spans="1:32" x14ac:dyDescent="0.25">
      <c r="A46" s="7" t="s">
        <v>248</v>
      </c>
      <c r="B46" s="7" t="s">
        <v>603</v>
      </c>
      <c r="C46" s="7" t="s">
        <v>621</v>
      </c>
      <c r="D46" s="7"/>
      <c r="E46" s="11" t="s">
        <v>27</v>
      </c>
      <c r="F46" s="7">
        <v>2024</v>
      </c>
      <c r="G46" s="8" t="s">
        <v>249</v>
      </c>
      <c r="H46" s="8" t="s">
        <v>407</v>
      </c>
      <c r="I46" s="8"/>
      <c r="J46" s="8"/>
      <c r="K46" s="8">
        <f t="shared" si="1"/>
        <v>0</v>
      </c>
      <c r="L46" s="8"/>
      <c r="M46" s="7"/>
      <c r="N46" s="7"/>
      <c r="O46" s="7"/>
      <c r="P46" s="7"/>
      <c r="Q46" s="7"/>
      <c r="R46" s="7">
        <v>6</v>
      </c>
      <c r="S46" s="7">
        <v>0.1</v>
      </c>
      <c r="T46" s="7"/>
      <c r="U46" s="7"/>
      <c r="V46" s="7">
        <v>5.6</v>
      </c>
      <c r="W46" s="7">
        <v>3</v>
      </c>
      <c r="X46" s="7">
        <v>30</v>
      </c>
      <c r="Y46" s="7">
        <v>0.1</v>
      </c>
      <c r="Z46" s="9">
        <f t="shared" si="2"/>
        <v>-6</v>
      </c>
      <c r="AA46" s="2"/>
      <c r="AB46" s="2"/>
      <c r="AC46" s="2"/>
      <c r="AD46" s="2"/>
      <c r="AE46" s="2"/>
      <c r="AF46" s="2"/>
    </row>
    <row r="47" spans="1:32" x14ac:dyDescent="0.25">
      <c r="A47" s="7" t="s">
        <v>250</v>
      </c>
      <c r="B47" s="7" t="s">
        <v>604</v>
      </c>
      <c r="C47" s="7" t="s">
        <v>661</v>
      </c>
      <c r="D47" s="7" t="s">
        <v>679</v>
      </c>
      <c r="E47" s="11" t="s">
        <v>27</v>
      </c>
      <c r="F47" s="7">
        <v>2024</v>
      </c>
      <c r="G47" s="8" t="s">
        <v>251</v>
      </c>
      <c r="H47" s="8" t="s">
        <v>408</v>
      </c>
      <c r="I47" s="8" t="s">
        <v>487</v>
      </c>
      <c r="J47" s="8" t="s">
        <v>506</v>
      </c>
      <c r="K47" s="8">
        <f t="shared" si="1"/>
        <v>0</v>
      </c>
      <c r="L47" s="8"/>
      <c r="M47" s="7"/>
      <c r="N47" s="7"/>
      <c r="O47" s="7"/>
      <c r="P47" s="7"/>
      <c r="Q47" s="7"/>
      <c r="R47" s="7"/>
      <c r="S47" s="7"/>
      <c r="T47" s="7"/>
      <c r="U47" s="7"/>
      <c r="V47" s="7">
        <v>6.9</v>
      </c>
      <c r="W47" s="7">
        <v>2.5</v>
      </c>
      <c r="X47" s="7">
        <v>0.13</v>
      </c>
      <c r="Y47" s="7"/>
      <c r="Z47" s="9">
        <f t="shared" si="2"/>
        <v>0</v>
      </c>
      <c r="AA47" s="2"/>
      <c r="AB47" s="2"/>
      <c r="AC47" s="2"/>
      <c r="AD47" s="2"/>
      <c r="AE47" s="2"/>
      <c r="AF47" s="2"/>
    </row>
    <row r="48" spans="1:32" x14ac:dyDescent="0.25">
      <c r="A48" s="7" t="s">
        <v>258</v>
      </c>
      <c r="B48" s="7" t="s">
        <v>606</v>
      </c>
      <c r="C48" s="7" t="s">
        <v>644</v>
      </c>
      <c r="D48" s="7"/>
      <c r="E48" s="11" t="s">
        <v>107</v>
      </c>
      <c r="F48" s="7">
        <v>2024</v>
      </c>
      <c r="G48" s="8" t="s">
        <v>259</v>
      </c>
      <c r="H48" s="8" t="s">
        <v>411</v>
      </c>
      <c r="I48" s="8"/>
      <c r="J48" s="8"/>
      <c r="K48" s="8">
        <f t="shared" si="1"/>
        <v>0</v>
      </c>
      <c r="L48" s="8"/>
      <c r="M48" s="7" t="s">
        <v>260</v>
      </c>
      <c r="N48" s="7"/>
      <c r="O48" s="7"/>
      <c r="P48" s="7"/>
      <c r="Q48" s="7"/>
      <c r="R48" s="7">
        <v>20</v>
      </c>
      <c r="S48" s="7">
        <v>0.1</v>
      </c>
      <c r="T48" s="7"/>
      <c r="U48" s="7">
        <v>36.15</v>
      </c>
      <c r="V48" s="7">
        <v>7.9</v>
      </c>
      <c r="W48" s="7">
        <v>4</v>
      </c>
      <c r="X48" s="7">
        <v>52</v>
      </c>
      <c r="Y48" s="7">
        <v>2.5</v>
      </c>
      <c r="Z48" s="9">
        <f t="shared" si="2"/>
        <v>16.149999999999999</v>
      </c>
      <c r="AA48" s="2"/>
      <c r="AB48" s="2"/>
      <c r="AC48" s="2"/>
      <c r="AD48" s="2"/>
      <c r="AE48" s="2"/>
      <c r="AF48" s="2"/>
    </row>
    <row r="49" spans="1:32" x14ac:dyDescent="0.25">
      <c r="A49" s="7" t="s">
        <v>261</v>
      </c>
      <c r="B49" s="7" t="s">
        <v>262</v>
      </c>
      <c r="C49" s="7" t="s">
        <v>645</v>
      </c>
      <c r="D49" s="7"/>
      <c r="E49" s="11" t="s">
        <v>107</v>
      </c>
      <c r="F49" s="7">
        <v>2024</v>
      </c>
      <c r="G49" s="8" t="s">
        <v>263</v>
      </c>
      <c r="H49" s="8" t="s">
        <v>412</v>
      </c>
      <c r="I49" s="8"/>
      <c r="J49" s="8"/>
      <c r="K49" s="8">
        <f t="shared" si="1"/>
        <v>0</v>
      </c>
      <c r="L49" s="8"/>
      <c r="M49" s="7"/>
      <c r="N49" s="7"/>
      <c r="O49" s="7"/>
      <c r="P49" s="7"/>
      <c r="Q49" s="7"/>
      <c r="R49" s="7"/>
      <c r="S49" s="7"/>
      <c r="T49" s="7"/>
      <c r="U49" s="7"/>
      <c r="V49" s="7">
        <v>6.7</v>
      </c>
      <c r="W49" s="7">
        <v>2</v>
      </c>
      <c r="X49" s="7">
        <v>0.26</v>
      </c>
      <c r="Y49" s="7">
        <v>7.0000000000000007E-2</v>
      </c>
      <c r="Z49" s="9">
        <f t="shared" si="2"/>
        <v>0</v>
      </c>
      <c r="AA49" s="2"/>
      <c r="AB49" s="2"/>
      <c r="AC49" s="2"/>
      <c r="AD49" s="2"/>
      <c r="AE49" s="2"/>
      <c r="AF49" s="2"/>
    </row>
    <row r="50" spans="1:32" x14ac:dyDescent="0.25">
      <c r="A50" s="7" t="s">
        <v>264</v>
      </c>
      <c r="B50" s="7" t="s">
        <v>265</v>
      </c>
      <c r="C50" s="7" t="s">
        <v>621</v>
      </c>
      <c r="D50" s="7"/>
      <c r="E50" s="11" t="s">
        <v>107</v>
      </c>
      <c r="F50" s="7">
        <v>2024</v>
      </c>
      <c r="G50" s="8" t="s">
        <v>266</v>
      </c>
      <c r="H50" s="8" t="s">
        <v>413</v>
      </c>
      <c r="I50" s="8" t="s">
        <v>408</v>
      </c>
      <c r="J50" s="8" t="s">
        <v>507</v>
      </c>
      <c r="K50" s="8">
        <f t="shared" si="1"/>
        <v>0</v>
      </c>
      <c r="L50" s="8"/>
      <c r="M50" s="7"/>
      <c r="N50" s="7"/>
      <c r="O50" s="7"/>
      <c r="P50" s="7"/>
      <c r="Q50" s="7"/>
      <c r="R50" s="7">
        <v>0.55000000000000004</v>
      </c>
      <c r="S50" s="7">
        <v>0.1</v>
      </c>
      <c r="T50" s="7"/>
      <c r="U50" s="7"/>
      <c r="V50" s="7">
        <v>8.1</v>
      </c>
      <c r="W50" s="7">
        <v>3</v>
      </c>
      <c r="X50" s="7">
        <v>0.09</v>
      </c>
      <c r="Y50" s="7">
        <v>0.05</v>
      </c>
      <c r="Z50" s="9">
        <f t="shared" si="2"/>
        <v>-0.55000000000000004</v>
      </c>
      <c r="AA50" s="2"/>
      <c r="AB50" s="2"/>
      <c r="AC50" s="2"/>
      <c r="AD50" s="2"/>
      <c r="AE50" s="2"/>
      <c r="AF50" s="2"/>
    </row>
    <row r="51" spans="1:32" x14ac:dyDescent="0.25">
      <c r="A51" s="7" t="s">
        <v>267</v>
      </c>
      <c r="B51" s="7" t="s">
        <v>268</v>
      </c>
      <c r="C51" s="7" t="s">
        <v>646</v>
      </c>
      <c r="D51" s="7"/>
      <c r="E51" s="11" t="s">
        <v>107</v>
      </c>
      <c r="F51" s="7">
        <v>2024</v>
      </c>
      <c r="G51" s="8" t="s">
        <v>269</v>
      </c>
      <c r="H51" s="8" t="s">
        <v>414</v>
      </c>
      <c r="I51" s="8" t="s">
        <v>491</v>
      </c>
      <c r="J51" s="8" t="s">
        <v>508</v>
      </c>
      <c r="K51" s="8">
        <f t="shared" si="1"/>
        <v>0</v>
      </c>
      <c r="L51" s="8"/>
      <c r="M51" s="7"/>
      <c r="N51" s="7"/>
      <c r="O51" s="7"/>
      <c r="P51" s="7"/>
      <c r="Q51" s="7"/>
      <c r="R51" s="7"/>
      <c r="S51" s="7"/>
      <c r="T51" s="7"/>
      <c r="U51" s="7"/>
      <c r="V51" s="7">
        <v>6.2</v>
      </c>
      <c r="W51" s="7">
        <v>3</v>
      </c>
      <c r="X51" s="7">
        <v>6.3</v>
      </c>
      <c r="Y51" s="7">
        <v>0.9</v>
      </c>
      <c r="Z51" s="9">
        <f t="shared" si="2"/>
        <v>0</v>
      </c>
      <c r="AA51" s="2"/>
      <c r="AB51" s="2"/>
      <c r="AC51" s="2"/>
      <c r="AD51" s="2"/>
      <c r="AE51" s="2"/>
      <c r="AF51" s="2"/>
    </row>
    <row r="52" spans="1:32" x14ac:dyDescent="0.25">
      <c r="A52" s="7" t="s">
        <v>270</v>
      </c>
      <c r="B52" s="7" t="s">
        <v>607</v>
      </c>
      <c r="C52" s="7" t="s">
        <v>620</v>
      </c>
      <c r="D52" s="7"/>
      <c r="E52" s="11" t="s">
        <v>107</v>
      </c>
      <c r="F52" s="7">
        <v>2024</v>
      </c>
      <c r="G52" s="8" t="s">
        <v>271</v>
      </c>
      <c r="H52" s="8" t="s">
        <v>415</v>
      </c>
      <c r="I52" s="8" t="s">
        <v>492</v>
      </c>
      <c r="J52" s="8" t="s">
        <v>509</v>
      </c>
      <c r="K52" s="8">
        <f t="shared" si="1"/>
        <v>0</v>
      </c>
      <c r="L52" s="8"/>
      <c r="M52" s="7"/>
      <c r="N52" s="7"/>
      <c r="O52" s="7"/>
      <c r="P52" s="7"/>
      <c r="Q52" s="7"/>
      <c r="R52" s="7">
        <v>20</v>
      </c>
      <c r="S52" s="7">
        <v>0.1</v>
      </c>
      <c r="T52" s="7"/>
      <c r="U52" s="7"/>
      <c r="V52" s="7">
        <v>4</v>
      </c>
      <c r="W52" s="7">
        <v>2.5</v>
      </c>
      <c r="X52" s="7">
        <v>1.5</v>
      </c>
      <c r="Y52" s="7">
        <v>0.6</v>
      </c>
      <c r="Z52" s="9">
        <f t="shared" si="2"/>
        <v>-20</v>
      </c>
      <c r="AA52" s="2"/>
      <c r="AB52" s="2"/>
      <c r="AC52" s="2"/>
      <c r="AD52" s="2"/>
      <c r="AE52" s="2"/>
      <c r="AF52" s="2"/>
    </row>
    <row r="53" spans="1:32" x14ac:dyDescent="0.25">
      <c r="A53" s="7" t="s">
        <v>275</v>
      </c>
      <c r="B53" s="7" t="s">
        <v>276</v>
      </c>
      <c r="C53" s="7" t="s">
        <v>621</v>
      </c>
      <c r="D53" s="7"/>
      <c r="E53" s="11" t="s">
        <v>107</v>
      </c>
      <c r="F53" s="7">
        <v>2024</v>
      </c>
      <c r="G53" s="8" t="s">
        <v>277</v>
      </c>
      <c r="H53" s="8" t="s">
        <v>416</v>
      </c>
      <c r="I53" s="8" t="s">
        <v>493</v>
      </c>
      <c r="J53" s="8"/>
      <c r="K53" s="8">
        <f t="shared" si="1"/>
        <v>0</v>
      </c>
      <c r="L53" s="8"/>
      <c r="M53" s="7"/>
      <c r="N53" s="7"/>
      <c r="O53" s="7"/>
      <c r="P53" s="7"/>
      <c r="Q53" s="7"/>
      <c r="R53" s="7"/>
      <c r="S53" s="7"/>
      <c r="T53" s="7"/>
      <c r="U53" s="7"/>
      <c r="V53" s="7">
        <v>7.4</v>
      </c>
      <c r="W53" s="7">
        <v>3</v>
      </c>
      <c r="X53" s="7">
        <v>3.6</v>
      </c>
      <c r="Y53" s="7">
        <v>0.08</v>
      </c>
      <c r="Z53" s="9">
        <f t="shared" si="2"/>
        <v>0</v>
      </c>
      <c r="AA53" s="2"/>
      <c r="AB53" s="2"/>
      <c r="AC53" s="2"/>
      <c r="AD53" s="2"/>
      <c r="AE53" s="2"/>
      <c r="AF53" s="2"/>
    </row>
    <row r="54" spans="1:32" x14ac:dyDescent="0.25">
      <c r="A54" s="7" t="s">
        <v>278</v>
      </c>
      <c r="B54" s="7" t="s">
        <v>279</v>
      </c>
      <c r="C54" s="7" t="s">
        <v>660</v>
      </c>
      <c r="D54" s="7"/>
      <c r="E54" s="11" t="s">
        <v>107</v>
      </c>
      <c r="F54" s="7">
        <v>2024</v>
      </c>
      <c r="G54" s="8" t="s">
        <v>280</v>
      </c>
      <c r="H54" s="8" t="s">
        <v>417</v>
      </c>
      <c r="I54" s="8" t="s">
        <v>494</v>
      </c>
      <c r="J54" s="8"/>
      <c r="K54" s="8">
        <f t="shared" si="1"/>
        <v>0</v>
      </c>
      <c r="L54" s="8"/>
      <c r="M54" s="7"/>
      <c r="N54" s="7"/>
      <c r="O54" s="7"/>
      <c r="P54" s="7"/>
      <c r="Q54" s="7"/>
      <c r="R54" s="7"/>
      <c r="S54" s="7"/>
      <c r="T54" s="7"/>
      <c r="U54" s="7"/>
      <c r="V54" s="7">
        <v>8</v>
      </c>
      <c r="W54" s="7">
        <v>3.5</v>
      </c>
      <c r="X54" s="7">
        <v>0.4</v>
      </c>
      <c r="Y54" s="7">
        <v>0.2</v>
      </c>
      <c r="Z54" s="9">
        <f t="shared" si="2"/>
        <v>0</v>
      </c>
      <c r="AA54" s="2"/>
      <c r="AB54" s="2"/>
      <c r="AC54" s="2"/>
      <c r="AD54" s="2"/>
      <c r="AE54" s="2"/>
      <c r="AF54" s="2"/>
    </row>
    <row r="55" spans="1:32" x14ac:dyDescent="0.25">
      <c r="A55" s="7" t="s">
        <v>281</v>
      </c>
      <c r="B55" s="7" t="s">
        <v>608</v>
      </c>
      <c r="C55" s="7" t="s">
        <v>647</v>
      </c>
      <c r="D55" s="7"/>
      <c r="E55" s="11" t="s">
        <v>107</v>
      </c>
      <c r="F55" s="7">
        <v>2024</v>
      </c>
      <c r="G55" s="8" t="s">
        <v>282</v>
      </c>
      <c r="H55" s="8" t="s">
        <v>418</v>
      </c>
      <c r="I55" s="8" t="s">
        <v>495</v>
      </c>
      <c r="J55" s="8" t="s">
        <v>439</v>
      </c>
      <c r="K55" s="8">
        <f t="shared" si="1"/>
        <v>0</v>
      </c>
      <c r="L55" s="8"/>
      <c r="M55" s="7"/>
      <c r="N55" s="7"/>
      <c r="O55" s="7"/>
      <c r="P55" s="7"/>
      <c r="Q55" s="7"/>
      <c r="R55" s="7">
        <v>8</v>
      </c>
      <c r="S55" s="7"/>
      <c r="T55" s="7"/>
      <c r="U55" s="7"/>
      <c r="V55" s="7">
        <v>6</v>
      </c>
      <c r="W55" s="7">
        <v>2.5</v>
      </c>
      <c r="X55" s="7">
        <v>0.2</v>
      </c>
      <c r="Y55" s="7">
        <v>0.06</v>
      </c>
      <c r="Z55" s="9">
        <f t="shared" si="2"/>
        <v>-8</v>
      </c>
      <c r="AA55" s="2"/>
      <c r="AB55" s="2"/>
      <c r="AC55" s="2"/>
      <c r="AD55" s="2"/>
      <c r="AE55" s="2"/>
      <c r="AF55" s="2"/>
    </row>
    <row r="56" spans="1:32" x14ac:dyDescent="0.25">
      <c r="A56" s="7" t="s">
        <v>283</v>
      </c>
      <c r="B56" s="7" t="s">
        <v>284</v>
      </c>
      <c r="C56" s="7" t="s">
        <v>648</v>
      </c>
      <c r="D56" s="7"/>
      <c r="E56" s="11" t="s">
        <v>107</v>
      </c>
      <c r="F56" s="7">
        <v>2024</v>
      </c>
      <c r="G56" s="8" t="s">
        <v>285</v>
      </c>
      <c r="H56" s="8" t="s">
        <v>419</v>
      </c>
      <c r="I56" s="8" t="s">
        <v>496</v>
      </c>
      <c r="J56" s="8" t="s">
        <v>511</v>
      </c>
      <c r="K56" s="8">
        <f t="shared" si="1"/>
        <v>0</v>
      </c>
      <c r="L56" s="8"/>
      <c r="M56" s="7"/>
      <c r="N56" s="7"/>
      <c r="O56" s="7"/>
      <c r="P56" s="7"/>
      <c r="Q56" s="7"/>
      <c r="R56" s="7">
        <v>4</v>
      </c>
      <c r="S56" s="7"/>
      <c r="T56" s="7"/>
      <c r="U56" s="7"/>
      <c r="V56" s="7">
        <v>5</v>
      </c>
      <c r="W56" s="7">
        <v>2.5</v>
      </c>
      <c r="X56" s="7">
        <v>0.05</v>
      </c>
      <c r="Y56" s="7">
        <v>0.08</v>
      </c>
      <c r="Z56" s="9">
        <f t="shared" si="2"/>
        <v>-4</v>
      </c>
      <c r="AA56" s="2"/>
      <c r="AB56" s="2"/>
      <c r="AC56" s="2"/>
      <c r="AD56" s="2"/>
      <c r="AE56" s="2"/>
      <c r="AF56" s="2"/>
    </row>
    <row r="57" spans="1:32" x14ac:dyDescent="0.25">
      <c r="A57" s="7" t="s">
        <v>286</v>
      </c>
      <c r="B57" s="7" t="s">
        <v>287</v>
      </c>
      <c r="C57" s="7" t="s">
        <v>619</v>
      </c>
      <c r="D57" s="7"/>
      <c r="E57" s="11" t="s">
        <v>107</v>
      </c>
      <c r="F57" s="7">
        <v>2024</v>
      </c>
      <c r="G57" s="8" t="s">
        <v>288</v>
      </c>
      <c r="H57" s="8" t="s">
        <v>420</v>
      </c>
      <c r="I57" s="8" t="s">
        <v>497</v>
      </c>
      <c r="J57" s="8" t="s">
        <v>512</v>
      </c>
      <c r="K57" s="8">
        <f t="shared" si="1"/>
        <v>0</v>
      </c>
      <c r="L57" s="8"/>
      <c r="M57" s="7"/>
      <c r="N57" s="7"/>
      <c r="O57" s="7"/>
      <c r="P57" s="7"/>
      <c r="Q57" s="7"/>
      <c r="R57" s="7"/>
      <c r="S57" s="7">
        <v>0.1</v>
      </c>
      <c r="T57" s="7"/>
      <c r="U57" s="7"/>
      <c r="V57" s="7">
        <v>3.8</v>
      </c>
      <c r="W57" s="7">
        <v>2</v>
      </c>
      <c r="X57" s="7">
        <v>20</v>
      </c>
      <c r="Y57" s="7">
        <v>6.4</v>
      </c>
      <c r="Z57" s="9">
        <f t="shared" si="2"/>
        <v>0</v>
      </c>
      <c r="AA57" s="2"/>
      <c r="AB57" s="2"/>
      <c r="AC57" s="2"/>
      <c r="AD57" s="2"/>
      <c r="AE57" s="2"/>
      <c r="AF57" s="2"/>
    </row>
    <row r="58" spans="1:32" x14ac:dyDescent="0.25">
      <c r="A58" s="7" t="s">
        <v>289</v>
      </c>
      <c r="B58" s="7" t="s">
        <v>290</v>
      </c>
      <c r="C58" s="7" t="s">
        <v>623</v>
      </c>
      <c r="D58" s="7"/>
      <c r="E58" s="11" t="s">
        <v>107</v>
      </c>
      <c r="F58" s="7">
        <v>2024</v>
      </c>
      <c r="G58" s="8" t="s">
        <v>291</v>
      </c>
      <c r="H58" s="8"/>
      <c r="I58" s="8"/>
      <c r="J58" s="8"/>
      <c r="K58" s="8">
        <f t="shared" si="1"/>
        <v>0</v>
      </c>
      <c r="L58" s="8"/>
      <c r="M58" s="7"/>
      <c r="N58" s="7"/>
      <c r="O58" s="7"/>
      <c r="P58" s="7"/>
      <c r="Q58" s="7"/>
      <c r="R58" s="7">
        <v>7</v>
      </c>
      <c r="S58" s="7"/>
      <c r="T58" s="7"/>
      <c r="U58" s="7"/>
      <c r="V58" s="7">
        <v>9.6999999999999993</v>
      </c>
      <c r="W58" s="7">
        <v>3.5</v>
      </c>
      <c r="X58" s="7">
        <v>8.8000000000000007</v>
      </c>
      <c r="Y58" s="7">
        <v>2.7</v>
      </c>
      <c r="Z58" s="9">
        <f t="shared" si="2"/>
        <v>-7</v>
      </c>
      <c r="AA58" s="2"/>
      <c r="AB58" s="2"/>
      <c r="AC58" s="2"/>
      <c r="AD58" s="2"/>
      <c r="AE58" s="2"/>
      <c r="AF58" s="2"/>
    </row>
    <row r="59" spans="1:32" x14ac:dyDescent="0.25">
      <c r="A59" s="7" t="s">
        <v>292</v>
      </c>
      <c r="B59" s="7" t="s">
        <v>293</v>
      </c>
      <c r="C59" s="7" t="s">
        <v>621</v>
      </c>
      <c r="D59" s="7"/>
      <c r="E59" s="11" t="s">
        <v>73</v>
      </c>
      <c r="F59" s="7">
        <v>2024</v>
      </c>
      <c r="G59" s="8" t="s">
        <v>294</v>
      </c>
      <c r="H59" s="8" t="s">
        <v>421</v>
      </c>
      <c r="I59" s="8" t="s">
        <v>498</v>
      </c>
      <c r="J59" s="8" t="s">
        <v>513</v>
      </c>
      <c r="K59" s="8">
        <f t="shared" si="1"/>
        <v>0</v>
      </c>
      <c r="L59" s="8"/>
      <c r="M59" s="7"/>
      <c r="N59" s="7"/>
      <c r="O59" s="7"/>
      <c r="P59" s="7"/>
      <c r="Q59" s="7"/>
      <c r="R59" s="7">
        <v>35</v>
      </c>
      <c r="S59" s="7">
        <v>0.1</v>
      </c>
      <c r="T59" s="7"/>
      <c r="U59" s="7"/>
      <c r="V59" s="7">
        <v>7.4</v>
      </c>
      <c r="W59" s="7">
        <v>3</v>
      </c>
      <c r="X59" s="7">
        <v>27</v>
      </c>
      <c r="Y59" s="7">
        <v>0.3</v>
      </c>
      <c r="Z59" s="9">
        <f t="shared" si="2"/>
        <v>-35</v>
      </c>
      <c r="AA59" s="2"/>
      <c r="AB59" s="2"/>
      <c r="AC59" s="2"/>
      <c r="AD59" s="2"/>
      <c r="AE59" s="2"/>
      <c r="AF59" s="2"/>
    </row>
    <row r="60" spans="1:32" x14ac:dyDescent="0.25">
      <c r="A60" s="7" t="s">
        <v>295</v>
      </c>
      <c r="B60" s="7" t="s">
        <v>296</v>
      </c>
      <c r="C60" s="7" t="s">
        <v>649</v>
      </c>
      <c r="D60" s="7"/>
      <c r="E60" s="11" t="s">
        <v>73</v>
      </c>
      <c r="F60" s="7">
        <v>2024</v>
      </c>
      <c r="G60" s="8" t="s">
        <v>296</v>
      </c>
      <c r="H60" s="8" t="s">
        <v>422</v>
      </c>
      <c r="I60" s="8" t="s">
        <v>499</v>
      </c>
      <c r="J60" s="8" t="s">
        <v>514</v>
      </c>
      <c r="K60" s="8">
        <f t="shared" si="1"/>
        <v>0</v>
      </c>
      <c r="L60" s="8"/>
      <c r="M60" s="7"/>
      <c r="N60" s="7"/>
      <c r="O60" s="7"/>
      <c r="P60" s="7"/>
      <c r="Q60" s="7"/>
      <c r="R60" s="7">
        <v>2.5</v>
      </c>
      <c r="S60" s="7"/>
      <c r="T60" s="7"/>
      <c r="U60" s="7"/>
      <c r="V60" s="7">
        <v>8.1999999999999993</v>
      </c>
      <c r="W60" s="7">
        <v>3.5</v>
      </c>
      <c r="X60" s="7">
        <v>1.7</v>
      </c>
      <c r="Y60" s="7"/>
      <c r="Z60" s="9">
        <f t="shared" si="2"/>
        <v>-2.5</v>
      </c>
      <c r="AA60" s="2"/>
      <c r="AB60" s="2"/>
      <c r="AC60" s="2"/>
      <c r="AD60" s="2"/>
      <c r="AE60" s="2"/>
      <c r="AF60" s="2"/>
    </row>
    <row r="61" spans="1:32" x14ac:dyDescent="0.25">
      <c r="A61" s="7" t="s">
        <v>297</v>
      </c>
      <c r="B61" s="7" t="s">
        <v>298</v>
      </c>
      <c r="C61" s="7" t="s">
        <v>650</v>
      </c>
      <c r="D61" s="7"/>
      <c r="E61" s="11" t="s">
        <v>73</v>
      </c>
      <c r="F61" s="7">
        <v>2024</v>
      </c>
      <c r="G61" s="8" t="s">
        <v>282</v>
      </c>
      <c r="H61" s="8" t="s">
        <v>423</v>
      </c>
      <c r="I61" s="8" t="s">
        <v>500</v>
      </c>
      <c r="J61" s="8" t="s">
        <v>515</v>
      </c>
      <c r="K61" s="8">
        <f t="shared" si="1"/>
        <v>0</v>
      </c>
      <c r="L61" s="8"/>
      <c r="M61" s="7"/>
      <c r="N61" s="7"/>
      <c r="O61" s="7"/>
      <c r="P61" s="7"/>
      <c r="Q61" s="7"/>
      <c r="R61" s="7">
        <v>8</v>
      </c>
      <c r="S61" s="7"/>
      <c r="T61" s="7"/>
      <c r="U61" s="7"/>
      <c r="V61" s="7">
        <v>6.8</v>
      </c>
      <c r="W61" s="7">
        <v>3.5</v>
      </c>
      <c r="X61" s="7">
        <v>0.6</v>
      </c>
      <c r="Y61" s="7">
        <v>2</v>
      </c>
      <c r="Z61" s="9">
        <f t="shared" si="2"/>
        <v>-8</v>
      </c>
      <c r="AA61" s="2"/>
      <c r="AB61" s="2"/>
      <c r="AC61" s="2"/>
      <c r="AD61" s="2"/>
      <c r="AE61" s="2"/>
      <c r="AF61" s="2"/>
    </row>
    <row r="62" spans="1:32" x14ac:dyDescent="0.25">
      <c r="A62" s="7" t="s">
        <v>299</v>
      </c>
      <c r="B62" s="7" t="s">
        <v>609</v>
      </c>
      <c r="C62" s="7" t="s">
        <v>619</v>
      </c>
      <c r="D62" s="7"/>
      <c r="E62" s="11" t="s">
        <v>73</v>
      </c>
      <c r="F62" s="7">
        <v>2024</v>
      </c>
      <c r="G62" s="8" t="s">
        <v>269</v>
      </c>
      <c r="H62" s="8" t="s">
        <v>424</v>
      </c>
      <c r="I62" s="8" t="s">
        <v>466</v>
      </c>
      <c r="J62" s="8" t="s">
        <v>516</v>
      </c>
      <c r="K62" s="8">
        <f t="shared" si="1"/>
        <v>0</v>
      </c>
      <c r="L62" s="8"/>
      <c r="M62" s="7"/>
      <c r="N62" s="7"/>
      <c r="O62" s="7"/>
      <c r="P62" s="7"/>
      <c r="Q62" s="7"/>
      <c r="R62" s="7">
        <v>20</v>
      </c>
      <c r="S62" s="7">
        <v>0.1</v>
      </c>
      <c r="T62" s="7"/>
      <c r="U62" s="7"/>
      <c r="V62" s="7">
        <v>5.0999999999999996</v>
      </c>
      <c r="W62" s="7">
        <v>2</v>
      </c>
      <c r="X62" s="7">
        <v>7.9</v>
      </c>
      <c r="Y62" s="7">
        <v>4.9000000000000004</v>
      </c>
      <c r="Z62" s="9">
        <f t="shared" si="2"/>
        <v>-20</v>
      </c>
      <c r="AA62" s="2"/>
      <c r="AB62" s="2"/>
      <c r="AC62" s="2"/>
      <c r="AD62" s="2"/>
      <c r="AE62" s="2"/>
      <c r="AF62" s="2"/>
    </row>
    <row r="63" spans="1:32" x14ac:dyDescent="0.25">
      <c r="A63" s="7" t="s">
        <v>301</v>
      </c>
      <c r="B63" s="7" t="s">
        <v>302</v>
      </c>
      <c r="C63" s="7" t="s">
        <v>619</v>
      </c>
      <c r="D63" s="7"/>
      <c r="E63" s="11" t="s">
        <v>73</v>
      </c>
      <c r="F63" s="7">
        <v>2024</v>
      </c>
      <c r="G63" s="8" t="s">
        <v>154</v>
      </c>
      <c r="H63" s="8" t="s">
        <v>426</v>
      </c>
      <c r="I63" s="8" t="s">
        <v>465</v>
      </c>
      <c r="J63" s="8"/>
      <c r="K63" s="8">
        <f t="shared" si="1"/>
        <v>0</v>
      </c>
      <c r="L63" s="8"/>
      <c r="M63" s="7"/>
      <c r="N63" s="7"/>
      <c r="O63" s="7"/>
      <c r="P63" s="7"/>
      <c r="Q63" s="7"/>
      <c r="R63" s="7">
        <v>20</v>
      </c>
      <c r="S63" s="7">
        <v>0.1</v>
      </c>
      <c r="T63" s="7"/>
      <c r="U63" s="7"/>
      <c r="V63" s="7">
        <v>6.6</v>
      </c>
      <c r="W63" s="7">
        <v>2.5</v>
      </c>
      <c r="X63" s="7">
        <v>10</v>
      </c>
      <c r="Y63" s="7">
        <v>2.7</v>
      </c>
      <c r="Z63" s="9">
        <f t="shared" si="2"/>
        <v>-20</v>
      </c>
      <c r="AA63" s="2"/>
      <c r="AB63" s="2"/>
      <c r="AC63" s="2"/>
      <c r="AD63" s="2"/>
      <c r="AE63" s="2"/>
      <c r="AF63" s="2"/>
    </row>
    <row r="64" spans="1:32" x14ac:dyDescent="0.25">
      <c r="A64" s="7" t="s">
        <v>303</v>
      </c>
      <c r="B64" s="7" t="s">
        <v>611</v>
      </c>
      <c r="C64" s="7" t="s">
        <v>651</v>
      </c>
      <c r="D64" s="7"/>
      <c r="E64" s="11" t="s">
        <v>73</v>
      </c>
      <c r="F64" s="7">
        <v>2024</v>
      </c>
      <c r="G64" s="8" t="s">
        <v>188</v>
      </c>
      <c r="H64" s="8" t="s">
        <v>427</v>
      </c>
      <c r="I64" s="8" t="s">
        <v>464</v>
      </c>
      <c r="J64" s="8" t="s">
        <v>517</v>
      </c>
      <c r="K64" s="8">
        <f t="shared" si="1"/>
        <v>0</v>
      </c>
      <c r="L64" s="8"/>
      <c r="M64" s="7"/>
      <c r="N64" s="7"/>
      <c r="O64" s="7"/>
      <c r="P64" s="7"/>
      <c r="Q64" s="7"/>
      <c r="R64" s="7">
        <v>4.5</v>
      </c>
      <c r="S64" s="7"/>
      <c r="T64" s="7"/>
      <c r="U64" s="7"/>
      <c r="V64" s="7">
        <v>5.7</v>
      </c>
      <c r="W64" s="7">
        <v>2.5</v>
      </c>
      <c r="X64" s="7">
        <v>11</v>
      </c>
      <c r="Y64" s="7">
        <v>1.9</v>
      </c>
      <c r="Z64" s="9">
        <f t="shared" si="2"/>
        <v>-4.5</v>
      </c>
      <c r="AA64" s="2"/>
      <c r="AB64" s="2"/>
      <c r="AC64" s="2"/>
      <c r="AD64" s="2"/>
      <c r="AE64" s="2"/>
      <c r="AF64" s="2"/>
    </row>
    <row r="65" spans="1:32" x14ac:dyDescent="0.25">
      <c r="A65" s="7" t="s">
        <v>304</v>
      </c>
      <c r="B65" s="7" t="s">
        <v>589</v>
      </c>
      <c r="C65" s="7" t="s">
        <v>631</v>
      </c>
      <c r="D65" s="7"/>
      <c r="E65" s="11" t="s">
        <v>73</v>
      </c>
      <c r="F65" s="7">
        <v>2024</v>
      </c>
      <c r="G65" s="8" t="s">
        <v>305</v>
      </c>
      <c r="H65" s="8" t="s">
        <v>428</v>
      </c>
      <c r="I65" s="8"/>
      <c r="J65" s="8"/>
      <c r="K65" s="8">
        <f t="shared" si="1"/>
        <v>0</v>
      </c>
      <c r="L65" s="8"/>
      <c r="M65" s="7"/>
      <c r="N65" s="7"/>
      <c r="O65" s="7"/>
      <c r="P65" s="7"/>
      <c r="Q65" s="7"/>
      <c r="R65" s="7"/>
      <c r="S65" s="7"/>
      <c r="T65" s="7"/>
      <c r="U65" s="7"/>
      <c r="V65" s="7">
        <v>6.9</v>
      </c>
      <c r="W65" s="7">
        <v>3</v>
      </c>
      <c r="X65" s="7">
        <v>1.1000000000000001</v>
      </c>
      <c r="Y65" s="7">
        <v>0.01</v>
      </c>
      <c r="Z65" s="9">
        <f t="shared" si="2"/>
        <v>0</v>
      </c>
      <c r="AA65" s="2"/>
      <c r="AB65" s="2"/>
      <c r="AC65" s="2"/>
      <c r="AD65" s="2"/>
      <c r="AE65" s="2"/>
      <c r="AF65" s="2"/>
    </row>
    <row r="66" spans="1:32" x14ac:dyDescent="0.25">
      <c r="A66" s="7" t="s">
        <v>306</v>
      </c>
      <c r="B66" s="7" t="s">
        <v>307</v>
      </c>
      <c r="C66" s="7" t="s">
        <v>652</v>
      </c>
      <c r="D66" s="7"/>
      <c r="E66" s="11" t="s">
        <v>73</v>
      </c>
      <c r="F66" s="7">
        <v>2024</v>
      </c>
      <c r="G66" s="8" t="s">
        <v>308</v>
      </c>
      <c r="H66" s="8" t="s">
        <v>429</v>
      </c>
      <c r="I66" s="8" t="s">
        <v>463</v>
      </c>
      <c r="J66" s="8" t="s">
        <v>518</v>
      </c>
      <c r="K66" s="8">
        <f t="shared" si="1"/>
        <v>0</v>
      </c>
      <c r="L66" s="8"/>
      <c r="M66" s="7"/>
      <c r="N66" s="7"/>
      <c r="O66" s="7"/>
      <c r="P66" s="7"/>
      <c r="Q66" s="7"/>
      <c r="R66" s="7"/>
      <c r="S66" s="7"/>
      <c r="T66" s="7"/>
      <c r="U66" s="7"/>
      <c r="V66" s="7">
        <v>7.4</v>
      </c>
      <c r="W66" s="7">
        <v>3.5</v>
      </c>
      <c r="X66" s="7">
        <v>0.3</v>
      </c>
      <c r="Y66" s="7">
        <v>0.01</v>
      </c>
      <c r="Z66" s="9">
        <f t="shared" ref="Z66:Z97" si="3">U66-R66</f>
        <v>0</v>
      </c>
      <c r="AA66" s="2"/>
      <c r="AB66" s="2"/>
      <c r="AC66" s="2"/>
      <c r="AD66" s="2"/>
      <c r="AE66" s="2"/>
      <c r="AF66" s="2"/>
    </row>
    <row r="67" spans="1:32" x14ac:dyDescent="0.25">
      <c r="A67" s="7" t="s">
        <v>309</v>
      </c>
      <c r="B67" s="7" t="s">
        <v>310</v>
      </c>
      <c r="C67" s="7" t="s">
        <v>621</v>
      </c>
      <c r="D67" s="7"/>
      <c r="E67" s="11" t="s">
        <v>68</v>
      </c>
      <c r="F67" s="7">
        <v>2024</v>
      </c>
      <c r="G67" s="8" t="s">
        <v>311</v>
      </c>
      <c r="H67" s="8" t="s">
        <v>430</v>
      </c>
      <c r="I67" s="8" t="s">
        <v>462</v>
      </c>
      <c r="J67" s="8" t="s">
        <v>519</v>
      </c>
      <c r="K67" s="8">
        <f t="shared" ref="K67:K125" si="4">L67/1000000</f>
        <v>0</v>
      </c>
      <c r="L67" s="8"/>
      <c r="M67" s="7"/>
      <c r="N67" s="7"/>
      <c r="O67" s="7"/>
      <c r="P67" s="7"/>
      <c r="Q67" s="7"/>
      <c r="R67" s="7"/>
      <c r="S67" s="7"/>
      <c r="T67" s="7"/>
      <c r="U67" s="7"/>
      <c r="V67" s="7">
        <v>6.8</v>
      </c>
      <c r="W67" s="7">
        <v>3</v>
      </c>
      <c r="X67" s="7">
        <v>0.5</v>
      </c>
      <c r="Y67" s="7"/>
      <c r="Z67" s="9">
        <f t="shared" si="3"/>
        <v>0</v>
      </c>
      <c r="AA67" s="2"/>
      <c r="AB67" s="2"/>
      <c r="AC67" s="2"/>
      <c r="AD67" s="2"/>
      <c r="AE67" s="2"/>
      <c r="AF67" s="2"/>
    </row>
    <row r="68" spans="1:32" x14ac:dyDescent="0.25">
      <c r="A68" s="7" t="s">
        <v>312</v>
      </c>
      <c r="B68" s="7" t="s">
        <v>313</v>
      </c>
      <c r="C68" s="7" t="s">
        <v>621</v>
      </c>
      <c r="D68" s="7"/>
      <c r="E68" s="11" t="s">
        <v>68</v>
      </c>
      <c r="F68" s="7">
        <v>2024</v>
      </c>
      <c r="G68" s="8" t="s">
        <v>314</v>
      </c>
      <c r="H68" s="8" t="s">
        <v>431</v>
      </c>
      <c r="I68" s="8"/>
      <c r="J68" s="8"/>
      <c r="K68" s="8">
        <f t="shared" si="4"/>
        <v>0</v>
      </c>
      <c r="L68" s="8"/>
      <c r="M68" s="7"/>
      <c r="N68" s="7"/>
      <c r="O68" s="7"/>
      <c r="P68" s="7"/>
      <c r="Q68" s="7"/>
      <c r="R68" s="7"/>
      <c r="S68" s="7"/>
      <c r="T68" s="7"/>
      <c r="U68" s="7"/>
      <c r="V68" s="7">
        <v>7.8</v>
      </c>
      <c r="W68" s="7">
        <v>3</v>
      </c>
      <c r="X68" s="7">
        <v>9.8000000000000007</v>
      </c>
      <c r="Y68" s="7">
        <v>0.01</v>
      </c>
      <c r="Z68" s="9">
        <f t="shared" si="3"/>
        <v>0</v>
      </c>
      <c r="AA68" s="2"/>
      <c r="AB68" s="2"/>
      <c r="AC68" s="2"/>
      <c r="AD68" s="2"/>
      <c r="AE68" s="2"/>
      <c r="AF68" s="2"/>
    </row>
    <row r="69" spans="1:32" x14ac:dyDescent="0.25">
      <c r="A69" s="7" t="s">
        <v>315</v>
      </c>
      <c r="B69" s="7" t="s">
        <v>316</v>
      </c>
      <c r="C69" s="7" t="s">
        <v>630</v>
      </c>
      <c r="D69" s="7"/>
      <c r="E69" s="11" t="s">
        <v>68</v>
      </c>
      <c r="F69" s="7">
        <v>2024</v>
      </c>
      <c r="G69" s="8" t="s">
        <v>35</v>
      </c>
      <c r="H69" s="8" t="s">
        <v>271</v>
      </c>
      <c r="I69" s="8" t="s">
        <v>461</v>
      </c>
      <c r="J69" s="8"/>
      <c r="K69" s="8">
        <f t="shared" si="4"/>
        <v>0</v>
      </c>
      <c r="L69" s="8"/>
      <c r="M69" s="7"/>
      <c r="N69" s="7"/>
      <c r="O69" s="7"/>
      <c r="P69" s="7"/>
      <c r="Q69" s="7"/>
      <c r="R69" s="7"/>
      <c r="S69" s="7"/>
      <c r="T69" s="7"/>
      <c r="U69" s="7"/>
      <c r="V69" s="7">
        <v>6.5</v>
      </c>
      <c r="W69" s="7">
        <v>2</v>
      </c>
      <c r="X69" s="7">
        <v>0.9</v>
      </c>
      <c r="Y69" s="7">
        <v>0.8</v>
      </c>
      <c r="Z69" s="9">
        <f t="shared" si="3"/>
        <v>0</v>
      </c>
      <c r="AA69" s="2"/>
      <c r="AB69" s="2"/>
      <c r="AC69" s="2"/>
      <c r="AD69" s="2"/>
      <c r="AE69" s="2"/>
      <c r="AF69" s="2"/>
    </row>
    <row r="70" spans="1:32" x14ac:dyDescent="0.25">
      <c r="A70" s="7" t="s">
        <v>322</v>
      </c>
      <c r="B70" s="7" t="s">
        <v>323</v>
      </c>
      <c r="C70" s="7" t="s">
        <v>627</v>
      </c>
      <c r="D70" s="7"/>
      <c r="E70" s="11" t="s">
        <v>68</v>
      </c>
      <c r="F70" s="7">
        <v>2024</v>
      </c>
      <c r="G70" s="8" t="s">
        <v>324</v>
      </c>
      <c r="H70" s="8" t="s">
        <v>434</v>
      </c>
      <c r="I70" s="8"/>
      <c r="J70" s="8"/>
      <c r="K70" s="8">
        <f t="shared" si="4"/>
        <v>0</v>
      </c>
      <c r="L70" s="8"/>
      <c r="M70" s="7"/>
      <c r="N70" s="7"/>
      <c r="O70" s="7"/>
      <c r="P70" s="7"/>
      <c r="Q70" s="7"/>
      <c r="R70" s="7">
        <v>3</v>
      </c>
      <c r="S70" s="7"/>
      <c r="T70" s="7"/>
      <c r="U70" s="7"/>
      <c r="V70" s="7">
        <v>5</v>
      </c>
      <c r="W70" s="7">
        <v>3</v>
      </c>
      <c r="X70" s="7">
        <v>0.03</v>
      </c>
      <c r="Y70" s="7">
        <v>0</v>
      </c>
      <c r="Z70" s="9">
        <f t="shared" si="3"/>
        <v>-3</v>
      </c>
    </row>
    <row r="71" spans="1:32" x14ac:dyDescent="0.25">
      <c r="A71" s="7" t="s">
        <v>325</v>
      </c>
      <c r="B71" s="7" t="s">
        <v>84</v>
      </c>
      <c r="C71" s="7" t="s">
        <v>627</v>
      </c>
      <c r="D71" s="7"/>
      <c r="E71" s="11" t="s">
        <v>68</v>
      </c>
      <c r="F71" s="7">
        <v>2024</v>
      </c>
      <c r="G71" s="8" t="s">
        <v>326</v>
      </c>
      <c r="H71" s="8" t="s">
        <v>435</v>
      </c>
      <c r="I71" s="8" t="s">
        <v>331</v>
      </c>
      <c r="J71" s="8" t="s">
        <v>277</v>
      </c>
      <c r="K71" s="8">
        <f t="shared" si="4"/>
        <v>0</v>
      </c>
      <c r="L71" s="8"/>
      <c r="M71" s="7"/>
      <c r="N71" s="7"/>
      <c r="O71" s="7"/>
      <c r="P71" s="7"/>
      <c r="Q71" s="7"/>
      <c r="R71" s="7"/>
      <c r="S71" s="7"/>
      <c r="T71" s="7"/>
      <c r="U71" s="7"/>
      <c r="V71" s="7">
        <v>4.7</v>
      </c>
      <c r="W71" s="7">
        <v>2.5</v>
      </c>
      <c r="X71" s="7">
        <v>0.3</v>
      </c>
      <c r="Y71" s="7"/>
      <c r="Z71" s="9">
        <f t="shared" si="3"/>
        <v>0</v>
      </c>
    </row>
    <row r="72" spans="1:32" x14ac:dyDescent="0.25">
      <c r="A72" s="7" t="s">
        <v>328</v>
      </c>
      <c r="B72" s="7" t="s">
        <v>615</v>
      </c>
      <c r="C72" s="7" t="s">
        <v>636</v>
      </c>
      <c r="D72" s="7"/>
      <c r="E72" s="11" t="s">
        <v>68</v>
      </c>
      <c r="F72" s="7">
        <v>2024</v>
      </c>
      <c r="G72" s="8" t="s">
        <v>329</v>
      </c>
      <c r="H72" s="8" t="s">
        <v>437</v>
      </c>
      <c r="I72" s="8" t="s">
        <v>457</v>
      </c>
      <c r="J72" s="8" t="s">
        <v>318</v>
      </c>
      <c r="K72" s="8">
        <f t="shared" si="4"/>
        <v>0</v>
      </c>
      <c r="L72" s="8"/>
      <c r="M72" s="7"/>
      <c r="N72" s="7"/>
      <c r="O72" s="7"/>
      <c r="P72" s="7"/>
      <c r="Q72" s="7"/>
      <c r="R72" s="7">
        <v>20</v>
      </c>
      <c r="S72" s="7">
        <v>0.1</v>
      </c>
      <c r="T72" s="7"/>
      <c r="U72" s="7"/>
      <c r="V72" s="7">
        <v>6.5</v>
      </c>
      <c r="W72" s="7">
        <v>2.5</v>
      </c>
      <c r="X72" s="7">
        <v>3.6</v>
      </c>
      <c r="Y72" s="7">
        <v>0.2</v>
      </c>
      <c r="Z72" s="9">
        <f t="shared" si="3"/>
        <v>-20</v>
      </c>
    </row>
    <row r="73" spans="1:32" x14ac:dyDescent="0.25">
      <c r="A73" s="7" t="s">
        <v>330</v>
      </c>
      <c r="B73" s="7" t="s">
        <v>616</v>
      </c>
      <c r="C73" s="7" t="s">
        <v>621</v>
      </c>
      <c r="D73" s="7"/>
      <c r="E73" s="11" t="s">
        <v>68</v>
      </c>
      <c r="F73" s="7">
        <v>2024</v>
      </c>
      <c r="G73" s="8" t="s">
        <v>331</v>
      </c>
      <c r="H73" s="8" t="s">
        <v>438</v>
      </c>
      <c r="I73" s="8" t="s">
        <v>395</v>
      </c>
      <c r="J73" s="8"/>
      <c r="K73" s="8">
        <f t="shared" si="4"/>
        <v>0</v>
      </c>
      <c r="L73" s="8"/>
      <c r="M73" s="7"/>
      <c r="N73" s="7"/>
      <c r="O73" s="7"/>
      <c r="P73" s="7"/>
      <c r="Q73" s="7"/>
      <c r="R73" s="7">
        <v>10</v>
      </c>
      <c r="S73" s="7"/>
      <c r="T73" s="7"/>
      <c r="U73" s="7"/>
      <c r="V73" s="7">
        <v>7.4</v>
      </c>
      <c r="W73" s="7">
        <v>3</v>
      </c>
      <c r="X73" s="7">
        <v>0.6</v>
      </c>
      <c r="Y73" s="7">
        <v>0.2</v>
      </c>
      <c r="Z73" s="9">
        <f t="shared" si="3"/>
        <v>-10</v>
      </c>
    </row>
    <row r="74" spans="1:32" x14ac:dyDescent="0.25">
      <c r="A74" s="7" t="s">
        <v>332</v>
      </c>
      <c r="B74" s="7" t="s">
        <v>333</v>
      </c>
      <c r="C74" s="7" t="s">
        <v>654</v>
      </c>
      <c r="D74" s="7"/>
      <c r="E74" s="11" t="s">
        <v>68</v>
      </c>
      <c r="F74" s="7">
        <v>2024</v>
      </c>
      <c r="G74" s="8" t="s">
        <v>333</v>
      </c>
      <c r="H74" s="8" t="s">
        <v>439</v>
      </c>
      <c r="I74" s="8" t="s">
        <v>456</v>
      </c>
      <c r="J74" s="8"/>
      <c r="K74" s="8">
        <f t="shared" si="4"/>
        <v>0</v>
      </c>
      <c r="L74" s="8"/>
      <c r="M74" s="7"/>
      <c r="N74" s="7"/>
      <c r="O74" s="7"/>
      <c r="P74" s="7"/>
      <c r="Q74" s="7"/>
      <c r="R74" s="7">
        <v>18</v>
      </c>
      <c r="S74" s="7">
        <v>0.1</v>
      </c>
      <c r="T74" s="7"/>
      <c r="U74" s="7"/>
      <c r="V74" s="7">
        <v>8.3000000000000007</v>
      </c>
      <c r="W74" s="7">
        <v>3</v>
      </c>
      <c r="X74" s="7">
        <v>1.1000000000000001</v>
      </c>
      <c r="Y74" s="7"/>
      <c r="Z74" s="9">
        <f t="shared" si="3"/>
        <v>-18</v>
      </c>
    </row>
    <row r="75" spans="1:32" x14ac:dyDescent="0.25">
      <c r="A75" s="7" t="s">
        <v>334</v>
      </c>
      <c r="B75" s="7" t="s">
        <v>335</v>
      </c>
      <c r="C75" s="7" t="s">
        <v>655</v>
      </c>
      <c r="D75" s="7"/>
      <c r="E75" s="11" t="s">
        <v>68</v>
      </c>
      <c r="F75" s="7">
        <v>2024</v>
      </c>
      <c r="G75" s="8" t="s">
        <v>336</v>
      </c>
      <c r="H75" s="8" t="s">
        <v>440</v>
      </c>
      <c r="I75" s="8" t="s">
        <v>455</v>
      </c>
      <c r="J75" s="8" t="s">
        <v>521</v>
      </c>
      <c r="K75" s="8">
        <f t="shared" si="4"/>
        <v>0</v>
      </c>
      <c r="L75" s="8"/>
      <c r="M75" s="7"/>
      <c r="N75" s="7"/>
      <c r="O75" s="7"/>
      <c r="P75" s="7"/>
      <c r="Q75" s="7"/>
      <c r="R75" s="7">
        <v>15</v>
      </c>
      <c r="S75" s="7">
        <v>0.1</v>
      </c>
      <c r="T75" s="7"/>
      <c r="U75" s="7"/>
      <c r="V75" s="7">
        <v>6</v>
      </c>
      <c r="W75" s="7">
        <v>2.5</v>
      </c>
      <c r="X75" s="7">
        <v>1.5</v>
      </c>
      <c r="Y75" s="7">
        <v>0.06</v>
      </c>
      <c r="Z75" s="9">
        <f t="shared" si="3"/>
        <v>-15</v>
      </c>
    </row>
    <row r="76" spans="1:32" x14ac:dyDescent="0.25">
      <c r="A76" s="7" t="s">
        <v>337</v>
      </c>
      <c r="B76" s="7" t="s">
        <v>338</v>
      </c>
      <c r="C76" s="7" t="s">
        <v>656</v>
      </c>
      <c r="D76" s="7"/>
      <c r="E76" s="11" t="s">
        <v>68</v>
      </c>
      <c r="F76" s="7">
        <v>2024</v>
      </c>
      <c r="G76" s="8" t="s">
        <v>339</v>
      </c>
      <c r="H76" s="8" t="s">
        <v>441</v>
      </c>
      <c r="I76" s="8" t="s">
        <v>454</v>
      </c>
      <c r="J76" s="8" t="s">
        <v>522</v>
      </c>
      <c r="K76" s="8">
        <f t="shared" si="4"/>
        <v>0</v>
      </c>
      <c r="L76" s="8"/>
      <c r="M76" s="7" t="s">
        <v>340</v>
      </c>
      <c r="N76" s="7"/>
      <c r="O76" s="7"/>
      <c r="P76" s="7"/>
      <c r="Q76" s="7"/>
      <c r="R76" s="7"/>
      <c r="S76" s="7">
        <v>0.1</v>
      </c>
      <c r="T76" s="7"/>
      <c r="U76" s="7"/>
      <c r="V76" s="7">
        <v>6.3</v>
      </c>
      <c r="W76" s="7">
        <v>3</v>
      </c>
      <c r="X76" s="7">
        <v>16</v>
      </c>
      <c r="Y76" s="7"/>
      <c r="Z76" s="9">
        <f t="shared" si="3"/>
        <v>0</v>
      </c>
    </row>
    <row r="77" spans="1:32" x14ac:dyDescent="0.25">
      <c r="A77" s="7" t="s">
        <v>341</v>
      </c>
      <c r="B77" s="7" t="s">
        <v>617</v>
      </c>
      <c r="C77" s="7" t="s">
        <v>621</v>
      </c>
      <c r="D77" s="7"/>
      <c r="E77" s="11" t="s">
        <v>68</v>
      </c>
      <c r="F77" s="7">
        <v>2024</v>
      </c>
      <c r="G77" s="8" t="s">
        <v>342</v>
      </c>
      <c r="H77" s="8" t="s">
        <v>442</v>
      </c>
      <c r="I77" s="8" t="s">
        <v>453</v>
      </c>
      <c r="J77" s="8" t="s">
        <v>311</v>
      </c>
      <c r="K77" s="8">
        <f t="shared" si="4"/>
        <v>0</v>
      </c>
      <c r="L77" s="8"/>
      <c r="M77" s="7" t="s">
        <v>343</v>
      </c>
      <c r="N77" s="7"/>
      <c r="O77" s="7"/>
      <c r="P77" s="7"/>
      <c r="Q77" s="7"/>
      <c r="R77" s="7"/>
      <c r="S77" s="7"/>
      <c r="T77" s="7"/>
      <c r="U77" s="7"/>
      <c r="V77" s="7">
        <v>8.1</v>
      </c>
      <c r="W77" s="7">
        <v>3.5</v>
      </c>
      <c r="X77" s="7">
        <v>20</v>
      </c>
      <c r="Y77" s="7">
        <v>0.03</v>
      </c>
      <c r="Z77" s="9">
        <f t="shared" si="3"/>
        <v>0</v>
      </c>
    </row>
    <row r="78" spans="1:32" x14ac:dyDescent="0.25">
      <c r="A78" s="7" t="s">
        <v>352</v>
      </c>
      <c r="B78" s="7" t="s">
        <v>353</v>
      </c>
      <c r="C78" s="7" t="s">
        <v>620</v>
      </c>
      <c r="D78" s="7"/>
      <c r="E78" s="11" t="s">
        <v>39</v>
      </c>
      <c r="F78" s="7">
        <v>2024</v>
      </c>
      <c r="G78" s="8" t="s">
        <v>354</v>
      </c>
      <c r="H78" s="8" t="s">
        <v>326</v>
      </c>
      <c r="I78" s="8" t="s">
        <v>451</v>
      </c>
      <c r="J78" s="8" t="s">
        <v>523</v>
      </c>
      <c r="K78" s="8">
        <f t="shared" si="4"/>
        <v>0</v>
      </c>
      <c r="L78" s="8"/>
      <c r="M78" s="7" t="s">
        <v>186</v>
      </c>
      <c r="N78" s="7" t="s">
        <v>186</v>
      </c>
      <c r="O78" s="7"/>
      <c r="P78" s="7"/>
      <c r="Q78" s="7"/>
      <c r="R78" s="7"/>
      <c r="S78" s="7"/>
      <c r="T78" s="7"/>
      <c r="U78" s="7"/>
      <c r="V78" s="7">
        <v>6.3</v>
      </c>
      <c r="W78" s="7">
        <v>3.5</v>
      </c>
      <c r="X78" s="7">
        <v>34</v>
      </c>
      <c r="Y78" s="7">
        <v>4.9000000000000004</v>
      </c>
      <c r="Z78" s="9">
        <f t="shared" si="3"/>
        <v>0</v>
      </c>
    </row>
    <row r="79" spans="1:32" x14ac:dyDescent="0.25">
      <c r="A79" s="7" t="s">
        <v>358</v>
      </c>
      <c r="B79" s="7" t="s">
        <v>612</v>
      </c>
      <c r="C79" s="7" t="s">
        <v>657</v>
      </c>
      <c r="D79" s="7"/>
      <c r="E79" s="11" t="s">
        <v>39</v>
      </c>
      <c r="F79" s="7">
        <v>2024</v>
      </c>
      <c r="G79" s="8" t="s">
        <v>359</v>
      </c>
      <c r="H79" s="8" t="s">
        <v>446</v>
      </c>
      <c r="I79" s="8" t="s">
        <v>449</v>
      </c>
      <c r="J79" s="8"/>
      <c r="K79" s="8">
        <f t="shared" si="4"/>
        <v>0</v>
      </c>
      <c r="L79" s="8"/>
      <c r="M79" s="7" t="s">
        <v>360</v>
      </c>
      <c r="N79" s="7"/>
      <c r="O79" s="7"/>
      <c r="P79" s="7"/>
      <c r="Q79" s="7"/>
      <c r="R79" s="7"/>
      <c r="S79" s="7"/>
      <c r="T79" s="7"/>
      <c r="U79" s="7"/>
      <c r="V79" s="7">
        <v>5.3</v>
      </c>
      <c r="W79" s="7">
        <v>2</v>
      </c>
      <c r="X79" s="7">
        <v>22</v>
      </c>
      <c r="Y79" s="7">
        <v>0.09</v>
      </c>
      <c r="Z79" s="9">
        <f t="shared" si="3"/>
        <v>0</v>
      </c>
    </row>
    <row r="80" spans="1:32" x14ac:dyDescent="0.25">
      <c r="A80" s="7" t="s">
        <v>49</v>
      </c>
      <c r="B80" s="7" t="s">
        <v>562</v>
      </c>
      <c r="C80" s="7" t="s">
        <v>619</v>
      </c>
      <c r="D80" s="7" t="s">
        <v>679</v>
      </c>
      <c r="E80" s="7" t="s">
        <v>50</v>
      </c>
      <c r="F80" s="7">
        <v>2023</v>
      </c>
      <c r="G80" s="8" t="s">
        <v>24</v>
      </c>
      <c r="H80" s="8" t="s">
        <v>51</v>
      </c>
      <c r="I80" s="8" t="s">
        <v>527</v>
      </c>
      <c r="J80" s="8"/>
      <c r="K80" s="8">
        <f t="shared" si="4"/>
        <v>0</v>
      </c>
      <c r="L80" s="8"/>
      <c r="M80" s="7" t="s">
        <v>52</v>
      </c>
      <c r="N80" s="7" t="s">
        <v>52</v>
      </c>
      <c r="O80" s="7"/>
      <c r="P80" s="7"/>
      <c r="Q80" s="7">
        <v>89</v>
      </c>
      <c r="R80" s="7">
        <v>370</v>
      </c>
      <c r="S80" s="7">
        <v>286.16000000000003</v>
      </c>
      <c r="T80" s="12">
        <v>761.98</v>
      </c>
      <c r="U80" s="10">
        <v>1148.32</v>
      </c>
      <c r="V80" s="7">
        <v>7</v>
      </c>
      <c r="W80" s="7">
        <v>4.5</v>
      </c>
      <c r="X80" s="7">
        <v>86</v>
      </c>
      <c r="Y80" s="7">
        <v>42</v>
      </c>
      <c r="Z80" s="9">
        <f t="shared" si="3"/>
        <v>778.31999999999994</v>
      </c>
      <c r="AA80" s="2"/>
      <c r="AB80" s="2"/>
      <c r="AC80" s="2"/>
      <c r="AD80" s="2"/>
      <c r="AE80" s="2"/>
      <c r="AF80" s="2"/>
    </row>
    <row r="81" spans="1:32" x14ac:dyDescent="0.25">
      <c r="A81" s="7" t="s">
        <v>21</v>
      </c>
      <c r="B81" s="7" t="s">
        <v>22</v>
      </c>
      <c r="C81" s="7" t="s">
        <v>619</v>
      </c>
      <c r="D81" s="7" t="s">
        <v>679</v>
      </c>
      <c r="E81" s="7" t="s">
        <v>23</v>
      </c>
      <c r="F81" s="7">
        <v>2023</v>
      </c>
      <c r="G81" s="8" t="s">
        <v>24</v>
      </c>
      <c r="H81" s="8" t="s">
        <v>153</v>
      </c>
      <c r="I81" s="8" t="s">
        <v>467</v>
      </c>
      <c r="J81" s="8"/>
      <c r="K81" s="8">
        <f t="shared" si="4"/>
        <v>0.5</v>
      </c>
      <c r="L81" s="8">
        <v>500000</v>
      </c>
      <c r="M81" s="7" t="s">
        <v>25</v>
      </c>
      <c r="N81" s="7" t="s">
        <v>216</v>
      </c>
      <c r="O81" s="7"/>
      <c r="P81" s="7"/>
      <c r="Q81" s="7">
        <v>986</v>
      </c>
      <c r="R81" s="9">
        <v>250</v>
      </c>
      <c r="S81" s="9">
        <v>280.75</v>
      </c>
      <c r="T81" s="12">
        <v>657.5</v>
      </c>
      <c r="U81" s="7">
        <v>1055</v>
      </c>
      <c r="V81" s="7">
        <v>5.8</v>
      </c>
      <c r="W81" s="7">
        <v>4.5</v>
      </c>
      <c r="X81" s="7">
        <v>102</v>
      </c>
      <c r="Y81" s="7">
        <v>79</v>
      </c>
      <c r="Z81" s="9">
        <f t="shared" si="3"/>
        <v>805</v>
      </c>
      <c r="AA81" s="2"/>
      <c r="AB81" s="2"/>
      <c r="AC81" s="2"/>
      <c r="AD81" s="2"/>
      <c r="AE81" s="2"/>
      <c r="AF81" s="2"/>
    </row>
    <row r="82" spans="1:32" x14ac:dyDescent="0.25">
      <c r="A82" s="7" t="s">
        <v>53</v>
      </c>
      <c r="B82" s="7" t="s">
        <v>563</v>
      </c>
      <c r="C82" s="7" t="s">
        <v>625</v>
      </c>
      <c r="D82" s="7"/>
      <c r="E82" s="7" t="s">
        <v>54</v>
      </c>
      <c r="F82" s="7">
        <v>2023</v>
      </c>
      <c r="G82" s="8" t="s">
        <v>28</v>
      </c>
      <c r="H82" s="8" t="s">
        <v>154</v>
      </c>
      <c r="I82" s="8" t="s">
        <v>55</v>
      </c>
      <c r="J82" s="8" t="s">
        <v>386</v>
      </c>
      <c r="K82" s="8">
        <f t="shared" si="4"/>
        <v>0</v>
      </c>
      <c r="L82" s="8"/>
      <c r="M82" s="7" t="s">
        <v>56</v>
      </c>
      <c r="N82" s="7" t="s">
        <v>56</v>
      </c>
      <c r="O82" s="7"/>
      <c r="P82" s="7"/>
      <c r="Q82" s="7">
        <v>222</v>
      </c>
      <c r="R82" s="7">
        <v>100</v>
      </c>
      <c r="S82" s="7">
        <v>201.76</v>
      </c>
      <c r="T82" s="12">
        <v>654.65</v>
      </c>
      <c r="U82" s="7">
        <v>900</v>
      </c>
      <c r="V82" s="7">
        <v>6.2</v>
      </c>
      <c r="W82" s="7">
        <v>3.5</v>
      </c>
      <c r="X82" s="7">
        <v>109</v>
      </c>
      <c r="Y82" s="7">
        <v>80</v>
      </c>
      <c r="Z82" s="9">
        <f t="shared" si="3"/>
        <v>800</v>
      </c>
      <c r="AA82" s="2"/>
      <c r="AB82" s="2"/>
      <c r="AC82" s="2"/>
      <c r="AD82" s="2"/>
      <c r="AE82" s="2"/>
      <c r="AF82" s="2"/>
    </row>
    <row r="83" spans="1:32" x14ac:dyDescent="0.25">
      <c r="A83" s="7" t="s">
        <v>59</v>
      </c>
      <c r="B83" s="7" t="s">
        <v>565</v>
      </c>
      <c r="C83" s="7" t="s">
        <v>625</v>
      </c>
      <c r="D83" s="7"/>
      <c r="E83" s="7" t="s">
        <v>42</v>
      </c>
      <c r="F83" s="7">
        <v>2023</v>
      </c>
      <c r="G83" s="8" t="s">
        <v>60</v>
      </c>
      <c r="H83" s="8" t="s">
        <v>385</v>
      </c>
      <c r="I83" s="8"/>
      <c r="J83" s="8"/>
      <c r="K83" s="8">
        <f t="shared" si="4"/>
        <v>0</v>
      </c>
      <c r="L83" s="8"/>
      <c r="M83" s="7" t="s">
        <v>61</v>
      </c>
      <c r="N83" s="7" t="s">
        <v>62</v>
      </c>
      <c r="O83" s="7"/>
      <c r="P83" s="7"/>
      <c r="Q83" s="7">
        <v>261</v>
      </c>
      <c r="R83" s="7">
        <v>60</v>
      </c>
      <c r="S83" s="7">
        <v>134.88</v>
      </c>
      <c r="T83" s="12">
        <v>525.45000000000005</v>
      </c>
      <c r="U83" s="7">
        <v>625.54</v>
      </c>
      <c r="V83" s="7">
        <v>5.0999999999999996</v>
      </c>
      <c r="W83" s="7">
        <v>3</v>
      </c>
      <c r="X83" s="7">
        <v>59</v>
      </c>
      <c r="Y83" s="7">
        <v>15</v>
      </c>
      <c r="Z83" s="9">
        <f t="shared" si="3"/>
        <v>565.54</v>
      </c>
      <c r="AA83" s="2"/>
      <c r="AB83" s="2"/>
      <c r="AC83" s="2"/>
      <c r="AD83" s="2"/>
      <c r="AE83" s="2"/>
      <c r="AF83" s="2"/>
    </row>
    <row r="84" spans="1:32" x14ac:dyDescent="0.25">
      <c r="A84" s="7" t="s">
        <v>63</v>
      </c>
      <c r="B84" s="7" t="s">
        <v>566</v>
      </c>
      <c r="C84" s="7" t="s">
        <v>619</v>
      </c>
      <c r="D84" s="7" t="s">
        <v>679</v>
      </c>
      <c r="E84" s="7" t="s">
        <v>64</v>
      </c>
      <c r="F84" s="7">
        <v>2023</v>
      </c>
      <c r="G84" s="8" t="s">
        <v>65</v>
      </c>
      <c r="H84" s="8" t="s">
        <v>147</v>
      </c>
      <c r="I84" s="8" t="s">
        <v>66</v>
      </c>
      <c r="J84" s="8"/>
      <c r="K84" s="8">
        <f t="shared" si="4"/>
        <v>0</v>
      </c>
      <c r="L84" s="8"/>
      <c r="M84" s="7" t="s">
        <v>29</v>
      </c>
      <c r="N84" s="7" t="s">
        <v>216</v>
      </c>
      <c r="O84" s="7"/>
      <c r="P84" s="7"/>
      <c r="Q84" s="7">
        <v>96</v>
      </c>
      <c r="R84" s="7">
        <v>300</v>
      </c>
      <c r="S84" s="7">
        <v>148.5</v>
      </c>
      <c r="T84" s="12">
        <v>345.78</v>
      </c>
      <c r="U84" s="7">
        <v>466.63</v>
      </c>
      <c r="V84" s="7">
        <v>5.7</v>
      </c>
      <c r="W84" s="7">
        <v>3</v>
      </c>
      <c r="X84" s="7">
        <v>81</v>
      </c>
      <c r="Y84" s="7">
        <v>40</v>
      </c>
      <c r="Z84" s="9">
        <f t="shared" si="3"/>
        <v>166.63</v>
      </c>
      <c r="AA84" s="2"/>
      <c r="AB84" s="2"/>
      <c r="AC84" s="2"/>
      <c r="AD84" s="2"/>
      <c r="AE84" s="2"/>
      <c r="AF84" s="2"/>
    </row>
    <row r="85" spans="1:32" x14ac:dyDescent="0.25">
      <c r="A85" s="7" t="s">
        <v>67</v>
      </c>
      <c r="B85" s="7" t="s">
        <v>567</v>
      </c>
      <c r="C85" s="7" t="s">
        <v>626</v>
      </c>
      <c r="D85" s="7" t="s">
        <v>685</v>
      </c>
      <c r="E85" s="7" t="s">
        <v>68</v>
      </c>
      <c r="F85" s="7">
        <v>2023</v>
      </c>
      <c r="G85" s="8" t="s">
        <v>69</v>
      </c>
      <c r="H85" s="8" t="s">
        <v>159</v>
      </c>
      <c r="I85" s="8"/>
      <c r="J85" s="8"/>
      <c r="K85" s="8">
        <f t="shared" si="4"/>
        <v>0</v>
      </c>
      <c r="L85" s="8"/>
      <c r="M85" s="7" t="s">
        <v>70</v>
      </c>
      <c r="N85" s="7" t="s">
        <v>71</v>
      </c>
      <c r="O85" s="7"/>
      <c r="P85" s="7"/>
      <c r="Q85" s="7">
        <v>5.8</v>
      </c>
      <c r="R85" s="7">
        <v>700</v>
      </c>
      <c r="S85" s="7">
        <v>103</v>
      </c>
      <c r="T85" s="12">
        <v>288.14999999999998</v>
      </c>
      <c r="U85" s="7">
        <v>343</v>
      </c>
      <c r="V85" s="7">
        <v>2.7</v>
      </c>
      <c r="W85" s="7">
        <v>1.5</v>
      </c>
      <c r="X85" s="7">
        <v>89</v>
      </c>
      <c r="Y85" s="7">
        <v>110</v>
      </c>
      <c r="Z85" s="9">
        <f t="shared" si="3"/>
        <v>-357</v>
      </c>
      <c r="AA85" s="2"/>
      <c r="AB85" s="2"/>
      <c r="AC85" s="2"/>
      <c r="AD85" s="2"/>
      <c r="AE85" s="2"/>
      <c r="AF85" s="2"/>
    </row>
    <row r="86" spans="1:32" x14ac:dyDescent="0.25">
      <c r="A86" s="7" t="s">
        <v>72</v>
      </c>
      <c r="B86" s="7" t="s">
        <v>568</v>
      </c>
      <c r="C86" s="7" t="s">
        <v>619</v>
      </c>
      <c r="D86" s="7" t="s">
        <v>685</v>
      </c>
      <c r="E86" s="7" t="s">
        <v>73</v>
      </c>
      <c r="F86" s="7">
        <v>2023</v>
      </c>
      <c r="G86" s="8" t="s">
        <v>74</v>
      </c>
      <c r="H86" s="8"/>
      <c r="I86" s="8"/>
      <c r="J86" s="8"/>
      <c r="K86" s="8">
        <f t="shared" si="4"/>
        <v>0</v>
      </c>
      <c r="L86" s="8"/>
      <c r="M86" s="7" t="s">
        <v>75</v>
      </c>
      <c r="N86" s="7" t="s">
        <v>76</v>
      </c>
      <c r="O86" s="7"/>
      <c r="P86" s="7"/>
      <c r="Q86" s="7">
        <v>10</v>
      </c>
      <c r="R86" s="7">
        <v>30</v>
      </c>
      <c r="S86" s="7">
        <v>35.15</v>
      </c>
      <c r="T86" s="12">
        <v>288.04000000000002</v>
      </c>
      <c r="U86" s="7">
        <v>303.97000000000003</v>
      </c>
      <c r="V86" s="7">
        <v>6.9</v>
      </c>
      <c r="W86" s="7">
        <v>4</v>
      </c>
      <c r="X86" s="7">
        <v>52</v>
      </c>
      <c r="Y86" s="7">
        <v>0.2</v>
      </c>
      <c r="Z86" s="9">
        <f t="shared" si="3"/>
        <v>273.97000000000003</v>
      </c>
      <c r="AA86" s="2"/>
      <c r="AB86" s="2"/>
      <c r="AC86" s="2"/>
      <c r="AD86" s="2"/>
      <c r="AE86" s="2"/>
      <c r="AF86" s="2"/>
    </row>
    <row r="87" spans="1:32" x14ac:dyDescent="0.25">
      <c r="A87" s="7" t="s">
        <v>57</v>
      </c>
      <c r="B87" s="7" t="s">
        <v>564</v>
      </c>
      <c r="C87" s="7" t="s">
        <v>624</v>
      </c>
      <c r="D87" s="7"/>
      <c r="E87" s="7" t="s">
        <v>54</v>
      </c>
      <c r="F87" s="7">
        <v>2023</v>
      </c>
      <c r="G87" s="8" t="s">
        <v>24</v>
      </c>
      <c r="H87" s="8" t="s">
        <v>384</v>
      </c>
      <c r="I87" s="8" t="s">
        <v>58</v>
      </c>
      <c r="J87" s="8"/>
      <c r="K87" s="8">
        <f t="shared" si="4"/>
        <v>0</v>
      </c>
      <c r="L87" s="8"/>
      <c r="M87" s="7" t="s">
        <v>29</v>
      </c>
      <c r="N87" s="7" t="s">
        <v>216</v>
      </c>
      <c r="O87" s="7"/>
      <c r="P87" s="7"/>
      <c r="Q87" s="7">
        <v>84</v>
      </c>
      <c r="R87" s="7">
        <v>120</v>
      </c>
      <c r="S87" s="7">
        <v>101.5</v>
      </c>
      <c r="T87" s="12">
        <v>262.25</v>
      </c>
      <c r="U87" s="7">
        <v>470.6</v>
      </c>
      <c r="V87" s="7">
        <v>6.6</v>
      </c>
      <c r="W87" s="7">
        <v>4</v>
      </c>
      <c r="X87" s="7">
        <v>54</v>
      </c>
      <c r="Y87" s="7">
        <v>19</v>
      </c>
      <c r="Z87" s="9">
        <f t="shared" si="3"/>
        <v>350.6</v>
      </c>
      <c r="AA87" s="2"/>
      <c r="AB87" s="2"/>
      <c r="AC87" s="2"/>
      <c r="AD87" s="2"/>
      <c r="AE87" s="2"/>
      <c r="AF87" s="2"/>
    </row>
    <row r="88" spans="1:32" x14ac:dyDescent="0.25">
      <c r="A88" s="7" t="s">
        <v>38</v>
      </c>
      <c r="B88" s="7" t="s">
        <v>559</v>
      </c>
      <c r="C88" s="7" t="s">
        <v>622</v>
      </c>
      <c r="D88" s="7"/>
      <c r="E88" s="7" t="s">
        <v>39</v>
      </c>
      <c r="F88" s="7">
        <v>2023</v>
      </c>
      <c r="G88" s="8" t="s">
        <v>40</v>
      </c>
      <c r="H88" s="8" t="s">
        <v>382</v>
      </c>
      <c r="I88" s="8" t="s">
        <v>160</v>
      </c>
      <c r="J88" s="8"/>
      <c r="K88" s="8">
        <f t="shared" si="4"/>
        <v>0</v>
      </c>
      <c r="L88" s="8"/>
      <c r="M88" s="7" t="s">
        <v>29</v>
      </c>
      <c r="N88" s="7" t="s">
        <v>216</v>
      </c>
      <c r="O88" s="7"/>
      <c r="P88" s="7"/>
      <c r="Q88" s="7">
        <v>161</v>
      </c>
      <c r="R88" s="7">
        <v>160</v>
      </c>
      <c r="S88" s="7">
        <v>45.9</v>
      </c>
      <c r="T88" s="12">
        <v>182.86</v>
      </c>
      <c r="U88" s="7">
        <v>355.61</v>
      </c>
      <c r="V88" s="7">
        <v>6.5</v>
      </c>
      <c r="W88" s="7">
        <v>4.5</v>
      </c>
      <c r="X88" s="7">
        <v>52</v>
      </c>
      <c r="Y88" s="7">
        <v>29</v>
      </c>
      <c r="Z88" s="9">
        <f t="shared" si="3"/>
        <v>195.61</v>
      </c>
      <c r="AA88" s="2"/>
      <c r="AB88" s="2"/>
      <c r="AC88" s="2"/>
      <c r="AD88" s="2"/>
      <c r="AE88" s="2"/>
      <c r="AF88" s="2"/>
    </row>
    <row r="89" spans="1:32" x14ac:dyDescent="0.25">
      <c r="A89" s="7" t="s">
        <v>77</v>
      </c>
      <c r="B89" s="7" t="s">
        <v>569</v>
      </c>
      <c r="C89" s="7" t="s">
        <v>621</v>
      </c>
      <c r="D89" s="7"/>
      <c r="E89" s="7" t="s">
        <v>42</v>
      </c>
      <c r="F89" s="7">
        <v>2023</v>
      </c>
      <c r="G89" s="8" t="s">
        <v>94</v>
      </c>
      <c r="H89" s="8" t="s">
        <v>129</v>
      </c>
      <c r="I89" s="8" t="s">
        <v>197</v>
      </c>
      <c r="J89" s="8"/>
      <c r="K89" s="8">
        <f t="shared" si="4"/>
        <v>0</v>
      </c>
      <c r="L89" s="8"/>
      <c r="M89" s="7" t="s">
        <v>78</v>
      </c>
      <c r="N89" s="7" t="s">
        <v>79</v>
      </c>
      <c r="O89" s="7" t="s">
        <v>80</v>
      </c>
      <c r="P89" s="7"/>
      <c r="Q89" s="7">
        <v>78</v>
      </c>
      <c r="R89" s="7">
        <v>50</v>
      </c>
      <c r="S89" s="7">
        <v>43.86</v>
      </c>
      <c r="T89" s="12">
        <v>178.77</v>
      </c>
      <c r="U89" s="7">
        <v>221.08</v>
      </c>
      <c r="V89" s="7">
        <v>7.5</v>
      </c>
      <c r="W89" s="7">
        <v>4</v>
      </c>
      <c r="X89" s="7">
        <v>50</v>
      </c>
      <c r="Y89" s="7">
        <v>39</v>
      </c>
      <c r="Z89" s="9">
        <f t="shared" si="3"/>
        <v>171.08</v>
      </c>
      <c r="AA89" s="2"/>
      <c r="AB89" s="2"/>
      <c r="AC89" s="2"/>
      <c r="AD89" s="2"/>
      <c r="AE89" s="2"/>
      <c r="AF89" s="2"/>
    </row>
    <row r="90" spans="1:32" x14ac:dyDescent="0.25">
      <c r="A90" s="7" t="s">
        <v>26</v>
      </c>
      <c r="B90" s="7" t="s">
        <v>556</v>
      </c>
      <c r="C90" s="7" t="s">
        <v>620</v>
      </c>
      <c r="D90" s="7"/>
      <c r="E90" s="7" t="s">
        <v>27</v>
      </c>
      <c r="F90" s="7">
        <v>2023</v>
      </c>
      <c r="G90" s="8" t="s">
        <v>28</v>
      </c>
      <c r="H90" s="8" t="s">
        <v>380</v>
      </c>
      <c r="I90" s="7" t="s">
        <v>161</v>
      </c>
      <c r="J90" s="8"/>
      <c r="K90" s="8">
        <f t="shared" si="4"/>
        <v>0</v>
      </c>
      <c r="L90" s="8"/>
      <c r="M90" s="7" t="s">
        <v>29</v>
      </c>
      <c r="N90" s="7" t="s">
        <v>216</v>
      </c>
      <c r="O90" s="7"/>
      <c r="P90" s="7"/>
      <c r="Q90" s="7">
        <v>97</v>
      </c>
      <c r="R90" s="7">
        <v>200</v>
      </c>
      <c r="S90" s="7">
        <v>70.239999999999995</v>
      </c>
      <c r="T90" s="12">
        <v>177.44</v>
      </c>
      <c r="U90" s="7">
        <v>220.1</v>
      </c>
      <c r="V90" s="7">
        <v>6</v>
      </c>
      <c r="W90" s="7">
        <v>4</v>
      </c>
      <c r="X90" s="7">
        <v>77</v>
      </c>
      <c r="Y90" s="7">
        <v>5.9</v>
      </c>
      <c r="Z90" s="9">
        <f t="shared" si="3"/>
        <v>20.099999999999994</v>
      </c>
      <c r="AA90" s="2"/>
      <c r="AB90" s="2"/>
      <c r="AC90" s="2"/>
      <c r="AD90" s="2"/>
      <c r="AE90" s="2"/>
      <c r="AF90" s="2"/>
    </row>
    <row r="91" spans="1:32" x14ac:dyDescent="0.25">
      <c r="A91" s="7" t="s">
        <v>106</v>
      </c>
      <c r="B91" s="7" t="s">
        <v>575</v>
      </c>
      <c r="C91" s="7" t="s">
        <v>621</v>
      </c>
      <c r="D91" s="7"/>
      <c r="E91" s="7" t="s">
        <v>107</v>
      </c>
      <c r="F91" s="7">
        <v>2023</v>
      </c>
      <c r="G91" s="8" t="s">
        <v>65</v>
      </c>
      <c r="H91" s="8" t="s">
        <v>387</v>
      </c>
      <c r="I91" s="8"/>
      <c r="J91" s="8"/>
      <c r="K91" s="8">
        <f t="shared" si="4"/>
        <v>0</v>
      </c>
      <c r="L91" s="8"/>
      <c r="M91" s="7" t="s">
        <v>108</v>
      </c>
      <c r="N91" s="7" t="s">
        <v>109</v>
      </c>
      <c r="O91" s="7" t="s">
        <v>110</v>
      </c>
      <c r="P91" s="7"/>
      <c r="Q91" s="7">
        <v>231</v>
      </c>
      <c r="R91" s="7">
        <v>150</v>
      </c>
      <c r="S91" s="7">
        <v>68.17</v>
      </c>
      <c r="T91" s="12">
        <v>131.58000000000001</v>
      </c>
      <c r="U91" s="7">
        <v>182.44</v>
      </c>
      <c r="V91" s="7">
        <v>4</v>
      </c>
      <c r="W91" s="7">
        <v>2</v>
      </c>
      <c r="X91" s="7">
        <v>56</v>
      </c>
      <c r="Y91" s="7">
        <v>43</v>
      </c>
      <c r="Z91" s="9">
        <f t="shared" si="3"/>
        <v>32.44</v>
      </c>
      <c r="AA91" s="2"/>
      <c r="AB91" s="2"/>
      <c r="AC91" s="2"/>
      <c r="AD91" s="2"/>
      <c r="AE91" s="2"/>
      <c r="AF91" s="2"/>
    </row>
    <row r="92" spans="1:32" x14ac:dyDescent="0.25">
      <c r="A92" s="7" t="s">
        <v>46</v>
      </c>
      <c r="B92" s="7" t="s">
        <v>561</v>
      </c>
      <c r="C92" s="7" t="s">
        <v>624</v>
      </c>
      <c r="D92" s="7"/>
      <c r="E92" s="7" t="s">
        <v>42</v>
      </c>
      <c r="F92" s="7">
        <v>2023</v>
      </c>
      <c r="G92" s="8" t="s">
        <v>47</v>
      </c>
      <c r="H92" s="8" t="s">
        <v>680</v>
      </c>
      <c r="I92" s="8" t="s">
        <v>680</v>
      </c>
      <c r="J92" s="8"/>
      <c r="K92" s="8">
        <f t="shared" si="4"/>
        <v>0</v>
      </c>
      <c r="L92" s="8"/>
      <c r="M92" s="7" t="s">
        <v>48</v>
      </c>
      <c r="N92" s="7" t="s">
        <v>48</v>
      </c>
      <c r="O92" s="7"/>
      <c r="P92" s="7"/>
      <c r="Q92" s="7">
        <v>10</v>
      </c>
      <c r="R92" s="7">
        <v>35</v>
      </c>
      <c r="S92" s="7">
        <v>40.71</v>
      </c>
      <c r="T92" s="12">
        <v>124.88</v>
      </c>
      <c r="U92" s="7">
        <v>140.56</v>
      </c>
      <c r="V92" s="7">
        <v>5.2</v>
      </c>
      <c r="W92" s="7">
        <v>3.5</v>
      </c>
      <c r="X92" s="7">
        <v>43</v>
      </c>
      <c r="Y92" s="7">
        <v>0.4</v>
      </c>
      <c r="Z92" s="9">
        <f t="shared" si="3"/>
        <v>105.56</v>
      </c>
      <c r="AA92" s="2"/>
      <c r="AB92" s="2"/>
      <c r="AC92" s="2"/>
      <c r="AD92" s="2"/>
      <c r="AE92" s="2"/>
      <c r="AF92" s="2"/>
    </row>
    <row r="93" spans="1:32" x14ac:dyDescent="0.25">
      <c r="A93" s="7" t="s">
        <v>128</v>
      </c>
      <c r="B93" s="7" t="s">
        <v>581</v>
      </c>
      <c r="C93" s="7" t="s">
        <v>624</v>
      </c>
      <c r="D93" s="7"/>
      <c r="E93" s="7" t="s">
        <v>50</v>
      </c>
      <c r="F93" s="7">
        <v>2023</v>
      </c>
      <c r="G93" s="8" t="s">
        <v>129</v>
      </c>
      <c r="H93" s="8" t="s">
        <v>390</v>
      </c>
      <c r="I93" s="8" t="s">
        <v>473</v>
      </c>
      <c r="J93" s="8" t="s">
        <v>502</v>
      </c>
      <c r="K93" s="8">
        <f t="shared" si="4"/>
        <v>0</v>
      </c>
      <c r="L93" s="8"/>
      <c r="M93" s="7" t="s">
        <v>130</v>
      </c>
      <c r="N93" s="7" t="s">
        <v>131</v>
      </c>
      <c r="O93" s="7"/>
      <c r="P93" s="7"/>
      <c r="Q93" s="7">
        <v>16</v>
      </c>
      <c r="R93" s="7">
        <v>50</v>
      </c>
      <c r="S93" s="7">
        <v>28.38</v>
      </c>
      <c r="T93" s="12">
        <v>115.06</v>
      </c>
      <c r="U93" s="7">
        <v>128.37</v>
      </c>
      <c r="V93" s="7">
        <v>5.5</v>
      </c>
      <c r="W93" s="7">
        <v>3</v>
      </c>
      <c r="X93" s="7">
        <v>4.0999999999999996</v>
      </c>
      <c r="Y93" s="7">
        <v>0.16</v>
      </c>
      <c r="Z93" s="9">
        <f t="shared" si="3"/>
        <v>78.37</v>
      </c>
      <c r="AA93" s="2"/>
      <c r="AB93" s="2"/>
      <c r="AC93" s="2"/>
      <c r="AD93" s="2"/>
      <c r="AE93" s="2"/>
      <c r="AF93" s="2"/>
    </row>
    <row r="94" spans="1:32" x14ac:dyDescent="0.25">
      <c r="A94" s="7" t="s">
        <v>140</v>
      </c>
      <c r="B94" s="7" t="s">
        <v>585</v>
      </c>
      <c r="C94" s="7" t="s">
        <v>625</v>
      </c>
      <c r="D94" s="7"/>
      <c r="E94" s="7" t="s">
        <v>54</v>
      </c>
      <c r="F94" s="7">
        <v>2023</v>
      </c>
      <c r="G94" s="8" t="s">
        <v>58</v>
      </c>
      <c r="H94" s="8" t="s">
        <v>237</v>
      </c>
      <c r="I94" s="8"/>
      <c r="J94" s="8"/>
      <c r="K94" s="8">
        <f t="shared" si="4"/>
        <v>0</v>
      </c>
      <c r="L94" s="8"/>
      <c r="M94" s="7" t="s">
        <v>141</v>
      </c>
      <c r="N94" s="7"/>
      <c r="O94" s="7" t="s">
        <v>142</v>
      </c>
      <c r="P94" s="7"/>
      <c r="Q94" s="7"/>
      <c r="R94" s="7">
        <v>55</v>
      </c>
      <c r="S94" s="7">
        <v>25.55</v>
      </c>
      <c r="T94" s="12">
        <v>110.69</v>
      </c>
      <c r="U94" s="7">
        <v>128.16999999999999</v>
      </c>
      <c r="V94" s="7">
        <v>7.7</v>
      </c>
      <c r="W94" s="7">
        <v>3.5</v>
      </c>
      <c r="X94" s="7">
        <v>46</v>
      </c>
      <c r="Y94" s="7">
        <v>30</v>
      </c>
      <c r="Z94" s="9">
        <f t="shared" si="3"/>
        <v>73.169999999999987</v>
      </c>
      <c r="AA94" s="2"/>
      <c r="AB94" s="2"/>
      <c r="AC94" s="2"/>
      <c r="AD94" s="2"/>
      <c r="AE94" s="2"/>
      <c r="AF94" s="2"/>
    </row>
    <row r="95" spans="1:32" x14ac:dyDescent="0.25">
      <c r="A95" s="7" t="s">
        <v>114</v>
      </c>
      <c r="B95" s="7" t="s">
        <v>577</v>
      </c>
      <c r="C95" s="7" t="s">
        <v>620</v>
      </c>
      <c r="D95" s="7"/>
      <c r="E95" s="7" t="s">
        <v>68</v>
      </c>
      <c r="F95" s="7">
        <v>2023</v>
      </c>
      <c r="G95" s="8" t="s">
        <v>58</v>
      </c>
      <c r="H95" s="8" t="s">
        <v>237</v>
      </c>
      <c r="I95" s="8"/>
      <c r="J95" s="8"/>
      <c r="K95" s="8">
        <f t="shared" si="4"/>
        <v>0</v>
      </c>
      <c r="L95" s="8"/>
      <c r="M95" s="7" t="s">
        <v>115</v>
      </c>
      <c r="N95" s="7" t="s">
        <v>116</v>
      </c>
      <c r="O95" s="7" t="s">
        <v>117</v>
      </c>
      <c r="P95" s="7"/>
      <c r="Q95" s="7">
        <v>372</v>
      </c>
      <c r="R95" s="7">
        <v>40</v>
      </c>
      <c r="S95" s="7">
        <v>22.59</v>
      </c>
      <c r="T95" s="12">
        <v>104.76</v>
      </c>
      <c r="U95" s="7">
        <v>115.89</v>
      </c>
      <c r="V95" s="7">
        <v>6</v>
      </c>
      <c r="W95" s="7">
        <v>3</v>
      </c>
      <c r="X95" s="7">
        <v>32</v>
      </c>
      <c r="Y95" s="7">
        <v>10</v>
      </c>
      <c r="Z95" s="9">
        <f t="shared" si="3"/>
        <v>75.89</v>
      </c>
      <c r="AA95" s="2"/>
      <c r="AB95" s="2"/>
      <c r="AC95" s="2"/>
      <c r="AD95" s="2"/>
      <c r="AE95" s="2"/>
      <c r="AF95" s="2"/>
    </row>
    <row r="96" spans="1:32" x14ac:dyDescent="0.25">
      <c r="A96" s="7" t="s">
        <v>102</v>
      </c>
      <c r="B96" s="7" t="s">
        <v>103</v>
      </c>
      <c r="C96" s="7" t="s">
        <v>619</v>
      </c>
      <c r="D96" s="7"/>
      <c r="E96" s="7" t="s">
        <v>27</v>
      </c>
      <c r="F96" s="7">
        <v>2023</v>
      </c>
      <c r="G96" s="8" t="s">
        <v>103</v>
      </c>
      <c r="H96" s="8" t="s">
        <v>244</v>
      </c>
      <c r="I96" s="8" t="s">
        <v>43</v>
      </c>
      <c r="J96" s="8"/>
      <c r="K96" s="8">
        <f t="shared" si="4"/>
        <v>0</v>
      </c>
      <c r="L96" s="8"/>
      <c r="M96" s="7" t="s">
        <v>104</v>
      </c>
      <c r="N96" s="7" t="s">
        <v>105</v>
      </c>
      <c r="O96" s="7"/>
      <c r="P96" s="7"/>
      <c r="Q96" s="7">
        <v>17</v>
      </c>
      <c r="R96" s="7">
        <v>100</v>
      </c>
      <c r="S96" s="7">
        <v>30.7</v>
      </c>
      <c r="T96" s="12">
        <v>82.04</v>
      </c>
      <c r="U96" s="7">
        <v>111.64</v>
      </c>
      <c r="V96" s="7">
        <v>5.8</v>
      </c>
      <c r="W96" s="7">
        <v>3.5</v>
      </c>
      <c r="X96" s="7">
        <v>56</v>
      </c>
      <c r="Y96" s="7">
        <v>6.4</v>
      </c>
      <c r="Z96" s="9">
        <f t="shared" si="3"/>
        <v>11.64</v>
      </c>
      <c r="AA96" s="2"/>
      <c r="AB96" s="2"/>
      <c r="AC96" s="2"/>
      <c r="AD96" s="2"/>
      <c r="AE96" s="2"/>
      <c r="AF96" s="2"/>
    </row>
    <row r="97" spans="1:32" x14ac:dyDescent="0.25">
      <c r="A97" s="7" t="s">
        <v>33</v>
      </c>
      <c r="B97" s="7" t="s">
        <v>558</v>
      </c>
      <c r="C97" s="7" t="s">
        <v>621</v>
      </c>
      <c r="D97" s="7"/>
      <c r="E97" s="7" t="s">
        <v>34</v>
      </c>
      <c r="F97" s="7">
        <v>2023</v>
      </c>
      <c r="G97" s="8" t="s">
        <v>35</v>
      </c>
      <c r="H97" s="8"/>
      <c r="I97" s="8"/>
      <c r="J97" s="8"/>
      <c r="K97" s="8">
        <f t="shared" si="4"/>
        <v>0</v>
      </c>
      <c r="L97" s="8"/>
      <c r="M97" s="7" t="s">
        <v>36</v>
      </c>
      <c r="N97" s="7" t="s">
        <v>37</v>
      </c>
      <c r="O97" s="7"/>
      <c r="P97" s="7"/>
      <c r="Q97" s="7">
        <v>9.9</v>
      </c>
      <c r="R97" s="7">
        <v>20</v>
      </c>
      <c r="S97" s="7">
        <v>6.5</v>
      </c>
      <c r="T97" s="12">
        <v>56.5</v>
      </c>
      <c r="U97" s="7">
        <v>70</v>
      </c>
      <c r="V97" s="7">
        <v>8.9</v>
      </c>
      <c r="W97" s="7">
        <v>4.9000000000000004</v>
      </c>
      <c r="X97" s="7">
        <v>13</v>
      </c>
      <c r="Y97" s="7">
        <v>18</v>
      </c>
      <c r="Z97" s="9">
        <f t="shared" si="3"/>
        <v>50</v>
      </c>
      <c r="AA97" s="2"/>
      <c r="AB97" s="2"/>
      <c r="AC97" s="2"/>
      <c r="AD97" s="2"/>
      <c r="AE97" s="2"/>
      <c r="AF97" s="2"/>
    </row>
    <row r="98" spans="1:32" x14ac:dyDescent="0.25">
      <c r="A98" s="7" t="s">
        <v>132</v>
      </c>
      <c r="B98" s="7" t="s">
        <v>582</v>
      </c>
      <c r="C98" s="7" t="s">
        <v>619</v>
      </c>
      <c r="D98" s="7"/>
      <c r="E98" s="7" t="s">
        <v>34</v>
      </c>
      <c r="F98" s="7">
        <v>2023</v>
      </c>
      <c r="G98" s="8" t="s">
        <v>94</v>
      </c>
      <c r="H98" s="8" t="s">
        <v>391</v>
      </c>
      <c r="I98" s="8"/>
      <c r="J98" s="8"/>
      <c r="K98" s="8">
        <f t="shared" si="4"/>
        <v>0</v>
      </c>
      <c r="L98" s="8"/>
      <c r="M98" s="7" t="s">
        <v>133</v>
      </c>
      <c r="N98" s="7" t="s">
        <v>134</v>
      </c>
      <c r="O98" s="7"/>
      <c r="P98" s="7"/>
      <c r="Q98" s="7">
        <v>10</v>
      </c>
      <c r="R98" s="7">
        <v>55</v>
      </c>
      <c r="S98" s="7">
        <v>15.75</v>
      </c>
      <c r="T98" s="12">
        <v>45.66</v>
      </c>
      <c r="U98" s="7">
        <v>45.66</v>
      </c>
      <c r="V98" s="7">
        <v>7.1</v>
      </c>
      <c r="W98" s="7">
        <v>2.5</v>
      </c>
      <c r="X98" s="7">
        <v>57</v>
      </c>
      <c r="Y98" s="7">
        <v>27</v>
      </c>
      <c r="Z98" s="9">
        <f t="shared" ref="Z98:Z113" si="5">U98-R98</f>
        <v>-9.3400000000000034</v>
      </c>
      <c r="AA98" s="2"/>
      <c r="AB98" s="2"/>
      <c r="AC98" s="2"/>
      <c r="AD98" s="2"/>
      <c r="AE98" s="2"/>
      <c r="AF98" s="2"/>
    </row>
    <row r="99" spans="1:32" x14ac:dyDescent="0.25">
      <c r="A99" s="7" t="s">
        <v>90</v>
      </c>
      <c r="B99" s="7" t="s">
        <v>572</v>
      </c>
      <c r="C99" s="7" t="s">
        <v>621</v>
      </c>
      <c r="D99" s="7"/>
      <c r="E99" s="7" t="s">
        <v>91</v>
      </c>
      <c r="F99" s="7">
        <v>2023</v>
      </c>
      <c r="G99" s="8" t="s">
        <v>92</v>
      </c>
      <c r="H99" s="8" t="s">
        <v>159</v>
      </c>
      <c r="I99" s="8"/>
      <c r="J99" s="8"/>
      <c r="K99" s="8">
        <f t="shared" si="4"/>
        <v>0</v>
      </c>
      <c r="L99" s="8"/>
      <c r="M99" s="7" t="s">
        <v>29</v>
      </c>
      <c r="N99" s="7" t="s">
        <v>216</v>
      </c>
      <c r="O99" s="7"/>
      <c r="P99" s="7"/>
      <c r="Q99" s="7">
        <v>52</v>
      </c>
      <c r="R99" s="7">
        <v>85</v>
      </c>
      <c r="S99" s="7">
        <v>20.2</v>
      </c>
      <c r="T99" s="12">
        <v>38.33</v>
      </c>
      <c r="U99" s="7">
        <v>47.43</v>
      </c>
      <c r="V99" s="7">
        <v>4.5</v>
      </c>
      <c r="W99" s="7">
        <v>3</v>
      </c>
      <c r="X99" s="7">
        <v>75</v>
      </c>
      <c r="Y99" s="7">
        <v>15</v>
      </c>
      <c r="Z99" s="9">
        <f t="shared" si="5"/>
        <v>-37.57</v>
      </c>
      <c r="AA99" s="2"/>
      <c r="AB99" s="2"/>
      <c r="AC99" s="2"/>
      <c r="AD99" s="2"/>
      <c r="AE99" s="2"/>
      <c r="AF99" s="2"/>
    </row>
    <row r="100" spans="1:32" x14ac:dyDescent="0.25">
      <c r="A100" s="7" t="s">
        <v>99</v>
      </c>
      <c r="B100" s="7" t="s">
        <v>574</v>
      </c>
      <c r="C100" s="7" t="s">
        <v>631</v>
      </c>
      <c r="D100" s="7"/>
      <c r="E100" s="7" t="s">
        <v>27</v>
      </c>
      <c r="F100" s="7">
        <v>2023</v>
      </c>
      <c r="G100" s="8" t="s">
        <v>100</v>
      </c>
      <c r="H100" s="8"/>
      <c r="I100" s="8"/>
      <c r="J100" s="8"/>
      <c r="K100" s="8">
        <f t="shared" si="4"/>
        <v>0</v>
      </c>
      <c r="L100" s="8"/>
      <c r="M100" s="7" t="s">
        <v>44</v>
      </c>
      <c r="N100" s="7" t="s">
        <v>101</v>
      </c>
      <c r="O100" s="7"/>
      <c r="P100" s="7"/>
      <c r="Q100" s="7">
        <v>5.6</v>
      </c>
      <c r="R100" s="7">
        <v>25</v>
      </c>
      <c r="S100" s="7">
        <v>5.5</v>
      </c>
      <c r="T100" s="12">
        <v>36.53</v>
      </c>
      <c r="U100" s="7">
        <v>36.53</v>
      </c>
      <c r="V100" s="7">
        <v>7.3</v>
      </c>
      <c r="W100" s="7">
        <v>3</v>
      </c>
      <c r="X100" s="7">
        <v>1.5</v>
      </c>
      <c r="Y100" s="7">
        <v>0.3</v>
      </c>
      <c r="Z100" s="9">
        <f t="shared" si="5"/>
        <v>11.530000000000001</v>
      </c>
      <c r="AA100" s="2"/>
      <c r="AB100" s="2"/>
      <c r="AC100" s="2"/>
      <c r="AD100" s="2"/>
      <c r="AE100" s="2"/>
      <c r="AF100" s="2"/>
    </row>
    <row r="101" spans="1:32" x14ac:dyDescent="0.25">
      <c r="A101" s="7" t="s">
        <v>111</v>
      </c>
      <c r="B101" s="7" t="s">
        <v>576</v>
      </c>
      <c r="C101" s="7" t="s">
        <v>619</v>
      </c>
      <c r="D101" s="7"/>
      <c r="E101" s="7" t="s">
        <v>73</v>
      </c>
      <c r="F101" s="7">
        <v>2023</v>
      </c>
      <c r="G101" s="8" t="s">
        <v>112</v>
      </c>
      <c r="H101" s="8" t="s">
        <v>188</v>
      </c>
      <c r="I101" s="8"/>
      <c r="J101" s="8"/>
      <c r="K101" s="8">
        <f t="shared" si="4"/>
        <v>0</v>
      </c>
      <c r="L101" s="8"/>
      <c r="M101" s="7" t="s">
        <v>113</v>
      </c>
      <c r="N101" s="7"/>
      <c r="O101" s="7"/>
      <c r="P101" s="7"/>
      <c r="Q101" s="7">
        <v>0.6</v>
      </c>
      <c r="R101" s="7">
        <v>38</v>
      </c>
      <c r="S101" s="7">
        <v>4.5</v>
      </c>
      <c r="T101" s="12">
        <v>23.13</v>
      </c>
      <c r="U101" s="7">
        <v>27.54</v>
      </c>
      <c r="V101" s="7">
        <v>7.2</v>
      </c>
      <c r="W101" s="7">
        <v>3.5</v>
      </c>
      <c r="X101" s="7">
        <v>17</v>
      </c>
      <c r="Y101" s="7">
        <v>2.6</v>
      </c>
      <c r="Z101" s="9">
        <f t="shared" si="5"/>
        <v>-10.46</v>
      </c>
      <c r="AA101" s="2"/>
      <c r="AB101" s="2"/>
      <c r="AC101" s="2"/>
      <c r="AD101" s="2"/>
      <c r="AE101" s="2"/>
      <c r="AF101" s="2"/>
    </row>
    <row r="102" spans="1:32" x14ac:dyDescent="0.25">
      <c r="A102" s="7" t="s">
        <v>93</v>
      </c>
      <c r="B102" s="7" t="s">
        <v>573</v>
      </c>
      <c r="C102" s="7" t="s">
        <v>621</v>
      </c>
      <c r="D102" s="7"/>
      <c r="E102" s="7" t="s">
        <v>91</v>
      </c>
      <c r="F102" s="7">
        <v>2023</v>
      </c>
      <c r="G102" s="8" t="s">
        <v>94</v>
      </c>
      <c r="H102" s="8" t="s">
        <v>66</v>
      </c>
      <c r="I102" s="8" t="s">
        <v>471</v>
      </c>
      <c r="J102" s="8"/>
      <c r="K102" s="8">
        <f t="shared" si="4"/>
        <v>0</v>
      </c>
      <c r="L102" s="8"/>
      <c r="M102" s="7" t="s">
        <v>95</v>
      </c>
      <c r="N102" s="7" t="s">
        <v>96</v>
      </c>
      <c r="O102" s="7" t="s">
        <v>97</v>
      </c>
      <c r="P102" s="7" t="s">
        <v>98</v>
      </c>
      <c r="Q102" s="7">
        <v>84</v>
      </c>
      <c r="R102" s="7">
        <v>100</v>
      </c>
      <c r="S102" s="7">
        <v>10.3</v>
      </c>
      <c r="T102" s="12">
        <v>16.850000000000001</v>
      </c>
      <c r="U102" s="7">
        <v>23.63</v>
      </c>
      <c r="V102" s="7">
        <v>5.7</v>
      </c>
      <c r="W102" s="7">
        <v>3.9</v>
      </c>
      <c r="X102" s="7">
        <v>12</v>
      </c>
      <c r="Y102" s="7">
        <v>3.5</v>
      </c>
      <c r="Z102" s="9">
        <f t="shared" si="5"/>
        <v>-76.37</v>
      </c>
      <c r="AA102" s="2"/>
      <c r="AB102" s="2"/>
      <c r="AC102" s="2"/>
      <c r="AD102" s="2"/>
      <c r="AE102" s="2"/>
      <c r="AF102" s="2"/>
    </row>
    <row r="103" spans="1:32" x14ac:dyDescent="0.25">
      <c r="A103" s="7" t="s">
        <v>85</v>
      </c>
      <c r="B103" s="7" t="s">
        <v>571</v>
      </c>
      <c r="C103" s="7" t="s">
        <v>619</v>
      </c>
      <c r="D103" s="7"/>
      <c r="E103" s="7"/>
      <c r="F103" s="7">
        <v>2023</v>
      </c>
      <c r="G103" s="8" t="s">
        <v>234</v>
      </c>
      <c r="H103" s="8" t="s">
        <v>386</v>
      </c>
      <c r="I103" s="8"/>
      <c r="J103" s="8"/>
      <c r="K103" s="8">
        <f t="shared" si="4"/>
        <v>0</v>
      </c>
      <c r="L103" s="8"/>
      <c r="M103" s="7" t="s">
        <v>87</v>
      </c>
      <c r="N103" s="7" t="s">
        <v>88</v>
      </c>
      <c r="O103" s="7" t="s">
        <v>89</v>
      </c>
      <c r="P103" s="7"/>
      <c r="Q103" s="7">
        <v>121</v>
      </c>
      <c r="R103" s="7">
        <v>50</v>
      </c>
      <c r="S103" s="7">
        <v>10</v>
      </c>
      <c r="T103" s="12">
        <v>10</v>
      </c>
      <c r="U103" s="7">
        <v>15</v>
      </c>
      <c r="V103" s="7">
        <v>7</v>
      </c>
      <c r="W103" s="7">
        <v>3</v>
      </c>
      <c r="X103" s="7">
        <v>39</v>
      </c>
      <c r="Y103" s="7">
        <v>15</v>
      </c>
      <c r="Z103" s="9">
        <f t="shared" si="5"/>
        <v>-35</v>
      </c>
      <c r="AA103" s="2"/>
      <c r="AB103" s="2"/>
      <c r="AC103" s="2"/>
      <c r="AD103" s="2"/>
      <c r="AE103" s="2"/>
      <c r="AF103" s="2"/>
    </row>
    <row r="104" spans="1:32" x14ac:dyDescent="0.25">
      <c r="A104" s="7" t="s">
        <v>41</v>
      </c>
      <c r="B104" s="7" t="s">
        <v>560</v>
      </c>
      <c r="C104" s="7" t="s">
        <v>623</v>
      </c>
      <c r="D104" s="7"/>
      <c r="E104" s="7" t="s">
        <v>42</v>
      </c>
      <c r="F104" s="7">
        <v>2023</v>
      </c>
      <c r="G104" s="8" t="s">
        <v>43</v>
      </c>
      <c r="H104" s="8" t="s">
        <v>383</v>
      </c>
      <c r="I104" s="8" t="s">
        <v>469</v>
      </c>
      <c r="J104" s="8"/>
      <c r="K104" s="8">
        <f t="shared" si="4"/>
        <v>0</v>
      </c>
      <c r="L104" s="8"/>
      <c r="M104" s="7" t="s">
        <v>44</v>
      </c>
      <c r="N104" s="7" t="s">
        <v>45</v>
      </c>
      <c r="O104" s="7"/>
      <c r="P104" s="7"/>
      <c r="Q104" s="7">
        <v>10</v>
      </c>
      <c r="R104" s="7">
        <v>20</v>
      </c>
      <c r="S104" s="7"/>
      <c r="T104" s="12">
        <v>4.83</v>
      </c>
      <c r="U104" s="7">
        <v>7</v>
      </c>
      <c r="V104" s="7">
        <v>7.6</v>
      </c>
      <c r="W104" s="7">
        <v>3.5</v>
      </c>
      <c r="X104" s="7">
        <v>3.9</v>
      </c>
      <c r="Y104" s="7">
        <v>0.5</v>
      </c>
      <c r="Z104" s="9">
        <f t="shared" si="5"/>
        <v>-13</v>
      </c>
      <c r="AA104" s="2"/>
      <c r="AB104" s="2"/>
      <c r="AC104" s="2"/>
      <c r="AD104" s="2"/>
      <c r="AE104" s="2"/>
      <c r="AF104" s="2"/>
    </row>
    <row r="105" spans="1:32" x14ac:dyDescent="0.25">
      <c r="A105" s="7" t="s">
        <v>81</v>
      </c>
      <c r="B105" s="7" t="s">
        <v>570</v>
      </c>
      <c r="C105" s="7" t="s">
        <v>619</v>
      </c>
      <c r="D105" s="7"/>
      <c r="E105" s="7" t="s">
        <v>23</v>
      </c>
      <c r="F105" s="7">
        <v>2023</v>
      </c>
      <c r="G105" s="8" t="s">
        <v>82</v>
      </c>
      <c r="H105" s="8" t="s">
        <v>244</v>
      </c>
      <c r="I105" s="8"/>
      <c r="J105" s="8"/>
      <c r="K105" s="8">
        <f t="shared" si="4"/>
        <v>0</v>
      </c>
      <c r="L105" s="8"/>
      <c r="M105" s="7" t="s">
        <v>83</v>
      </c>
      <c r="N105" s="7" t="s">
        <v>84</v>
      </c>
      <c r="O105" s="7"/>
      <c r="P105" s="7"/>
      <c r="Q105" s="7">
        <v>12</v>
      </c>
      <c r="R105" s="7">
        <v>35</v>
      </c>
      <c r="S105" s="7">
        <v>5.5</v>
      </c>
      <c r="T105" s="12">
        <v>4.6500000000000004</v>
      </c>
      <c r="U105" s="7">
        <v>4.6500000000000004</v>
      </c>
      <c r="V105" s="7">
        <v>5.5</v>
      </c>
      <c r="W105" s="7">
        <v>3.5</v>
      </c>
      <c r="X105" s="7">
        <v>39</v>
      </c>
      <c r="Y105" s="7">
        <v>0.1</v>
      </c>
      <c r="Z105" s="9">
        <f t="shared" si="5"/>
        <v>-30.35</v>
      </c>
      <c r="AA105" s="2"/>
      <c r="AB105" s="2"/>
      <c r="AC105" s="2"/>
      <c r="AD105" s="2"/>
      <c r="AE105" s="2"/>
      <c r="AF105" s="2"/>
    </row>
    <row r="106" spans="1:32" x14ac:dyDescent="0.25">
      <c r="A106" s="7" t="s">
        <v>135</v>
      </c>
      <c r="B106" s="7" t="s">
        <v>583</v>
      </c>
      <c r="C106" s="7" t="s">
        <v>622</v>
      </c>
      <c r="D106" s="7"/>
      <c r="E106" s="7" t="s">
        <v>64</v>
      </c>
      <c r="F106" s="7">
        <v>2023</v>
      </c>
      <c r="G106" s="8" t="s">
        <v>136</v>
      </c>
      <c r="H106" s="8" t="s">
        <v>392</v>
      </c>
      <c r="I106" s="8"/>
      <c r="J106" s="8"/>
      <c r="K106" s="8">
        <f t="shared" si="4"/>
        <v>0</v>
      </c>
      <c r="L106" s="8"/>
      <c r="M106" s="7" t="s">
        <v>137</v>
      </c>
      <c r="N106" s="7"/>
      <c r="O106" s="7" t="s">
        <v>138</v>
      </c>
      <c r="P106" s="7"/>
      <c r="Q106" s="7"/>
      <c r="R106" s="7">
        <v>15</v>
      </c>
      <c r="S106" s="7">
        <v>3.5</v>
      </c>
      <c r="T106" s="12">
        <v>4.05</v>
      </c>
      <c r="U106" s="7">
        <v>5.65</v>
      </c>
      <c r="V106" s="7">
        <v>4.5999999999999996</v>
      </c>
      <c r="W106" s="7">
        <v>3</v>
      </c>
      <c r="X106" s="7">
        <v>3.6</v>
      </c>
      <c r="Y106" s="7">
        <v>1.3</v>
      </c>
      <c r="Z106" s="9">
        <f t="shared" si="5"/>
        <v>-9.35</v>
      </c>
      <c r="AA106" s="2"/>
      <c r="AB106" s="2"/>
      <c r="AC106" s="2"/>
      <c r="AD106" s="2"/>
      <c r="AE106" s="2"/>
      <c r="AF106" s="2"/>
    </row>
    <row r="107" spans="1:32" x14ac:dyDescent="0.25">
      <c r="A107" s="7" t="s">
        <v>139</v>
      </c>
      <c r="B107" s="7" t="s">
        <v>584</v>
      </c>
      <c r="C107" s="7" t="s">
        <v>633</v>
      </c>
      <c r="D107" s="7"/>
      <c r="E107" s="7" t="s">
        <v>64</v>
      </c>
      <c r="F107" s="7">
        <v>2023</v>
      </c>
      <c r="G107" s="8"/>
      <c r="H107" s="8"/>
      <c r="I107" s="8"/>
      <c r="J107" s="8"/>
      <c r="K107" s="8">
        <f t="shared" si="4"/>
        <v>0</v>
      </c>
      <c r="L107" s="8"/>
      <c r="M107" s="7" t="s">
        <v>32</v>
      </c>
      <c r="N107" s="7"/>
      <c r="O107" s="7" t="s">
        <v>120</v>
      </c>
      <c r="P107" s="7"/>
      <c r="Q107" s="7"/>
      <c r="R107" s="7">
        <v>20</v>
      </c>
      <c r="S107" s="7">
        <v>1</v>
      </c>
      <c r="T107" s="12">
        <v>2.38</v>
      </c>
      <c r="U107" s="7">
        <v>2.25</v>
      </c>
      <c r="V107" s="7">
        <v>6.2</v>
      </c>
      <c r="W107" s="7">
        <v>3.5</v>
      </c>
      <c r="X107" s="7">
        <v>0.18</v>
      </c>
      <c r="Y107" s="7">
        <v>4</v>
      </c>
      <c r="Z107" s="9">
        <f t="shared" si="5"/>
        <v>-17.75</v>
      </c>
      <c r="AA107" s="2"/>
      <c r="AB107" s="2"/>
      <c r="AC107" s="2"/>
      <c r="AD107" s="2"/>
      <c r="AE107" s="2"/>
      <c r="AF107" s="2"/>
    </row>
    <row r="108" spans="1:32" x14ac:dyDescent="0.25">
      <c r="A108" s="7" t="s">
        <v>30</v>
      </c>
      <c r="B108" s="7" t="s">
        <v>557</v>
      </c>
      <c r="C108" s="7" t="s">
        <v>621</v>
      </c>
      <c r="D108" s="7"/>
      <c r="E108" s="7" t="s">
        <v>27</v>
      </c>
      <c r="F108" s="7">
        <v>2023</v>
      </c>
      <c r="G108" s="8" t="s">
        <v>294</v>
      </c>
      <c r="H108" s="8" t="s">
        <v>381</v>
      </c>
      <c r="I108" s="8" t="s">
        <v>468</v>
      </c>
      <c r="J108" s="8"/>
      <c r="K108" s="8">
        <f t="shared" si="4"/>
        <v>0</v>
      </c>
      <c r="L108" s="8"/>
      <c r="M108" s="7" t="s">
        <v>32</v>
      </c>
      <c r="N108" s="7"/>
      <c r="O108" s="7"/>
      <c r="P108" s="7"/>
      <c r="Q108" s="7">
        <v>0.4</v>
      </c>
      <c r="R108" s="7">
        <v>35</v>
      </c>
      <c r="S108" s="7">
        <v>1.5</v>
      </c>
      <c r="T108" s="12">
        <v>2.0299999999999998</v>
      </c>
      <c r="U108" s="7">
        <v>2.42</v>
      </c>
      <c r="V108" s="7">
        <v>6.6</v>
      </c>
      <c r="W108" s="7">
        <v>3</v>
      </c>
      <c r="X108" s="7">
        <v>3</v>
      </c>
      <c r="Y108" s="7">
        <v>0.7</v>
      </c>
      <c r="Z108" s="9">
        <f t="shared" si="5"/>
        <v>-32.58</v>
      </c>
      <c r="AA108" s="2"/>
      <c r="AB108" s="2"/>
      <c r="AC108" s="2"/>
      <c r="AD108" s="2"/>
      <c r="AE108" s="2"/>
      <c r="AF108" s="2"/>
    </row>
    <row r="109" spans="1:32" x14ac:dyDescent="0.25">
      <c r="A109" s="7" t="s">
        <v>118</v>
      </c>
      <c r="B109" s="7" t="s">
        <v>578</v>
      </c>
      <c r="C109" s="7" t="s">
        <v>619</v>
      </c>
      <c r="D109" s="7"/>
      <c r="E109" s="7" t="s">
        <v>68</v>
      </c>
      <c r="F109" s="7">
        <v>2023</v>
      </c>
      <c r="G109" s="8" t="s">
        <v>119</v>
      </c>
      <c r="H109" s="8" t="s">
        <v>388</v>
      </c>
      <c r="I109" s="8" t="s">
        <v>472</v>
      </c>
      <c r="J109" s="8"/>
      <c r="K109" s="8">
        <f t="shared" si="4"/>
        <v>0</v>
      </c>
      <c r="L109" s="8"/>
      <c r="M109" s="7" t="s">
        <v>120</v>
      </c>
      <c r="N109" s="7" t="s">
        <v>121</v>
      </c>
      <c r="O109" s="7"/>
      <c r="P109" s="7"/>
      <c r="Q109" s="7">
        <v>75</v>
      </c>
      <c r="R109" s="7">
        <v>68</v>
      </c>
      <c r="S109" s="7">
        <v>10</v>
      </c>
      <c r="T109" s="7"/>
      <c r="U109" s="7"/>
      <c r="V109" s="7">
        <v>6.6</v>
      </c>
      <c r="W109" s="7">
        <v>3</v>
      </c>
      <c r="X109" s="7">
        <v>28</v>
      </c>
      <c r="Y109" s="7">
        <v>27</v>
      </c>
      <c r="Z109" s="9">
        <f t="shared" si="5"/>
        <v>-68</v>
      </c>
      <c r="AA109" s="2"/>
      <c r="AB109" s="2"/>
      <c r="AC109" s="2"/>
      <c r="AD109" s="2"/>
      <c r="AE109" s="2"/>
      <c r="AF109" s="2"/>
    </row>
    <row r="110" spans="1:32" x14ac:dyDescent="0.25">
      <c r="A110" s="7" t="s">
        <v>122</v>
      </c>
      <c r="B110" s="7" t="s">
        <v>579</v>
      </c>
      <c r="C110" s="7" t="s">
        <v>620</v>
      </c>
      <c r="D110" s="7"/>
      <c r="E110" s="7" t="s">
        <v>68</v>
      </c>
      <c r="F110" s="7">
        <v>2023</v>
      </c>
      <c r="G110" s="8" t="s">
        <v>92</v>
      </c>
      <c r="H110" s="8" t="s">
        <v>378</v>
      </c>
      <c r="I110" s="8"/>
      <c r="J110" s="8"/>
      <c r="K110" s="8">
        <f t="shared" si="4"/>
        <v>0</v>
      </c>
      <c r="L110" s="8"/>
      <c r="M110" s="7" t="s">
        <v>48</v>
      </c>
      <c r="N110" s="7" t="s">
        <v>123</v>
      </c>
      <c r="O110" s="7"/>
      <c r="P110" s="7"/>
      <c r="Q110" s="7">
        <v>54</v>
      </c>
      <c r="R110" s="7">
        <v>60</v>
      </c>
      <c r="S110" s="7">
        <v>38.5</v>
      </c>
      <c r="T110" s="7"/>
      <c r="U110" s="7">
        <v>117.77</v>
      </c>
      <c r="V110" s="7">
        <v>6.7</v>
      </c>
      <c r="W110" s="7">
        <v>3</v>
      </c>
      <c r="X110" s="7">
        <v>42</v>
      </c>
      <c r="Y110" s="7">
        <v>25</v>
      </c>
      <c r="Z110" s="9">
        <f t="shared" si="5"/>
        <v>57.769999999999996</v>
      </c>
      <c r="AA110" s="2"/>
      <c r="AB110" s="2"/>
      <c r="AC110" s="2"/>
      <c r="AD110" s="2"/>
      <c r="AE110" s="2"/>
      <c r="AF110" s="2"/>
    </row>
    <row r="111" spans="1:32" x14ac:dyDescent="0.25">
      <c r="A111" s="7" t="s">
        <v>124</v>
      </c>
      <c r="B111" s="7" t="s">
        <v>580</v>
      </c>
      <c r="C111" s="7" t="s">
        <v>632</v>
      </c>
      <c r="D111" s="7"/>
      <c r="E111" s="7" t="s">
        <v>39</v>
      </c>
      <c r="F111" s="7">
        <v>2023</v>
      </c>
      <c r="G111" s="8" t="s">
        <v>125</v>
      </c>
      <c r="H111" s="8" t="s">
        <v>389</v>
      </c>
      <c r="I111" s="8"/>
      <c r="J111" s="8"/>
      <c r="K111" s="8">
        <f t="shared" si="4"/>
        <v>0</v>
      </c>
      <c r="L111" s="8"/>
      <c r="M111" s="7" t="s">
        <v>126</v>
      </c>
      <c r="N111" s="7" t="s">
        <v>127</v>
      </c>
      <c r="O111" s="7"/>
      <c r="P111" s="7"/>
      <c r="Q111" s="7">
        <v>0.06</v>
      </c>
      <c r="R111" s="7"/>
      <c r="S111" s="7">
        <v>5</v>
      </c>
      <c r="T111" s="7"/>
      <c r="U111" s="7">
        <v>5.5</v>
      </c>
      <c r="V111" s="7">
        <v>5.3</v>
      </c>
      <c r="W111" s="7">
        <v>2</v>
      </c>
      <c r="X111" s="7">
        <v>3.1</v>
      </c>
      <c r="Y111" s="7"/>
      <c r="Z111" s="9">
        <f t="shared" si="5"/>
        <v>5.5</v>
      </c>
      <c r="AA111" s="2"/>
      <c r="AB111" s="2"/>
      <c r="AC111" s="2"/>
      <c r="AD111" s="2"/>
      <c r="AE111" s="2"/>
      <c r="AF111" s="2"/>
    </row>
    <row r="112" spans="1:32" x14ac:dyDescent="0.25">
      <c r="A112" s="7" t="s">
        <v>372</v>
      </c>
      <c r="B112" s="7" t="s">
        <v>369</v>
      </c>
      <c r="C112" s="7" t="s">
        <v>619</v>
      </c>
      <c r="D112" s="7" t="s">
        <v>685</v>
      </c>
      <c r="E112" s="11" t="s">
        <v>42</v>
      </c>
      <c r="F112" s="7">
        <v>2014</v>
      </c>
      <c r="G112" s="8" t="s">
        <v>103</v>
      </c>
      <c r="H112" s="8" t="s">
        <v>373</v>
      </c>
      <c r="I112" s="8"/>
      <c r="J112" s="8"/>
      <c r="K112" s="8">
        <f t="shared" si="4"/>
        <v>0</v>
      </c>
      <c r="L112" s="8"/>
      <c r="M112" s="7" t="s">
        <v>375</v>
      </c>
      <c r="N112" s="8" t="s">
        <v>48</v>
      </c>
      <c r="O112" s="7"/>
      <c r="P112" s="7"/>
      <c r="Q112" s="7"/>
      <c r="R112" s="7">
        <v>70</v>
      </c>
      <c r="S112" s="7">
        <v>77.69</v>
      </c>
      <c r="T112" s="12">
        <v>140</v>
      </c>
      <c r="U112" s="7">
        <v>216</v>
      </c>
      <c r="V112" s="7">
        <v>5.7</v>
      </c>
      <c r="W112" s="7">
        <v>3</v>
      </c>
      <c r="X112" s="7">
        <v>1</v>
      </c>
      <c r="Y112" s="7">
        <v>1</v>
      </c>
      <c r="Z112" s="9">
        <f t="shared" si="5"/>
        <v>146</v>
      </c>
      <c r="AA112" s="2"/>
      <c r="AB112" s="2"/>
      <c r="AC112" s="2"/>
      <c r="AD112" s="2"/>
      <c r="AE112" s="2"/>
      <c r="AF112" s="2"/>
    </row>
    <row r="113" spans="1:32" ht="15" customHeight="1" x14ac:dyDescent="0.25">
      <c r="A113" s="7" t="s">
        <v>368</v>
      </c>
      <c r="B113" s="7" t="s">
        <v>369</v>
      </c>
      <c r="C113" s="7" t="s">
        <v>619</v>
      </c>
      <c r="D113" s="7" t="s">
        <v>685</v>
      </c>
      <c r="E113" s="11" t="s">
        <v>39</v>
      </c>
      <c r="F113" s="7">
        <v>2011</v>
      </c>
      <c r="G113" s="8" t="s">
        <v>103</v>
      </c>
      <c r="H113" s="8" t="s">
        <v>370</v>
      </c>
      <c r="I113" s="8" t="s">
        <v>371</v>
      </c>
      <c r="J113" s="8"/>
      <c r="K113" s="8">
        <f t="shared" si="4"/>
        <v>0</v>
      </c>
      <c r="L113" s="8"/>
      <c r="M113" s="8" t="s">
        <v>70</v>
      </c>
      <c r="N113" s="7"/>
      <c r="O113" s="7"/>
      <c r="P113" s="7"/>
      <c r="Q113" s="7">
        <v>101</v>
      </c>
      <c r="R113" s="7">
        <v>40</v>
      </c>
      <c r="S113" s="7">
        <v>51.25</v>
      </c>
      <c r="T113" s="12">
        <v>100</v>
      </c>
      <c r="U113" s="7">
        <v>151</v>
      </c>
      <c r="V113" s="7">
        <v>6.8</v>
      </c>
      <c r="W113" s="7">
        <v>4</v>
      </c>
      <c r="X113" s="7">
        <v>8.6999999999999993</v>
      </c>
      <c r="Y113" s="7">
        <v>4.0999999999999996</v>
      </c>
      <c r="Z113" s="9">
        <f t="shared" si="5"/>
        <v>111</v>
      </c>
      <c r="AA113" s="2"/>
      <c r="AB113" s="2"/>
      <c r="AC113" s="2"/>
      <c r="AD113" s="2"/>
      <c r="AE113" s="2"/>
      <c r="AF113" s="2"/>
    </row>
    <row r="114" spans="1:32" ht="15" customHeight="1" x14ac:dyDescent="0.25">
      <c r="A114" s="7" t="s">
        <v>533</v>
      </c>
      <c r="B114" s="7" t="s">
        <v>525</v>
      </c>
      <c r="C114" s="7" t="s">
        <v>619</v>
      </c>
      <c r="D114" s="7"/>
      <c r="E114" s="7"/>
      <c r="F114" s="7"/>
      <c r="G114" s="8" t="s">
        <v>526</v>
      </c>
      <c r="H114" s="8" t="s">
        <v>535</v>
      </c>
      <c r="I114" s="8" t="s">
        <v>536</v>
      </c>
      <c r="J114" s="8" t="s">
        <v>537</v>
      </c>
      <c r="K114" s="8">
        <f t="shared" si="4"/>
        <v>0</v>
      </c>
      <c r="L114" s="8"/>
      <c r="M114" s="7" t="s">
        <v>52</v>
      </c>
      <c r="N114" s="7" t="s">
        <v>52</v>
      </c>
      <c r="O114" s="7"/>
      <c r="P114" s="7"/>
      <c r="Q114" s="7">
        <v>156</v>
      </c>
      <c r="R114" s="7"/>
      <c r="S114" s="7">
        <v>148.5</v>
      </c>
      <c r="T114" s="12">
        <v>390</v>
      </c>
      <c r="U114" s="7"/>
      <c r="V114" s="7"/>
      <c r="W114" s="7"/>
      <c r="X114" s="7">
        <v>67</v>
      </c>
      <c r="Y114" s="7">
        <v>80</v>
      </c>
      <c r="Z114" s="7"/>
      <c r="AA114" s="2"/>
      <c r="AB114" s="2"/>
      <c r="AC114" s="2"/>
      <c r="AD114" s="2"/>
      <c r="AE114" s="2"/>
      <c r="AF114" s="2"/>
    </row>
    <row r="115" spans="1:32" ht="15" customHeight="1" x14ac:dyDescent="0.25">
      <c r="A115" s="7" t="s">
        <v>538</v>
      </c>
      <c r="B115" s="7" t="s">
        <v>534</v>
      </c>
      <c r="C115" s="7" t="s">
        <v>635</v>
      </c>
      <c r="D115" s="7"/>
      <c r="E115" s="7"/>
      <c r="F115" s="7"/>
      <c r="G115" s="8" t="s">
        <v>539</v>
      </c>
      <c r="H115" s="8" t="s">
        <v>540</v>
      </c>
      <c r="I115" s="8" t="s">
        <v>541</v>
      </c>
      <c r="J115" s="8" t="s">
        <v>542</v>
      </c>
      <c r="K115" s="8">
        <f t="shared" si="4"/>
        <v>0</v>
      </c>
      <c r="L115" s="8"/>
      <c r="M115" s="7" t="s">
        <v>52</v>
      </c>
      <c r="N115" s="7" t="s">
        <v>52</v>
      </c>
      <c r="O115" s="7"/>
      <c r="P115" s="7"/>
      <c r="Q115" s="7">
        <v>233</v>
      </c>
      <c r="R115" s="7"/>
      <c r="S115" s="7">
        <v>100</v>
      </c>
      <c r="T115" s="12">
        <v>343</v>
      </c>
      <c r="U115" s="7"/>
      <c r="V115" s="7"/>
      <c r="W115" s="7"/>
      <c r="X115" s="7"/>
      <c r="Y115" s="7">
        <v>32</v>
      </c>
      <c r="Z115" s="7"/>
      <c r="AA115" s="2"/>
      <c r="AB115" s="2"/>
      <c r="AC115" s="2"/>
      <c r="AD115" s="2"/>
      <c r="AE115" s="2"/>
      <c r="AF115" s="2"/>
    </row>
    <row r="116" spans="1:32" ht="15" customHeight="1" x14ac:dyDescent="0.25">
      <c r="A116" s="7" t="s">
        <v>374</v>
      </c>
      <c r="B116" s="7" t="s">
        <v>369</v>
      </c>
      <c r="C116" s="7" t="s">
        <v>635</v>
      </c>
      <c r="D116" s="7"/>
      <c r="E116" s="7"/>
      <c r="F116" s="7"/>
      <c r="G116" s="8" t="s">
        <v>40</v>
      </c>
      <c r="H116" s="8" t="s">
        <v>237</v>
      </c>
      <c r="I116" s="8"/>
      <c r="J116" s="8"/>
      <c r="K116" s="8">
        <f t="shared" si="4"/>
        <v>0</v>
      </c>
      <c r="L116" s="8"/>
      <c r="M116" s="7" t="s">
        <v>375</v>
      </c>
      <c r="N116" s="7" t="s">
        <v>48</v>
      </c>
      <c r="O116" s="7"/>
      <c r="P116" s="7"/>
      <c r="Q116" s="7">
        <v>139</v>
      </c>
      <c r="R116" s="7">
        <v>90</v>
      </c>
      <c r="S116" s="7">
        <v>75.11</v>
      </c>
      <c r="T116" s="12">
        <v>300</v>
      </c>
      <c r="U116" s="7">
        <v>400</v>
      </c>
      <c r="V116" s="7"/>
      <c r="W116" s="7"/>
      <c r="X116" s="7">
        <v>86</v>
      </c>
      <c r="Y116" s="7">
        <v>2.8</v>
      </c>
      <c r="Z116" s="9">
        <f>U116-R116</f>
        <v>310</v>
      </c>
      <c r="AA116" s="2"/>
      <c r="AB116" s="2"/>
      <c r="AC116" s="2"/>
      <c r="AD116" s="2"/>
      <c r="AE116" s="2"/>
      <c r="AF116" s="2"/>
    </row>
    <row r="117" spans="1:32" ht="15" customHeight="1" x14ac:dyDescent="0.25">
      <c r="A117" s="7" t="s">
        <v>376</v>
      </c>
      <c r="B117" s="7" t="s">
        <v>377</v>
      </c>
      <c r="C117" s="7" t="s">
        <v>657</v>
      </c>
      <c r="D117" s="7"/>
      <c r="E117" s="7"/>
      <c r="F117" s="7"/>
      <c r="G117" s="8" t="s">
        <v>92</v>
      </c>
      <c r="H117" s="8" t="s">
        <v>244</v>
      </c>
      <c r="I117" s="8" t="s">
        <v>378</v>
      </c>
      <c r="J117" s="8"/>
      <c r="K117" s="8">
        <f t="shared" si="4"/>
        <v>0</v>
      </c>
      <c r="L117" s="8"/>
      <c r="M117" s="7" t="s">
        <v>130</v>
      </c>
      <c r="N117" s="7" t="s">
        <v>216</v>
      </c>
      <c r="O117" s="7"/>
      <c r="P117" s="7"/>
      <c r="Q117" s="7">
        <v>296</v>
      </c>
      <c r="R117" s="7">
        <v>70</v>
      </c>
      <c r="S117" s="7">
        <v>55.96</v>
      </c>
      <c r="T117" s="12">
        <v>221</v>
      </c>
      <c r="U117" s="7">
        <v>266</v>
      </c>
      <c r="V117" s="7"/>
      <c r="W117" s="7"/>
      <c r="X117" s="7">
        <v>83</v>
      </c>
      <c r="Y117" s="7">
        <v>5.0999999999999996</v>
      </c>
      <c r="Z117" s="9">
        <f>U117-R117</f>
        <v>196</v>
      </c>
      <c r="AA117" s="2"/>
      <c r="AB117" s="2"/>
      <c r="AC117" s="2"/>
      <c r="AD117" s="2"/>
      <c r="AE117" s="2"/>
      <c r="AF117" s="2"/>
    </row>
    <row r="118" spans="1:32" ht="15" customHeight="1" x14ac:dyDescent="0.25">
      <c r="A118" s="7" t="s">
        <v>530</v>
      </c>
      <c r="B118" s="7" t="s">
        <v>534</v>
      </c>
      <c r="C118" s="7" t="s">
        <v>619</v>
      </c>
      <c r="D118" s="7"/>
      <c r="E118" s="7"/>
      <c r="F118" s="7"/>
      <c r="G118" s="8" t="s">
        <v>526</v>
      </c>
      <c r="H118" s="8" t="s">
        <v>387</v>
      </c>
      <c r="I118" s="8" t="s">
        <v>531</v>
      </c>
      <c r="J118" s="8"/>
      <c r="K118" s="8">
        <f t="shared" si="4"/>
        <v>0</v>
      </c>
      <c r="L118" s="8"/>
      <c r="M118" s="7" t="s">
        <v>52</v>
      </c>
      <c r="N118" s="7" t="s">
        <v>532</v>
      </c>
      <c r="O118" s="7"/>
      <c r="P118" s="7"/>
      <c r="Q118" s="7">
        <v>600</v>
      </c>
      <c r="R118" s="7"/>
      <c r="S118" s="7">
        <v>49.3</v>
      </c>
      <c r="T118" s="12">
        <v>168</v>
      </c>
      <c r="U118" s="7"/>
      <c r="V118" s="7"/>
      <c r="W118" s="7"/>
      <c r="X118" s="7">
        <v>64</v>
      </c>
      <c r="Y118" s="7">
        <v>45</v>
      </c>
      <c r="Z118" s="7"/>
      <c r="AA118" s="2"/>
      <c r="AB118" s="2"/>
      <c r="AC118" s="2"/>
      <c r="AD118" s="2"/>
      <c r="AE118" s="2"/>
      <c r="AF118" s="2"/>
    </row>
    <row r="119" spans="1:32" ht="15" customHeight="1" x14ac:dyDescent="0.25">
      <c r="A119" s="7" t="s">
        <v>524</v>
      </c>
      <c r="B119" s="7" t="s">
        <v>525</v>
      </c>
      <c r="C119" s="7" t="s">
        <v>619</v>
      </c>
      <c r="D119" s="7"/>
      <c r="E119" s="7"/>
      <c r="F119" s="7"/>
      <c r="G119" s="8" t="s">
        <v>526</v>
      </c>
      <c r="H119" s="8" t="s">
        <v>527</v>
      </c>
      <c r="I119" s="8" t="s">
        <v>528</v>
      </c>
      <c r="J119" s="8" t="s">
        <v>529</v>
      </c>
      <c r="K119" s="8">
        <f t="shared" si="4"/>
        <v>0</v>
      </c>
      <c r="L119" s="8"/>
      <c r="M119" s="7" t="s">
        <v>52</v>
      </c>
      <c r="N119" s="7" t="s">
        <v>52</v>
      </c>
      <c r="O119" s="7"/>
      <c r="P119" s="7"/>
      <c r="Q119" s="7">
        <v>450</v>
      </c>
      <c r="R119" s="7"/>
      <c r="S119" s="7">
        <v>35</v>
      </c>
      <c r="T119" s="12">
        <v>153</v>
      </c>
      <c r="U119" s="7"/>
      <c r="V119" s="7"/>
      <c r="W119" s="7"/>
      <c r="X119" s="7">
        <v>78</v>
      </c>
      <c r="Y119" s="7">
        <v>55</v>
      </c>
      <c r="Z119" s="7"/>
      <c r="AA119" s="2"/>
      <c r="AB119" s="2"/>
      <c r="AC119" s="2"/>
      <c r="AD119" s="2"/>
      <c r="AE119" s="2"/>
      <c r="AF119" s="2"/>
    </row>
    <row r="120" spans="1:32" ht="15" customHeight="1" x14ac:dyDescent="0.25">
      <c r="A120" s="1" t="s">
        <v>664</v>
      </c>
      <c r="B120" s="1" t="s">
        <v>666</v>
      </c>
      <c r="C120" s="1" t="s">
        <v>665</v>
      </c>
      <c r="G120" s="4" t="s">
        <v>40</v>
      </c>
      <c r="H120" s="4" t="s">
        <v>382</v>
      </c>
      <c r="I120" s="4" t="s">
        <v>667</v>
      </c>
      <c r="K120" s="8">
        <f t="shared" si="4"/>
        <v>0</v>
      </c>
      <c r="M120" t="s">
        <v>668</v>
      </c>
      <c r="Q120" s="7">
        <v>250</v>
      </c>
      <c r="S120" s="7">
        <v>72.45</v>
      </c>
      <c r="T120" s="12">
        <v>140</v>
      </c>
      <c r="X120" s="7">
        <v>66</v>
      </c>
      <c r="Y120" s="7">
        <v>28</v>
      </c>
      <c r="AA120" s="2"/>
      <c r="AB120" s="2"/>
      <c r="AC120" s="2"/>
      <c r="AD120" s="2"/>
      <c r="AE120" s="2"/>
      <c r="AF120" s="2"/>
    </row>
    <row r="121" spans="1:32" ht="15" customHeight="1" x14ac:dyDescent="0.25">
      <c r="A121" s="7" t="s">
        <v>543</v>
      </c>
      <c r="B121" s="7" t="s">
        <v>544</v>
      </c>
      <c r="C121" s="7" t="s">
        <v>636</v>
      </c>
      <c r="D121" s="7" t="s">
        <v>679</v>
      </c>
      <c r="E121" s="7"/>
      <c r="F121" s="7"/>
      <c r="G121" s="8" t="s">
        <v>382</v>
      </c>
      <c r="H121" s="8" t="s">
        <v>103</v>
      </c>
      <c r="I121" s="8" t="s">
        <v>423</v>
      </c>
      <c r="J121" s="8"/>
      <c r="K121" s="8">
        <f t="shared" si="4"/>
        <v>0</v>
      </c>
      <c r="L121" s="8"/>
      <c r="M121" s="7" t="s">
        <v>545</v>
      </c>
      <c r="N121" s="7" t="s">
        <v>216</v>
      </c>
      <c r="O121" s="7"/>
      <c r="P121" s="7"/>
      <c r="Q121" s="7">
        <v>145</v>
      </c>
      <c r="R121" s="7"/>
      <c r="S121" s="7">
        <v>39.119999999999997</v>
      </c>
      <c r="T121" s="12">
        <v>129</v>
      </c>
      <c r="U121" s="7"/>
      <c r="V121" s="7"/>
      <c r="W121" s="7"/>
      <c r="X121" s="7">
        <v>90</v>
      </c>
      <c r="Y121" s="7">
        <v>44</v>
      </c>
      <c r="Z121" s="7"/>
      <c r="AA121" s="2"/>
      <c r="AB121" s="2"/>
      <c r="AC121" s="2"/>
      <c r="AD121" s="2"/>
      <c r="AE121" s="2"/>
      <c r="AF121" s="2"/>
    </row>
    <row r="122" spans="1:32" ht="15" customHeight="1" x14ac:dyDescent="0.25">
      <c r="A122" s="7" t="s">
        <v>546</v>
      </c>
      <c r="B122" s="7" t="s">
        <v>547</v>
      </c>
      <c r="C122" s="7" t="s">
        <v>635</v>
      </c>
      <c r="D122" s="7"/>
      <c r="E122" s="7"/>
      <c r="F122" s="7"/>
      <c r="G122" s="8" t="s">
        <v>548</v>
      </c>
      <c r="H122" s="8" t="s">
        <v>450</v>
      </c>
      <c r="I122" s="8" t="s">
        <v>549</v>
      </c>
      <c r="J122" s="8"/>
      <c r="K122" s="8">
        <f t="shared" si="4"/>
        <v>0</v>
      </c>
      <c r="L122" s="8"/>
      <c r="M122" s="7" t="s">
        <v>550</v>
      </c>
      <c r="N122" s="7" t="s">
        <v>256</v>
      </c>
      <c r="O122" s="7"/>
      <c r="P122" s="7"/>
      <c r="Q122" s="7">
        <v>0.8</v>
      </c>
      <c r="R122" s="7"/>
      <c r="S122" s="7">
        <v>1.5</v>
      </c>
      <c r="T122" s="12">
        <v>2.0299999999999998</v>
      </c>
      <c r="U122" s="7"/>
      <c r="V122" s="7"/>
      <c r="W122" s="7"/>
      <c r="X122" s="7">
        <v>10</v>
      </c>
      <c r="Y122" s="7"/>
      <c r="Z122" s="7"/>
      <c r="AA122" s="2"/>
      <c r="AB122" s="2"/>
      <c r="AC122" s="2"/>
      <c r="AD122" s="2"/>
      <c r="AE122" s="2"/>
      <c r="AF122" s="2"/>
    </row>
    <row r="123" spans="1:32" ht="15" customHeight="1" x14ac:dyDescent="0.25">
      <c r="A123" s="7" t="s">
        <v>551</v>
      </c>
      <c r="B123" s="7" t="s">
        <v>547</v>
      </c>
      <c r="C123" s="7" t="s">
        <v>630</v>
      </c>
      <c r="D123" s="7"/>
      <c r="E123" s="7"/>
      <c r="F123" s="7"/>
      <c r="G123" s="8" t="s">
        <v>294</v>
      </c>
      <c r="H123" s="8" t="s">
        <v>552</v>
      </c>
      <c r="I123" s="8" t="s">
        <v>553</v>
      </c>
      <c r="J123" s="8"/>
      <c r="K123" s="8">
        <f t="shared" si="4"/>
        <v>0</v>
      </c>
      <c r="L123" s="8"/>
      <c r="M123" s="7" t="s">
        <v>554</v>
      </c>
      <c r="N123" s="7" t="s">
        <v>555</v>
      </c>
      <c r="O123" s="7"/>
      <c r="P123" s="7"/>
      <c r="Q123" s="7"/>
      <c r="R123" s="7"/>
      <c r="S123" s="7">
        <v>10</v>
      </c>
      <c r="T123" s="7"/>
      <c r="U123" s="7"/>
      <c r="V123" s="7"/>
      <c r="W123" s="7"/>
      <c r="X123" s="7"/>
      <c r="Y123" s="7"/>
      <c r="Z123" s="7"/>
    </row>
    <row r="124" spans="1:32" ht="15" customHeight="1" x14ac:dyDescent="0.25">
      <c r="A124" s="1" t="s">
        <v>669</v>
      </c>
      <c r="B124" s="1" t="s">
        <v>670</v>
      </c>
      <c r="C124" s="7" t="s">
        <v>643</v>
      </c>
      <c r="D124" s="7"/>
      <c r="G124" s="4" t="s">
        <v>671</v>
      </c>
      <c r="H124" s="4" t="s">
        <v>672</v>
      </c>
      <c r="I124" s="4" t="s">
        <v>673</v>
      </c>
      <c r="K124" s="8">
        <f t="shared" si="4"/>
        <v>0</v>
      </c>
      <c r="M124" s="1" t="s">
        <v>674</v>
      </c>
      <c r="S124" s="7">
        <v>28</v>
      </c>
      <c r="T124" s="1">
        <v>63</v>
      </c>
      <c r="U124" s="1">
        <v>117</v>
      </c>
      <c r="V124" s="7">
        <v>8.1999999999999993</v>
      </c>
      <c r="W124" s="7">
        <v>4</v>
      </c>
      <c r="X124" s="7">
        <v>16</v>
      </c>
      <c r="Y124" s="7">
        <v>7.2</v>
      </c>
    </row>
    <row r="125" spans="1:32" ht="15" customHeight="1" x14ac:dyDescent="0.25">
      <c r="A125" s="1" t="s">
        <v>675</v>
      </c>
      <c r="B125" s="1" t="s">
        <v>676</v>
      </c>
      <c r="C125" s="7" t="s">
        <v>646</v>
      </c>
      <c r="D125" s="7" t="s">
        <v>679</v>
      </c>
      <c r="G125" s="13" t="s">
        <v>677</v>
      </c>
      <c r="K125" s="8">
        <f t="shared" si="4"/>
        <v>0</v>
      </c>
      <c r="S125" s="7">
        <v>25</v>
      </c>
      <c r="T125" s="1">
        <v>150</v>
      </c>
      <c r="V125" s="7">
        <v>8.6999999999999993</v>
      </c>
      <c r="X125" s="7">
        <v>15</v>
      </c>
    </row>
    <row r="126" spans="1:32" ht="15" customHeight="1" x14ac:dyDescent="0.25">
      <c r="A126" s="7" t="s">
        <v>686</v>
      </c>
      <c r="B126" s="7" t="s">
        <v>544</v>
      </c>
      <c r="C126" s="7" t="s">
        <v>660</v>
      </c>
      <c r="D126" s="7" t="s">
        <v>685</v>
      </c>
      <c r="E126" s="7" t="s">
        <v>23</v>
      </c>
      <c r="F126" s="1">
        <v>2018</v>
      </c>
      <c r="G126" s="13" t="s">
        <v>40</v>
      </c>
      <c r="H126" s="13" t="s">
        <v>119</v>
      </c>
      <c r="I126" s="13" t="s">
        <v>153</v>
      </c>
      <c r="M126" s="7" t="s">
        <v>544</v>
      </c>
      <c r="N126" s="7" t="s">
        <v>357</v>
      </c>
      <c r="Q126" s="1">
        <v>400</v>
      </c>
      <c r="S126" s="7">
        <v>114</v>
      </c>
      <c r="T126" s="1">
        <v>302</v>
      </c>
      <c r="U126">
        <v>585</v>
      </c>
      <c r="V126">
        <v>7.1</v>
      </c>
      <c r="W126">
        <v>5</v>
      </c>
      <c r="X126" s="7">
        <v>66</v>
      </c>
    </row>
    <row r="127" spans="1:32" ht="15" customHeight="1" x14ac:dyDescent="0.25">
      <c r="A127" t="s">
        <v>687</v>
      </c>
      <c r="B127" s="7" t="s">
        <v>544</v>
      </c>
      <c r="C127" s="7" t="s">
        <v>660</v>
      </c>
      <c r="D127" s="7" t="s">
        <v>685</v>
      </c>
      <c r="E127" s="7" t="s">
        <v>54</v>
      </c>
      <c r="F127" s="1">
        <v>2015</v>
      </c>
      <c r="G127" s="13" t="s">
        <v>40</v>
      </c>
      <c r="H127" s="13" t="s">
        <v>153</v>
      </c>
      <c r="M127" s="7" t="s">
        <v>544</v>
      </c>
      <c r="N127" s="7" t="s">
        <v>357</v>
      </c>
      <c r="O127" t="s">
        <v>216</v>
      </c>
      <c r="Q127" s="1">
        <v>400</v>
      </c>
      <c r="S127" s="7">
        <v>47</v>
      </c>
      <c r="T127">
        <v>254</v>
      </c>
      <c r="U127">
        <v>356</v>
      </c>
      <c r="V127" s="7">
        <v>7.3</v>
      </c>
      <c r="W127">
        <v>4</v>
      </c>
      <c r="X127" s="7">
        <v>20</v>
      </c>
      <c r="Y127">
        <v>9</v>
      </c>
    </row>
    <row r="128" spans="1:32" ht="15" customHeight="1" x14ac:dyDescent="0.25">
      <c r="A128" t="s">
        <v>688</v>
      </c>
      <c r="B128" s="1" t="s">
        <v>689</v>
      </c>
      <c r="C128" s="7" t="s">
        <v>619</v>
      </c>
      <c r="D128" s="7" t="s">
        <v>679</v>
      </c>
      <c r="E128" t="s">
        <v>23</v>
      </c>
      <c r="F128" s="1">
        <v>2025</v>
      </c>
      <c r="G128" s="13" t="s">
        <v>94</v>
      </c>
      <c r="H128" s="4" t="s">
        <v>690</v>
      </c>
      <c r="I128" s="13" t="s">
        <v>237</v>
      </c>
      <c r="M128" s="1" t="s">
        <v>130</v>
      </c>
      <c r="N128" s="7" t="s">
        <v>216</v>
      </c>
      <c r="Q128" s="1">
        <v>56</v>
      </c>
      <c r="S128" s="7">
        <v>60</v>
      </c>
      <c r="T128">
        <v>131</v>
      </c>
      <c r="V128" s="7">
        <v>7.1</v>
      </c>
      <c r="W128">
        <v>4</v>
      </c>
      <c r="X128" s="7">
        <v>36</v>
      </c>
    </row>
    <row r="129" spans="1:24" ht="15" customHeight="1" x14ac:dyDescent="0.25">
      <c r="A129" s="1" t="s">
        <v>691</v>
      </c>
      <c r="B129" t="s">
        <v>567</v>
      </c>
      <c r="C129" s="7" t="s">
        <v>619</v>
      </c>
      <c r="D129" s="7" t="s">
        <v>685</v>
      </c>
      <c r="E129" t="s">
        <v>23</v>
      </c>
      <c r="F129">
        <v>2020</v>
      </c>
      <c r="G129" s="13" t="s">
        <v>103</v>
      </c>
      <c r="H129" s="13" t="s">
        <v>692</v>
      </c>
      <c r="I129" s="13" t="s">
        <v>693</v>
      </c>
      <c r="M129" s="1" t="s">
        <v>694</v>
      </c>
      <c r="N129" s="7" t="s">
        <v>166</v>
      </c>
      <c r="Q129">
        <v>150</v>
      </c>
      <c r="S129" s="7">
        <v>61</v>
      </c>
      <c r="T129">
        <v>279</v>
      </c>
      <c r="U129">
        <v>350</v>
      </c>
      <c r="V129" s="7">
        <v>7.5</v>
      </c>
      <c r="W129">
        <v>4</v>
      </c>
      <c r="X129" s="7">
        <v>80</v>
      </c>
    </row>
    <row r="130" spans="1:24" ht="15" customHeight="1" x14ac:dyDescent="0.25">
      <c r="A130" t="s">
        <v>695</v>
      </c>
      <c r="B130" s="1" t="s">
        <v>696</v>
      </c>
      <c r="C130" s="7" t="s">
        <v>697</v>
      </c>
      <c r="G130" s="13" t="s">
        <v>103</v>
      </c>
      <c r="H130" s="4" t="s">
        <v>400</v>
      </c>
      <c r="M130" t="s">
        <v>130</v>
      </c>
      <c r="N130" s="1" t="s">
        <v>698</v>
      </c>
      <c r="S130" s="7">
        <v>47</v>
      </c>
      <c r="T130" s="1">
        <v>85</v>
      </c>
      <c r="V130" s="7">
        <v>7.4</v>
      </c>
      <c r="W130">
        <v>3</v>
      </c>
      <c r="X130" s="7">
        <v>41</v>
      </c>
    </row>
    <row r="131" spans="1:24" ht="15" customHeight="1" x14ac:dyDescent="0.25">
      <c r="A131" t="s">
        <v>699</v>
      </c>
      <c r="B131" s="1" t="s">
        <v>700</v>
      </c>
      <c r="C131" s="7" t="s">
        <v>701</v>
      </c>
      <c r="D131" s="7" t="s">
        <v>685</v>
      </c>
      <c r="G131" s="13" t="s">
        <v>188</v>
      </c>
      <c r="H131" s="13" t="s">
        <v>702</v>
      </c>
      <c r="I131" s="13" t="s">
        <v>703</v>
      </c>
      <c r="M131" t="s">
        <v>704</v>
      </c>
      <c r="S131" s="7">
        <v>27</v>
      </c>
      <c r="T131">
        <v>297</v>
      </c>
    </row>
    <row r="132" spans="1:24" ht="15" customHeight="1" x14ac:dyDescent="0.25">
      <c r="A132" s="1" t="s">
        <v>705</v>
      </c>
      <c r="B132" s="1" t="s">
        <v>706</v>
      </c>
      <c r="C132" s="7" t="s">
        <v>619</v>
      </c>
      <c r="G132" s="13" t="s">
        <v>94</v>
      </c>
      <c r="H132" s="13" t="s">
        <v>384</v>
      </c>
      <c r="I132" s="13" t="s">
        <v>269</v>
      </c>
      <c r="S132" s="7">
        <v>18</v>
      </c>
      <c r="T132">
        <v>70</v>
      </c>
    </row>
    <row r="133" spans="1:24" ht="15" customHeight="1" x14ac:dyDescent="0.25">
      <c r="A133" s="1" t="s">
        <v>707</v>
      </c>
      <c r="B133" s="17" t="s">
        <v>709</v>
      </c>
      <c r="C133" s="7" t="s">
        <v>620</v>
      </c>
      <c r="E133" s="17" t="s">
        <v>54</v>
      </c>
      <c r="F133" s="1">
        <v>2021</v>
      </c>
      <c r="G133" s="16" t="s">
        <v>47</v>
      </c>
      <c r="H133" s="16" t="s">
        <v>708</v>
      </c>
      <c r="M133" s="17" t="s">
        <v>130</v>
      </c>
      <c r="S133" s="7">
        <v>15</v>
      </c>
      <c r="T133" s="1">
        <v>34</v>
      </c>
      <c r="U133" s="1">
        <v>38</v>
      </c>
    </row>
    <row r="134" spans="1:24" ht="15" customHeight="1" x14ac:dyDescent="0.25">
      <c r="A134" s="1" t="s">
        <v>710</v>
      </c>
      <c r="B134" s="1" t="s">
        <v>711</v>
      </c>
      <c r="C134" s="7" t="s">
        <v>627</v>
      </c>
      <c r="G134" s="16" t="s">
        <v>94</v>
      </c>
      <c r="H134" s="16" t="s">
        <v>708</v>
      </c>
    </row>
  </sheetData>
  <autoFilter ref="A1:AF133" xr:uid="{B0A06649-0F4D-4DFB-88EC-C17B28DA8256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DC611-DEF6-431F-8BD7-CEAE87C55A7D}">
  <dimension ref="A1:E125"/>
  <sheetViews>
    <sheetView workbookViewId="0">
      <selection activeCell="A2" sqref="A2"/>
    </sheetView>
  </sheetViews>
  <sheetFormatPr defaultRowHeight="15" x14ac:dyDescent="0.25"/>
  <cols>
    <col min="1" max="1" width="23.7109375" bestFit="1" customWidth="1"/>
    <col min="2" max="2" width="23" style="1" bestFit="1" customWidth="1"/>
    <col min="3" max="3" width="27.7109375" style="1" bestFit="1" customWidth="1"/>
    <col min="4" max="4" width="17.7109375" bestFit="1" customWidth="1"/>
    <col min="5" max="5" width="15.28515625" bestFit="1" customWidth="1"/>
  </cols>
  <sheetData>
    <row r="1" spans="1:5" x14ac:dyDescent="0.25">
      <c r="A1" s="3" t="s">
        <v>5</v>
      </c>
      <c r="B1" s="5" t="s">
        <v>14</v>
      </c>
      <c r="C1" s="5" t="s">
        <v>681</v>
      </c>
      <c r="D1" s="3" t="s">
        <v>682</v>
      </c>
      <c r="E1" s="3" t="s">
        <v>683</v>
      </c>
    </row>
    <row r="2" spans="1:5" x14ac:dyDescent="0.25">
      <c r="A2" s="7" t="s">
        <v>345</v>
      </c>
      <c r="B2" s="9">
        <v>766.65</v>
      </c>
      <c r="C2" s="9">
        <v>112.5</v>
      </c>
      <c r="D2" s="14">
        <f>AVERAGEIF(A:A, A2, C:C)</f>
        <v>112.5</v>
      </c>
      <c r="E2" s="14">
        <f>AVERAGEIF(A:A, A2, B:B)</f>
        <v>766.65</v>
      </c>
    </row>
    <row r="3" spans="1:5" x14ac:dyDescent="0.25">
      <c r="A3" s="7" t="s">
        <v>152</v>
      </c>
      <c r="B3" s="9">
        <v>237</v>
      </c>
      <c r="C3" s="14">
        <v>115.3</v>
      </c>
      <c r="D3" s="14">
        <f t="shared" ref="D3:D66" si="0">AVERAGEIF(A:A, A3, C:C)</f>
        <v>115.3</v>
      </c>
      <c r="E3" s="14">
        <f t="shared" ref="E3:E66" si="1">AVERAGEIF(A:A, A3, B:B)</f>
        <v>237</v>
      </c>
    </row>
    <row r="4" spans="1:5" x14ac:dyDescent="0.25">
      <c r="A4" s="7" t="s">
        <v>103</v>
      </c>
      <c r="B4" s="9">
        <v>177.96</v>
      </c>
      <c r="C4" s="9">
        <v>81.5</v>
      </c>
      <c r="D4" s="14">
        <f t="shared" si="0"/>
        <v>60.284999999999997</v>
      </c>
      <c r="E4" s="14">
        <f t="shared" si="1"/>
        <v>110.252</v>
      </c>
    </row>
    <row r="5" spans="1:5" x14ac:dyDescent="0.25">
      <c r="A5" s="7" t="s">
        <v>318</v>
      </c>
      <c r="B5" s="9">
        <v>127.95</v>
      </c>
      <c r="C5" s="9"/>
      <c r="D5" s="14" t="e">
        <f t="shared" si="0"/>
        <v>#DIV/0!</v>
      </c>
      <c r="E5" s="14">
        <f t="shared" si="1"/>
        <v>127.95</v>
      </c>
    </row>
    <row r="6" spans="1:5" x14ac:dyDescent="0.25">
      <c r="A6" s="7" t="s">
        <v>244</v>
      </c>
      <c r="B6" s="9">
        <v>107.05</v>
      </c>
      <c r="C6" s="9">
        <v>29.5</v>
      </c>
      <c r="D6" s="14">
        <f t="shared" si="0"/>
        <v>29.5</v>
      </c>
      <c r="E6" s="14">
        <f t="shared" si="1"/>
        <v>107.05</v>
      </c>
    </row>
    <row r="7" spans="1:5" x14ac:dyDescent="0.25">
      <c r="A7" s="7" t="s">
        <v>94</v>
      </c>
      <c r="B7" s="9">
        <v>102.16</v>
      </c>
      <c r="C7" s="9">
        <v>56</v>
      </c>
      <c r="D7" s="14">
        <f t="shared" si="0"/>
        <v>31.477499999999999</v>
      </c>
      <c r="E7" s="14">
        <f t="shared" si="1"/>
        <v>73.948000000000008</v>
      </c>
    </row>
    <row r="8" spans="1:5" x14ac:dyDescent="0.25">
      <c r="A8" s="7" t="s">
        <v>197</v>
      </c>
      <c r="B8" s="9">
        <v>98.06</v>
      </c>
      <c r="C8" s="9">
        <v>35.6</v>
      </c>
      <c r="D8" s="14">
        <f t="shared" si="0"/>
        <v>35.6</v>
      </c>
      <c r="E8" s="14">
        <f t="shared" si="1"/>
        <v>98.06</v>
      </c>
    </row>
    <row r="9" spans="1:5" x14ac:dyDescent="0.25">
      <c r="A9" s="7" t="s">
        <v>119</v>
      </c>
      <c r="B9" s="9">
        <v>96.29</v>
      </c>
      <c r="C9" s="9">
        <v>27</v>
      </c>
      <c r="D9" s="14">
        <f t="shared" si="0"/>
        <v>18.5</v>
      </c>
      <c r="E9" s="14">
        <f t="shared" si="1"/>
        <v>96.29</v>
      </c>
    </row>
    <row r="10" spans="1:5" x14ac:dyDescent="0.25">
      <c r="A10" s="7" t="s">
        <v>92</v>
      </c>
      <c r="B10" s="9">
        <v>74.349999999999994</v>
      </c>
      <c r="C10" s="9"/>
      <c r="D10" s="14">
        <f t="shared" si="0"/>
        <v>38.22</v>
      </c>
      <c r="E10" s="14">
        <f t="shared" si="1"/>
        <v>111.22666666666667</v>
      </c>
    </row>
    <row r="11" spans="1:5" x14ac:dyDescent="0.25">
      <c r="A11" s="7" t="s">
        <v>58</v>
      </c>
      <c r="B11" s="9">
        <v>66.28</v>
      </c>
      <c r="C11" s="9">
        <v>29.55</v>
      </c>
      <c r="D11" s="14">
        <f t="shared" si="0"/>
        <v>25.896666666666665</v>
      </c>
      <c r="E11" s="14">
        <f t="shared" si="1"/>
        <v>93.910000000000011</v>
      </c>
    </row>
    <row r="12" spans="1:5" x14ac:dyDescent="0.25">
      <c r="A12" s="7" t="s">
        <v>103</v>
      </c>
      <c r="B12" s="9">
        <v>51.26</v>
      </c>
      <c r="C12" s="9"/>
      <c r="D12" s="14">
        <f t="shared" si="0"/>
        <v>60.284999999999997</v>
      </c>
      <c r="E12" s="14">
        <f t="shared" si="1"/>
        <v>110.252</v>
      </c>
    </row>
    <row r="13" spans="1:5" x14ac:dyDescent="0.25">
      <c r="A13" s="7" t="s">
        <v>349</v>
      </c>
      <c r="B13" s="9">
        <v>47.12</v>
      </c>
      <c r="C13" s="9">
        <v>2.5</v>
      </c>
      <c r="D13" s="14">
        <f t="shared" si="0"/>
        <v>2.5</v>
      </c>
      <c r="E13" s="14">
        <f t="shared" si="1"/>
        <v>47.12</v>
      </c>
    </row>
    <row r="14" spans="1:5" x14ac:dyDescent="0.25">
      <c r="A14" s="7" t="s">
        <v>294</v>
      </c>
      <c r="B14" s="9">
        <v>42.63</v>
      </c>
      <c r="C14" s="9"/>
      <c r="D14" s="14">
        <f t="shared" si="0"/>
        <v>0.1</v>
      </c>
      <c r="E14" s="14">
        <f t="shared" si="1"/>
        <v>42.63</v>
      </c>
    </row>
    <row r="15" spans="1:5" x14ac:dyDescent="0.25">
      <c r="A15" s="7" t="s">
        <v>240</v>
      </c>
      <c r="B15" s="9">
        <v>38.47</v>
      </c>
      <c r="C15" s="9">
        <v>16.399999999999999</v>
      </c>
      <c r="D15" s="14">
        <f t="shared" si="0"/>
        <v>16.399999999999999</v>
      </c>
      <c r="E15" s="14">
        <f t="shared" si="1"/>
        <v>38.47</v>
      </c>
    </row>
    <row r="16" spans="1:5" x14ac:dyDescent="0.25">
      <c r="A16" s="7" t="s">
        <v>94</v>
      </c>
      <c r="B16" s="9">
        <v>26.3</v>
      </c>
      <c r="C16" s="9"/>
      <c r="D16" s="14">
        <f t="shared" si="0"/>
        <v>31.477499999999999</v>
      </c>
      <c r="E16" s="14">
        <f t="shared" si="1"/>
        <v>73.948000000000008</v>
      </c>
    </row>
    <row r="17" spans="1:5" x14ac:dyDescent="0.25">
      <c r="A17" s="7" t="s">
        <v>147</v>
      </c>
      <c r="B17" s="9">
        <v>26.02</v>
      </c>
      <c r="C17" s="9">
        <v>14.85</v>
      </c>
      <c r="D17" s="14">
        <f t="shared" si="0"/>
        <v>14.85</v>
      </c>
      <c r="E17" s="14">
        <f t="shared" si="1"/>
        <v>26.02</v>
      </c>
    </row>
    <row r="18" spans="1:5" x14ac:dyDescent="0.25">
      <c r="A18" s="7" t="s">
        <v>214</v>
      </c>
      <c r="B18" s="9">
        <v>24.1</v>
      </c>
      <c r="C18" s="9"/>
      <c r="D18" s="14" t="e">
        <f t="shared" si="0"/>
        <v>#DIV/0!</v>
      </c>
      <c r="E18" s="14">
        <f t="shared" si="1"/>
        <v>24.1</v>
      </c>
    </row>
    <row r="19" spans="1:5" x14ac:dyDescent="0.25">
      <c r="A19" s="7" t="s">
        <v>112</v>
      </c>
      <c r="B19" s="9">
        <v>17.079999999999998</v>
      </c>
      <c r="C19" s="9">
        <v>12.5</v>
      </c>
      <c r="D19" s="14">
        <f t="shared" si="0"/>
        <v>8.5</v>
      </c>
      <c r="E19" s="14">
        <f t="shared" si="1"/>
        <v>20.104999999999997</v>
      </c>
    </row>
    <row r="20" spans="1:5" x14ac:dyDescent="0.25">
      <c r="A20" s="7" t="s">
        <v>230</v>
      </c>
      <c r="B20" s="9">
        <v>11.37</v>
      </c>
      <c r="C20" s="9">
        <v>11.35</v>
      </c>
      <c r="D20" s="14">
        <f t="shared" si="0"/>
        <v>5.7249999999999996</v>
      </c>
      <c r="E20" s="14">
        <f t="shared" si="1"/>
        <v>11.37</v>
      </c>
    </row>
    <row r="21" spans="1:5" x14ac:dyDescent="0.25">
      <c r="A21" s="7" t="s">
        <v>129</v>
      </c>
      <c r="B21" s="9">
        <v>8.65</v>
      </c>
      <c r="C21" s="9"/>
      <c r="D21" s="14">
        <f t="shared" si="0"/>
        <v>28.38</v>
      </c>
      <c r="E21" s="14">
        <f t="shared" si="1"/>
        <v>61.855000000000004</v>
      </c>
    </row>
    <row r="22" spans="1:5" x14ac:dyDescent="0.25">
      <c r="A22" s="7" t="s">
        <v>224</v>
      </c>
      <c r="B22" s="9">
        <v>7.18</v>
      </c>
      <c r="C22" s="9">
        <v>9.15</v>
      </c>
      <c r="D22" s="14">
        <f t="shared" si="0"/>
        <v>9.15</v>
      </c>
      <c r="E22" s="14">
        <f t="shared" si="1"/>
        <v>7.18</v>
      </c>
    </row>
    <row r="23" spans="1:5" x14ac:dyDescent="0.25">
      <c r="A23" s="7" t="s">
        <v>165</v>
      </c>
      <c r="B23" s="9">
        <v>4.4400000000000004</v>
      </c>
      <c r="C23" s="9">
        <v>1.25</v>
      </c>
      <c r="D23" s="14">
        <f t="shared" si="0"/>
        <v>1.25</v>
      </c>
      <c r="E23" s="14">
        <f t="shared" si="1"/>
        <v>4.4400000000000004</v>
      </c>
    </row>
    <row r="24" spans="1:5" x14ac:dyDescent="0.25">
      <c r="A24" s="7" t="s">
        <v>125</v>
      </c>
      <c r="B24" s="9">
        <v>4.1399999999999997</v>
      </c>
      <c r="C24" s="9">
        <v>1.1000000000000001</v>
      </c>
      <c r="D24" s="14">
        <f t="shared" si="0"/>
        <v>3.05</v>
      </c>
      <c r="E24" s="14">
        <f t="shared" si="1"/>
        <v>4.1399999999999997</v>
      </c>
    </row>
    <row r="25" spans="1:5" x14ac:dyDescent="0.25">
      <c r="A25" s="7" t="s">
        <v>247</v>
      </c>
      <c r="B25" s="9">
        <v>4</v>
      </c>
      <c r="C25" s="9">
        <v>5.25</v>
      </c>
      <c r="D25" s="14">
        <f t="shared" si="0"/>
        <v>5.25</v>
      </c>
      <c r="E25" s="14">
        <f t="shared" si="1"/>
        <v>4</v>
      </c>
    </row>
    <row r="26" spans="1:5" x14ac:dyDescent="0.25">
      <c r="A26" s="7" t="s">
        <v>186</v>
      </c>
      <c r="B26" s="9">
        <v>1.5</v>
      </c>
      <c r="C26" s="9"/>
      <c r="D26" s="14" t="e">
        <f t="shared" si="0"/>
        <v>#DIV/0!</v>
      </c>
      <c r="E26" s="14">
        <f t="shared" si="1"/>
        <v>1.5</v>
      </c>
    </row>
    <row r="27" spans="1:5" x14ac:dyDescent="0.25">
      <c r="A27" s="7" t="s">
        <v>219</v>
      </c>
      <c r="B27" s="9">
        <v>0.57999999999999996</v>
      </c>
      <c r="C27" s="9">
        <v>0.75</v>
      </c>
      <c r="D27" s="14">
        <f t="shared" si="0"/>
        <v>0.75</v>
      </c>
      <c r="E27" s="14">
        <f t="shared" si="1"/>
        <v>0.57999999999999996</v>
      </c>
    </row>
    <row r="28" spans="1:5" x14ac:dyDescent="0.25">
      <c r="A28" s="7" t="s">
        <v>179</v>
      </c>
      <c r="B28" s="9">
        <v>0.5</v>
      </c>
      <c r="C28" s="9"/>
      <c r="D28" s="14" t="e">
        <f t="shared" si="0"/>
        <v>#DIV/0!</v>
      </c>
      <c r="E28" s="14">
        <f t="shared" si="1"/>
        <v>0.5</v>
      </c>
    </row>
    <row r="29" spans="1:5" x14ac:dyDescent="0.25">
      <c r="A29" s="7" t="s">
        <v>204</v>
      </c>
      <c r="B29" s="9">
        <v>0.37</v>
      </c>
      <c r="C29" s="9">
        <v>0.4</v>
      </c>
      <c r="D29" s="14">
        <f t="shared" si="0"/>
        <v>0.4</v>
      </c>
      <c r="E29" s="14">
        <f t="shared" si="1"/>
        <v>0.37</v>
      </c>
    </row>
    <row r="30" spans="1:5" x14ac:dyDescent="0.25">
      <c r="A30" s="7" t="s">
        <v>254</v>
      </c>
      <c r="B30" s="9">
        <v>0.34</v>
      </c>
      <c r="C30" s="9"/>
      <c r="D30" s="14" t="e">
        <f t="shared" si="0"/>
        <v>#DIV/0!</v>
      </c>
      <c r="E30" s="14">
        <f t="shared" si="1"/>
        <v>0.34</v>
      </c>
    </row>
    <row r="31" spans="1:5" x14ac:dyDescent="0.25">
      <c r="A31" s="7" t="s">
        <v>222</v>
      </c>
      <c r="B31" s="9">
        <v>0.32</v>
      </c>
      <c r="C31" s="9">
        <v>0.25</v>
      </c>
      <c r="D31" s="14">
        <f t="shared" si="0"/>
        <v>0.25</v>
      </c>
      <c r="E31" s="14">
        <f t="shared" si="1"/>
        <v>0.32</v>
      </c>
    </row>
    <row r="32" spans="1:5" x14ac:dyDescent="0.25">
      <c r="A32" s="7" t="s">
        <v>366</v>
      </c>
      <c r="B32" s="9">
        <v>0.3</v>
      </c>
      <c r="C32" s="9"/>
      <c r="D32" s="14" t="e">
        <f t="shared" si="0"/>
        <v>#DIV/0!</v>
      </c>
      <c r="E32" s="14">
        <f t="shared" si="1"/>
        <v>0.3</v>
      </c>
    </row>
    <row r="33" spans="1:5" x14ac:dyDescent="0.25">
      <c r="A33" s="7" t="s">
        <v>188</v>
      </c>
      <c r="B33" s="9">
        <v>0.26</v>
      </c>
      <c r="C33" s="9">
        <v>0.15</v>
      </c>
      <c r="D33" s="14">
        <f t="shared" si="0"/>
        <v>0.15</v>
      </c>
      <c r="E33" s="14">
        <f t="shared" si="1"/>
        <v>0.26</v>
      </c>
    </row>
    <row r="34" spans="1:5" x14ac:dyDescent="0.25">
      <c r="A34" s="7" t="s">
        <v>320</v>
      </c>
      <c r="B34" s="9">
        <v>0.17</v>
      </c>
      <c r="C34" s="9"/>
      <c r="D34" s="14" t="e">
        <f t="shared" si="0"/>
        <v>#DIV/0!</v>
      </c>
      <c r="E34" s="14">
        <f t="shared" si="1"/>
        <v>0.17</v>
      </c>
    </row>
    <row r="35" spans="1:5" x14ac:dyDescent="0.25">
      <c r="A35" s="7" t="s">
        <v>144</v>
      </c>
      <c r="B35" s="9">
        <v>7.0000000000000007E-2</v>
      </c>
      <c r="C35" s="9"/>
      <c r="D35" s="14" t="e">
        <f t="shared" si="0"/>
        <v>#DIV/0!</v>
      </c>
      <c r="E35" s="14">
        <f t="shared" si="1"/>
        <v>7.0000000000000007E-2</v>
      </c>
    </row>
    <row r="36" spans="1:5" x14ac:dyDescent="0.25">
      <c r="A36" s="7" t="s">
        <v>155</v>
      </c>
      <c r="B36" s="9">
        <v>1E-3</v>
      </c>
      <c r="C36" s="9"/>
      <c r="D36" s="14" t="e">
        <f t="shared" si="0"/>
        <v>#DIV/0!</v>
      </c>
      <c r="E36" s="14">
        <f t="shared" si="1"/>
        <v>1E-3</v>
      </c>
    </row>
    <row r="37" spans="1:5" x14ac:dyDescent="0.25">
      <c r="A37" s="7" t="s">
        <v>172</v>
      </c>
      <c r="B37" s="9"/>
      <c r="C37" s="9">
        <v>0.1</v>
      </c>
      <c r="D37" s="14">
        <f t="shared" si="0"/>
        <v>0.1</v>
      </c>
      <c r="E37" s="14" t="e">
        <f t="shared" si="1"/>
        <v>#DIV/0!</v>
      </c>
    </row>
    <row r="38" spans="1:5" x14ac:dyDescent="0.25">
      <c r="A38" s="7" t="s">
        <v>227</v>
      </c>
      <c r="B38" s="9"/>
      <c r="C38" s="9"/>
      <c r="D38" s="14" t="e">
        <f t="shared" si="0"/>
        <v>#DIV/0!</v>
      </c>
      <c r="E38" s="14" t="e">
        <f t="shared" si="1"/>
        <v>#DIV/0!</v>
      </c>
    </row>
    <row r="39" spans="1:5" x14ac:dyDescent="0.25">
      <c r="A39" s="7" t="s">
        <v>230</v>
      </c>
      <c r="B39" s="9"/>
      <c r="C39" s="9">
        <v>0.1</v>
      </c>
      <c r="D39" s="14">
        <f t="shared" si="0"/>
        <v>5.7249999999999996</v>
      </c>
      <c r="E39" s="14">
        <f t="shared" si="1"/>
        <v>11.37</v>
      </c>
    </row>
    <row r="40" spans="1:5" x14ac:dyDescent="0.25">
      <c r="A40" s="7" t="s">
        <v>232</v>
      </c>
      <c r="B40" s="9"/>
      <c r="C40" s="9"/>
      <c r="D40" s="14" t="e">
        <f t="shared" si="0"/>
        <v>#DIV/0!</v>
      </c>
      <c r="E40" s="14" t="e">
        <f t="shared" si="1"/>
        <v>#DIV/0!</v>
      </c>
    </row>
    <row r="41" spans="1:5" x14ac:dyDescent="0.25">
      <c r="A41" s="7" t="s">
        <v>234</v>
      </c>
      <c r="B41" s="9"/>
      <c r="C41" s="9">
        <v>17.25</v>
      </c>
      <c r="D41" s="14">
        <f t="shared" si="0"/>
        <v>17.25</v>
      </c>
      <c r="E41" s="14" t="e">
        <f t="shared" si="1"/>
        <v>#DIV/0!</v>
      </c>
    </row>
    <row r="42" spans="1:5" x14ac:dyDescent="0.25">
      <c r="A42" s="7" t="s">
        <v>74</v>
      </c>
      <c r="B42" s="9"/>
      <c r="C42" s="9">
        <v>4.05</v>
      </c>
      <c r="D42" s="14">
        <f t="shared" si="0"/>
        <v>19.599999999999998</v>
      </c>
      <c r="E42" s="14">
        <f t="shared" si="1"/>
        <v>288.04000000000002</v>
      </c>
    </row>
    <row r="43" spans="1:5" x14ac:dyDescent="0.25">
      <c r="A43" s="7" t="s">
        <v>237</v>
      </c>
      <c r="B43" s="9"/>
      <c r="C43" s="9">
        <v>0.1</v>
      </c>
      <c r="D43" s="14">
        <f t="shared" si="0"/>
        <v>0.1</v>
      </c>
      <c r="E43" s="14" t="e">
        <f t="shared" si="1"/>
        <v>#DIV/0!</v>
      </c>
    </row>
    <row r="44" spans="1:5" x14ac:dyDescent="0.25">
      <c r="A44" s="7" t="s">
        <v>237</v>
      </c>
      <c r="B44" s="9"/>
      <c r="C44" s="9">
        <v>0.1</v>
      </c>
      <c r="D44" s="14">
        <f t="shared" si="0"/>
        <v>0.1</v>
      </c>
      <c r="E44" s="14" t="e">
        <f t="shared" si="1"/>
        <v>#DIV/0!</v>
      </c>
    </row>
    <row r="45" spans="1:5" x14ac:dyDescent="0.25">
      <c r="A45" s="7" t="s">
        <v>247</v>
      </c>
      <c r="B45" s="9"/>
      <c r="C45" s="9"/>
      <c r="D45" s="14">
        <f t="shared" si="0"/>
        <v>5.25</v>
      </c>
      <c r="E45" s="14">
        <f t="shared" si="1"/>
        <v>4</v>
      </c>
    </row>
    <row r="46" spans="1:5" x14ac:dyDescent="0.25">
      <c r="A46" s="7" t="s">
        <v>249</v>
      </c>
      <c r="B46" s="9"/>
      <c r="C46" s="9">
        <v>0.1</v>
      </c>
      <c r="D46" s="14">
        <f t="shared" si="0"/>
        <v>0.1</v>
      </c>
      <c r="E46" s="14" t="e">
        <f t="shared" si="1"/>
        <v>#DIV/0!</v>
      </c>
    </row>
    <row r="47" spans="1:5" x14ac:dyDescent="0.25">
      <c r="A47" s="7" t="s">
        <v>251</v>
      </c>
      <c r="B47" s="9"/>
      <c r="C47" s="9"/>
      <c r="D47" s="14" t="e">
        <f t="shared" si="0"/>
        <v>#DIV/0!</v>
      </c>
      <c r="E47" s="14" t="e">
        <f t="shared" si="1"/>
        <v>#DIV/0!</v>
      </c>
    </row>
    <row r="48" spans="1:5" x14ac:dyDescent="0.25">
      <c r="A48" s="7" t="s">
        <v>259</v>
      </c>
      <c r="B48" s="9"/>
      <c r="C48" s="9">
        <v>0.1</v>
      </c>
      <c r="D48" s="14">
        <f t="shared" si="0"/>
        <v>0.1</v>
      </c>
      <c r="E48" s="14" t="e">
        <f t="shared" si="1"/>
        <v>#DIV/0!</v>
      </c>
    </row>
    <row r="49" spans="1:5" x14ac:dyDescent="0.25">
      <c r="A49" s="7" t="s">
        <v>263</v>
      </c>
      <c r="B49" s="9"/>
      <c r="C49" s="9"/>
      <c r="D49" s="14" t="e">
        <f t="shared" si="0"/>
        <v>#DIV/0!</v>
      </c>
      <c r="E49" s="14" t="e">
        <f t="shared" si="1"/>
        <v>#DIV/0!</v>
      </c>
    </row>
    <row r="50" spans="1:5" x14ac:dyDescent="0.25">
      <c r="A50" s="7" t="s">
        <v>266</v>
      </c>
      <c r="B50" s="9"/>
      <c r="C50" s="9">
        <v>0.1</v>
      </c>
      <c r="D50" s="14">
        <f t="shared" si="0"/>
        <v>0.1</v>
      </c>
      <c r="E50" s="14" t="e">
        <f t="shared" si="1"/>
        <v>#DIV/0!</v>
      </c>
    </row>
    <row r="51" spans="1:5" x14ac:dyDescent="0.25">
      <c r="A51" s="7" t="s">
        <v>269</v>
      </c>
      <c r="B51" s="9"/>
      <c r="C51" s="9"/>
      <c r="D51" s="14">
        <f t="shared" si="0"/>
        <v>0.1</v>
      </c>
      <c r="E51" s="14" t="e">
        <f t="shared" si="1"/>
        <v>#DIV/0!</v>
      </c>
    </row>
    <row r="52" spans="1:5" x14ac:dyDescent="0.25">
      <c r="A52" s="7" t="s">
        <v>271</v>
      </c>
      <c r="B52" s="9"/>
      <c r="C52" s="9">
        <v>0.1</v>
      </c>
      <c r="D52" s="14">
        <f t="shared" si="0"/>
        <v>0.1</v>
      </c>
      <c r="E52" s="14" t="e">
        <f t="shared" si="1"/>
        <v>#DIV/0!</v>
      </c>
    </row>
    <row r="53" spans="1:5" x14ac:dyDescent="0.25">
      <c r="A53" s="7" t="s">
        <v>277</v>
      </c>
      <c r="B53" s="9"/>
      <c r="C53" s="9"/>
      <c r="D53" s="14" t="e">
        <f t="shared" si="0"/>
        <v>#DIV/0!</v>
      </c>
      <c r="E53" s="14" t="e">
        <f t="shared" si="1"/>
        <v>#DIV/0!</v>
      </c>
    </row>
    <row r="54" spans="1:5" x14ac:dyDescent="0.25">
      <c r="A54" s="7" t="s">
        <v>280</v>
      </c>
      <c r="B54" s="9"/>
      <c r="C54" s="9"/>
      <c r="D54" s="14" t="e">
        <f t="shared" si="0"/>
        <v>#DIV/0!</v>
      </c>
      <c r="E54" s="14" t="e">
        <f t="shared" si="1"/>
        <v>#DIV/0!</v>
      </c>
    </row>
    <row r="55" spans="1:5" x14ac:dyDescent="0.25">
      <c r="A55" s="7" t="s">
        <v>282</v>
      </c>
      <c r="B55" s="9"/>
      <c r="C55" s="9"/>
      <c r="D55" s="14" t="e">
        <f t="shared" si="0"/>
        <v>#DIV/0!</v>
      </c>
      <c r="E55" s="14" t="e">
        <f t="shared" si="1"/>
        <v>#DIV/0!</v>
      </c>
    </row>
    <row r="56" spans="1:5" x14ac:dyDescent="0.25">
      <c r="A56" s="7" t="s">
        <v>285</v>
      </c>
      <c r="B56" s="9"/>
      <c r="C56" s="9"/>
      <c r="D56" s="14" t="e">
        <f t="shared" si="0"/>
        <v>#DIV/0!</v>
      </c>
      <c r="E56" s="14" t="e">
        <f t="shared" si="1"/>
        <v>#DIV/0!</v>
      </c>
    </row>
    <row r="57" spans="1:5" x14ac:dyDescent="0.25">
      <c r="A57" s="7" t="s">
        <v>288</v>
      </c>
      <c r="B57" s="9"/>
      <c r="C57" s="9">
        <v>0.1</v>
      </c>
      <c r="D57" s="14">
        <f t="shared" si="0"/>
        <v>0.1</v>
      </c>
      <c r="E57" s="14" t="e">
        <f t="shared" si="1"/>
        <v>#DIV/0!</v>
      </c>
    </row>
    <row r="58" spans="1:5" x14ac:dyDescent="0.25">
      <c r="A58" s="7" t="s">
        <v>291</v>
      </c>
      <c r="B58" s="9"/>
      <c r="C58" s="9"/>
      <c r="D58" s="14" t="e">
        <f t="shared" si="0"/>
        <v>#DIV/0!</v>
      </c>
      <c r="E58" s="14" t="e">
        <f t="shared" si="1"/>
        <v>#DIV/0!</v>
      </c>
    </row>
    <row r="59" spans="1:5" x14ac:dyDescent="0.25">
      <c r="A59" s="7" t="s">
        <v>294</v>
      </c>
      <c r="B59" s="9"/>
      <c r="C59" s="9">
        <v>0.1</v>
      </c>
      <c r="D59" s="14">
        <f t="shared" si="0"/>
        <v>0.1</v>
      </c>
      <c r="E59" s="14">
        <f t="shared" si="1"/>
        <v>42.63</v>
      </c>
    </row>
    <row r="60" spans="1:5" x14ac:dyDescent="0.25">
      <c r="A60" s="7" t="s">
        <v>296</v>
      </c>
      <c r="B60" s="9"/>
      <c r="C60" s="9"/>
      <c r="D60" s="14" t="e">
        <f t="shared" si="0"/>
        <v>#DIV/0!</v>
      </c>
      <c r="E60" s="14" t="e">
        <f t="shared" si="1"/>
        <v>#DIV/0!</v>
      </c>
    </row>
    <row r="61" spans="1:5" x14ac:dyDescent="0.25">
      <c r="A61" s="7" t="s">
        <v>282</v>
      </c>
      <c r="B61" s="9"/>
      <c r="C61" s="9"/>
      <c r="D61" s="14" t="e">
        <f t="shared" si="0"/>
        <v>#DIV/0!</v>
      </c>
      <c r="E61" s="14" t="e">
        <f t="shared" si="1"/>
        <v>#DIV/0!</v>
      </c>
    </row>
    <row r="62" spans="1:5" x14ac:dyDescent="0.25">
      <c r="A62" s="7" t="s">
        <v>269</v>
      </c>
      <c r="B62" s="9"/>
      <c r="C62" s="9">
        <v>0.1</v>
      </c>
      <c r="D62" s="14">
        <f t="shared" si="0"/>
        <v>0.1</v>
      </c>
      <c r="E62" s="14" t="e">
        <f t="shared" si="1"/>
        <v>#DIV/0!</v>
      </c>
    </row>
    <row r="63" spans="1:5" x14ac:dyDescent="0.25">
      <c r="A63" s="7" t="s">
        <v>154</v>
      </c>
      <c r="B63" s="9"/>
      <c r="C63" s="9">
        <v>0.1</v>
      </c>
      <c r="D63" s="14">
        <f t="shared" si="0"/>
        <v>0.1</v>
      </c>
      <c r="E63" s="14" t="e">
        <f t="shared" si="1"/>
        <v>#DIV/0!</v>
      </c>
    </row>
    <row r="64" spans="1:5" x14ac:dyDescent="0.25">
      <c r="A64" s="7" t="s">
        <v>188</v>
      </c>
      <c r="B64" s="9"/>
      <c r="C64" s="9"/>
      <c r="D64" s="14">
        <f t="shared" si="0"/>
        <v>0.15</v>
      </c>
      <c r="E64" s="14">
        <f t="shared" si="1"/>
        <v>0.26</v>
      </c>
    </row>
    <row r="65" spans="1:5" x14ac:dyDescent="0.25">
      <c r="A65" s="7" t="s">
        <v>305</v>
      </c>
      <c r="B65" s="9"/>
      <c r="C65" s="9"/>
      <c r="D65" s="14" t="e">
        <f t="shared" si="0"/>
        <v>#DIV/0!</v>
      </c>
      <c r="E65" s="14" t="e">
        <f t="shared" si="1"/>
        <v>#DIV/0!</v>
      </c>
    </row>
    <row r="66" spans="1:5" x14ac:dyDescent="0.25">
      <c r="A66" s="7" t="s">
        <v>308</v>
      </c>
      <c r="B66" s="9"/>
      <c r="C66" s="9"/>
      <c r="D66" s="14" t="e">
        <f t="shared" si="0"/>
        <v>#DIV/0!</v>
      </c>
      <c r="E66" s="14" t="e">
        <f t="shared" si="1"/>
        <v>#DIV/0!</v>
      </c>
    </row>
    <row r="67" spans="1:5" x14ac:dyDescent="0.25">
      <c r="A67" s="7" t="s">
        <v>311</v>
      </c>
      <c r="B67" s="9"/>
      <c r="C67" s="9"/>
      <c r="D67" s="14" t="e">
        <f t="shared" ref="D67:D125" si="2">AVERAGEIF(A:A, A67, C:C)</f>
        <v>#DIV/0!</v>
      </c>
      <c r="E67" s="14" t="e">
        <f t="shared" ref="E67:E125" si="3">AVERAGEIF(A:A, A67, B:B)</f>
        <v>#DIV/0!</v>
      </c>
    </row>
    <row r="68" spans="1:5" x14ac:dyDescent="0.25">
      <c r="A68" s="7" t="s">
        <v>314</v>
      </c>
      <c r="B68" s="9"/>
      <c r="C68" s="9"/>
      <c r="D68" s="14" t="e">
        <f t="shared" si="2"/>
        <v>#DIV/0!</v>
      </c>
      <c r="E68" s="14" t="e">
        <f t="shared" si="3"/>
        <v>#DIV/0!</v>
      </c>
    </row>
    <row r="69" spans="1:5" x14ac:dyDescent="0.25">
      <c r="A69" s="7" t="s">
        <v>35</v>
      </c>
      <c r="B69" s="9"/>
      <c r="C69" s="9"/>
      <c r="D69" s="14">
        <f t="shared" si="2"/>
        <v>6.5</v>
      </c>
      <c r="E69" s="14">
        <f t="shared" si="3"/>
        <v>56.5</v>
      </c>
    </row>
    <row r="70" spans="1:5" x14ac:dyDescent="0.25">
      <c r="A70" s="7" t="s">
        <v>324</v>
      </c>
      <c r="B70" s="9"/>
      <c r="C70" s="9"/>
      <c r="D70" s="14" t="e">
        <f t="shared" si="2"/>
        <v>#DIV/0!</v>
      </c>
      <c r="E70" s="14" t="e">
        <f t="shared" si="3"/>
        <v>#DIV/0!</v>
      </c>
    </row>
    <row r="71" spans="1:5" x14ac:dyDescent="0.25">
      <c r="A71" s="7" t="s">
        <v>326</v>
      </c>
      <c r="B71" s="9"/>
      <c r="C71" s="9"/>
      <c r="D71" s="14" t="e">
        <f t="shared" si="2"/>
        <v>#DIV/0!</v>
      </c>
      <c r="E71" s="14" t="e">
        <f t="shared" si="3"/>
        <v>#DIV/0!</v>
      </c>
    </row>
    <row r="72" spans="1:5" x14ac:dyDescent="0.25">
      <c r="A72" s="7" t="s">
        <v>329</v>
      </c>
      <c r="B72" s="9"/>
      <c r="C72" s="9">
        <v>0.1</v>
      </c>
      <c r="D72" s="14">
        <f t="shared" si="2"/>
        <v>0.1</v>
      </c>
      <c r="E72" s="14" t="e">
        <f t="shared" si="3"/>
        <v>#DIV/0!</v>
      </c>
    </row>
    <row r="73" spans="1:5" x14ac:dyDescent="0.25">
      <c r="A73" s="7" t="s">
        <v>331</v>
      </c>
      <c r="B73" s="9"/>
      <c r="C73" s="9"/>
      <c r="D73" s="14" t="e">
        <f t="shared" si="2"/>
        <v>#DIV/0!</v>
      </c>
      <c r="E73" s="14" t="e">
        <f t="shared" si="3"/>
        <v>#DIV/0!</v>
      </c>
    </row>
    <row r="74" spans="1:5" x14ac:dyDescent="0.25">
      <c r="A74" s="7" t="s">
        <v>333</v>
      </c>
      <c r="B74" s="9"/>
      <c r="C74" s="9">
        <v>0.1</v>
      </c>
      <c r="D74" s="14">
        <f t="shared" si="2"/>
        <v>0.1</v>
      </c>
      <c r="E74" s="14" t="e">
        <f t="shared" si="3"/>
        <v>#DIV/0!</v>
      </c>
    </row>
    <row r="75" spans="1:5" x14ac:dyDescent="0.25">
      <c r="A75" s="7" t="s">
        <v>336</v>
      </c>
      <c r="B75" s="9"/>
      <c r="C75" s="9">
        <v>0.1</v>
      </c>
      <c r="D75" s="14">
        <f t="shared" si="2"/>
        <v>0.1</v>
      </c>
      <c r="E75" s="14" t="e">
        <f t="shared" si="3"/>
        <v>#DIV/0!</v>
      </c>
    </row>
    <row r="76" spans="1:5" x14ac:dyDescent="0.25">
      <c r="A76" s="7" t="s">
        <v>339</v>
      </c>
      <c r="B76" s="9"/>
      <c r="C76" s="9">
        <v>0.1</v>
      </c>
      <c r="D76" s="14">
        <f t="shared" si="2"/>
        <v>0.1</v>
      </c>
      <c r="E76" s="14" t="e">
        <f t="shared" si="3"/>
        <v>#DIV/0!</v>
      </c>
    </row>
    <row r="77" spans="1:5" x14ac:dyDescent="0.25">
      <c r="A77" s="7" t="s">
        <v>342</v>
      </c>
      <c r="B77" s="9"/>
      <c r="C77" s="9"/>
      <c r="D77" s="14" t="e">
        <f t="shared" si="2"/>
        <v>#DIV/0!</v>
      </c>
      <c r="E77" s="14" t="e">
        <f t="shared" si="3"/>
        <v>#DIV/0!</v>
      </c>
    </row>
    <row r="78" spans="1:5" x14ac:dyDescent="0.25">
      <c r="A78" s="7" t="s">
        <v>354</v>
      </c>
      <c r="B78" s="9"/>
      <c r="C78" s="9"/>
      <c r="D78" s="14" t="e">
        <f t="shared" si="2"/>
        <v>#DIV/0!</v>
      </c>
      <c r="E78" s="14" t="e">
        <f t="shared" si="3"/>
        <v>#DIV/0!</v>
      </c>
    </row>
    <row r="79" spans="1:5" x14ac:dyDescent="0.25">
      <c r="A79" s="7" t="s">
        <v>359</v>
      </c>
      <c r="B79" s="9"/>
      <c r="C79" s="9"/>
      <c r="D79" s="14" t="e">
        <f t="shared" si="2"/>
        <v>#DIV/0!</v>
      </c>
      <c r="E79" s="14" t="e">
        <f t="shared" si="3"/>
        <v>#DIV/0!</v>
      </c>
    </row>
    <row r="80" spans="1:5" x14ac:dyDescent="0.25">
      <c r="A80" s="7" t="s">
        <v>24</v>
      </c>
      <c r="B80" s="9">
        <v>761.98</v>
      </c>
      <c r="C80" s="9">
        <v>286.16000000000003</v>
      </c>
      <c r="D80" s="14">
        <f t="shared" si="2"/>
        <v>222.80333333333337</v>
      </c>
      <c r="E80" s="14">
        <f t="shared" si="3"/>
        <v>560.57666666666671</v>
      </c>
    </row>
    <row r="81" spans="1:5" x14ac:dyDescent="0.25">
      <c r="A81" s="7" t="s">
        <v>24</v>
      </c>
      <c r="B81" s="9">
        <v>657.5</v>
      </c>
      <c r="C81" s="9">
        <v>280.75</v>
      </c>
      <c r="D81" s="14">
        <f t="shared" si="2"/>
        <v>222.80333333333337</v>
      </c>
      <c r="E81" s="14">
        <f t="shared" si="3"/>
        <v>560.57666666666671</v>
      </c>
    </row>
    <row r="82" spans="1:5" x14ac:dyDescent="0.25">
      <c r="A82" s="7" t="s">
        <v>28</v>
      </c>
      <c r="B82" s="9">
        <v>654.65</v>
      </c>
      <c r="C82" s="9">
        <v>201.76</v>
      </c>
      <c r="D82" s="14">
        <f t="shared" si="2"/>
        <v>136</v>
      </c>
      <c r="E82" s="14">
        <f t="shared" si="3"/>
        <v>416.04499999999996</v>
      </c>
    </row>
    <row r="83" spans="1:5" x14ac:dyDescent="0.25">
      <c r="A83" s="7" t="s">
        <v>60</v>
      </c>
      <c r="B83" s="9">
        <v>525.45000000000005</v>
      </c>
      <c r="C83" s="9">
        <v>134.88</v>
      </c>
      <c r="D83" s="14">
        <f t="shared" si="2"/>
        <v>134.88</v>
      </c>
      <c r="E83" s="14">
        <f t="shared" si="3"/>
        <v>525.45000000000005</v>
      </c>
    </row>
    <row r="84" spans="1:5" x14ac:dyDescent="0.25">
      <c r="A84" s="7" t="s">
        <v>65</v>
      </c>
      <c r="B84" s="9">
        <v>345.78</v>
      </c>
      <c r="C84" s="9">
        <v>148.5</v>
      </c>
      <c r="D84" s="14">
        <f t="shared" si="2"/>
        <v>108.33500000000001</v>
      </c>
      <c r="E84" s="14">
        <f t="shared" si="3"/>
        <v>238.68</v>
      </c>
    </row>
    <row r="85" spans="1:5" x14ac:dyDescent="0.25">
      <c r="A85" s="7" t="s">
        <v>69</v>
      </c>
      <c r="B85" s="9">
        <v>288.14999999999998</v>
      </c>
      <c r="C85" s="9">
        <v>103</v>
      </c>
      <c r="D85" s="14">
        <f t="shared" si="2"/>
        <v>103</v>
      </c>
      <c r="E85" s="14">
        <f t="shared" si="3"/>
        <v>288.14999999999998</v>
      </c>
    </row>
    <row r="86" spans="1:5" x14ac:dyDescent="0.25">
      <c r="A86" s="7" t="s">
        <v>74</v>
      </c>
      <c r="B86" s="9">
        <v>288.04000000000002</v>
      </c>
      <c r="C86" s="9">
        <v>35.15</v>
      </c>
      <c r="D86" s="14">
        <f t="shared" si="2"/>
        <v>19.599999999999998</v>
      </c>
      <c r="E86" s="14">
        <f t="shared" si="3"/>
        <v>288.04000000000002</v>
      </c>
    </row>
    <row r="87" spans="1:5" x14ac:dyDescent="0.25">
      <c r="A87" s="7" t="s">
        <v>24</v>
      </c>
      <c r="B87" s="9">
        <v>262.25</v>
      </c>
      <c r="C87" s="9">
        <v>101.5</v>
      </c>
      <c r="D87" s="14">
        <f t="shared" si="2"/>
        <v>222.80333333333337</v>
      </c>
      <c r="E87" s="14">
        <f t="shared" si="3"/>
        <v>560.57666666666671</v>
      </c>
    </row>
    <row r="88" spans="1:5" x14ac:dyDescent="0.25">
      <c r="A88" s="7" t="s">
        <v>40</v>
      </c>
      <c r="B88" s="9">
        <v>182.86</v>
      </c>
      <c r="C88" s="9">
        <v>45.9</v>
      </c>
      <c r="D88" s="14">
        <f t="shared" si="2"/>
        <v>64.486666666666665</v>
      </c>
      <c r="E88" s="14">
        <f t="shared" si="3"/>
        <v>207.62</v>
      </c>
    </row>
    <row r="89" spans="1:5" x14ac:dyDescent="0.25">
      <c r="A89" s="7" t="s">
        <v>94</v>
      </c>
      <c r="B89" s="9">
        <v>178.77</v>
      </c>
      <c r="C89" s="9">
        <v>43.86</v>
      </c>
      <c r="D89" s="14">
        <f t="shared" si="2"/>
        <v>31.477499999999999</v>
      </c>
      <c r="E89" s="14">
        <f t="shared" si="3"/>
        <v>73.948000000000008</v>
      </c>
    </row>
    <row r="90" spans="1:5" x14ac:dyDescent="0.25">
      <c r="A90" s="7" t="s">
        <v>28</v>
      </c>
      <c r="B90" s="9">
        <v>177.44</v>
      </c>
      <c r="C90" s="9">
        <v>70.239999999999995</v>
      </c>
      <c r="D90" s="14">
        <f t="shared" si="2"/>
        <v>136</v>
      </c>
      <c r="E90" s="14">
        <f t="shared" si="3"/>
        <v>416.04499999999996</v>
      </c>
    </row>
    <row r="91" spans="1:5" x14ac:dyDescent="0.25">
      <c r="A91" s="7" t="s">
        <v>65</v>
      </c>
      <c r="B91" s="9">
        <v>131.58000000000001</v>
      </c>
      <c r="C91" s="9">
        <v>68.17</v>
      </c>
      <c r="D91" s="14">
        <f t="shared" si="2"/>
        <v>108.33500000000001</v>
      </c>
      <c r="E91" s="14">
        <f t="shared" si="3"/>
        <v>238.68</v>
      </c>
    </row>
    <row r="92" spans="1:5" x14ac:dyDescent="0.25">
      <c r="A92" s="7" t="s">
        <v>47</v>
      </c>
      <c r="B92" s="9">
        <v>124.88</v>
      </c>
      <c r="C92" s="9">
        <v>40.71</v>
      </c>
      <c r="D92" s="14">
        <f t="shared" si="2"/>
        <v>40.71</v>
      </c>
      <c r="E92" s="14">
        <f t="shared" si="3"/>
        <v>124.88</v>
      </c>
    </row>
    <row r="93" spans="1:5" x14ac:dyDescent="0.25">
      <c r="A93" s="7" t="s">
        <v>129</v>
      </c>
      <c r="B93" s="9">
        <v>115.06</v>
      </c>
      <c r="C93" s="9">
        <v>28.38</v>
      </c>
      <c r="D93" s="14">
        <f t="shared" si="2"/>
        <v>28.38</v>
      </c>
      <c r="E93" s="14">
        <f t="shared" si="3"/>
        <v>61.855000000000004</v>
      </c>
    </row>
    <row r="94" spans="1:5" x14ac:dyDescent="0.25">
      <c r="A94" s="7" t="s">
        <v>58</v>
      </c>
      <c r="B94" s="9">
        <v>110.69</v>
      </c>
      <c r="C94" s="9">
        <v>25.55</v>
      </c>
      <c r="D94" s="14">
        <f t="shared" si="2"/>
        <v>25.896666666666665</v>
      </c>
      <c r="E94" s="14">
        <f t="shared" si="3"/>
        <v>93.910000000000011</v>
      </c>
    </row>
    <row r="95" spans="1:5" x14ac:dyDescent="0.25">
      <c r="A95" s="7" t="s">
        <v>58</v>
      </c>
      <c r="B95" s="9">
        <v>104.76</v>
      </c>
      <c r="C95" s="9">
        <v>22.59</v>
      </c>
      <c r="D95" s="14">
        <f t="shared" si="2"/>
        <v>25.896666666666665</v>
      </c>
      <c r="E95" s="14">
        <f t="shared" si="3"/>
        <v>93.910000000000011</v>
      </c>
    </row>
    <row r="96" spans="1:5" x14ac:dyDescent="0.25">
      <c r="A96" s="7" t="s">
        <v>103</v>
      </c>
      <c r="B96" s="9">
        <v>82.04</v>
      </c>
      <c r="C96" s="9">
        <v>30.7</v>
      </c>
      <c r="D96" s="14">
        <f t="shared" si="2"/>
        <v>60.284999999999997</v>
      </c>
      <c r="E96" s="14">
        <f t="shared" si="3"/>
        <v>110.252</v>
      </c>
    </row>
    <row r="97" spans="1:5" x14ac:dyDescent="0.25">
      <c r="A97" s="7" t="s">
        <v>35</v>
      </c>
      <c r="B97" s="9">
        <v>56.5</v>
      </c>
      <c r="C97" s="9">
        <v>6.5</v>
      </c>
      <c r="D97" s="14">
        <f t="shared" si="2"/>
        <v>6.5</v>
      </c>
      <c r="E97" s="14">
        <f t="shared" si="3"/>
        <v>56.5</v>
      </c>
    </row>
    <row r="98" spans="1:5" x14ac:dyDescent="0.25">
      <c r="A98" s="7" t="s">
        <v>94</v>
      </c>
      <c r="B98" s="9">
        <v>45.66</v>
      </c>
      <c r="C98" s="9">
        <v>15.75</v>
      </c>
      <c r="D98" s="14">
        <f t="shared" si="2"/>
        <v>31.477499999999999</v>
      </c>
      <c r="E98" s="14">
        <f t="shared" si="3"/>
        <v>73.948000000000008</v>
      </c>
    </row>
    <row r="99" spans="1:5" x14ac:dyDescent="0.25">
      <c r="A99" s="7" t="s">
        <v>92</v>
      </c>
      <c r="B99" s="9">
        <v>38.33</v>
      </c>
      <c r="C99" s="9">
        <v>20.2</v>
      </c>
      <c r="D99" s="14">
        <f t="shared" si="2"/>
        <v>38.22</v>
      </c>
      <c r="E99" s="14">
        <f t="shared" si="3"/>
        <v>111.22666666666667</v>
      </c>
    </row>
    <row r="100" spans="1:5" x14ac:dyDescent="0.25">
      <c r="A100" s="7" t="s">
        <v>100</v>
      </c>
      <c r="B100" s="9">
        <v>36.53</v>
      </c>
      <c r="C100" s="9">
        <v>5.5</v>
      </c>
      <c r="D100" s="14">
        <f t="shared" si="2"/>
        <v>5.5</v>
      </c>
      <c r="E100" s="14">
        <f t="shared" si="3"/>
        <v>36.53</v>
      </c>
    </row>
    <row r="101" spans="1:5" x14ac:dyDescent="0.25">
      <c r="A101" s="7" t="s">
        <v>112</v>
      </c>
      <c r="B101" s="9">
        <v>23.13</v>
      </c>
      <c r="C101" s="9">
        <v>4.5</v>
      </c>
      <c r="D101" s="14">
        <f t="shared" si="2"/>
        <v>8.5</v>
      </c>
      <c r="E101" s="14">
        <f t="shared" si="3"/>
        <v>20.104999999999997</v>
      </c>
    </row>
    <row r="102" spans="1:5" x14ac:dyDescent="0.25">
      <c r="A102" s="7" t="s">
        <v>94</v>
      </c>
      <c r="B102" s="9">
        <v>16.850000000000001</v>
      </c>
      <c r="C102" s="9">
        <v>10.3</v>
      </c>
      <c r="D102" s="14">
        <f t="shared" si="2"/>
        <v>31.477499999999999</v>
      </c>
      <c r="E102" s="14">
        <f t="shared" si="3"/>
        <v>73.948000000000008</v>
      </c>
    </row>
    <row r="103" spans="1:5" x14ac:dyDescent="0.25">
      <c r="A103" s="7" t="s">
        <v>86</v>
      </c>
      <c r="B103" s="9">
        <v>10</v>
      </c>
      <c r="C103" s="9">
        <v>10</v>
      </c>
      <c r="D103" s="14">
        <f t="shared" si="2"/>
        <v>10</v>
      </c>
      <c r="E103" s="14">
        <f t="shared" si="3"/>
        <v>10</v>
      </c>
    </row>
    <row r="104" spans="1:5" x14ac:dyDescent="0.25">
      <c r="A104" s="7" t="s">
        <v>43</v>
      </c>
      <c r="B104" s="9">
        <v>4.83</v>
      </c>
      <c r="C104" s="9"/>
      <c r="D104" s="14" t="e">
        <f t="shared" si="2"/>
        <v>#DIV/0!</v>
      </c>
      <c r="E104" s="14">
        <f t="shared" si="3"/>
        <v>4.83</v>
      </c>
    </row>
    <row r="105" spans="1:5" x14ac:dyDescent="0.25">
      <c r="A105" s="7" t="s">
        <v>82</v>
      </c>
      <c r="B105" s="9">
        <v>4.6500000000000004</v>
      </c>
      <c r="C105" s="9">
        <v>5.5</v>
      </c>
      <c r="D105" s="14">
        <f t="shared" si="2"/>
        <v>5.5</v>
      </c>
      <c r="E105" s="14">
        <f t="shared" si="3"/>
        <v>4.6500000000000004</v>
      </c>
    </row>
    <row r="106" spans="1:5" x14ac:dyDescent="0.25">
      <c r="A106" s="7" t="s">
        <v>136</v>
      </c>
      <c r="B106" s="9">
        <v>4.05</v>
      </c>
      <c r="C106" s="9">
        <v>3.5</v>
      </c>
      <c r="D106" s="14">
        <f t="shared" si="2"/>
        <v>3.5</v>
      </c>
      <c r="E106" s="14">
        <f t="shared" si="3"/>
        <v>4.05</v>
      </c>
    </row>
    <row r="107" spans="1:5" x14ac:dyDescent="0.25">
      <c r="A107" s="7"/>
      <c r="B107" s="9">
        <v>2.38</v>
      </c>
      <c r="C107" s="9">
        <v>1</v>
      </c>
      <c r="D107" s="14" t="e">
        <f t="shared" si="2"/>
        <v>#DIV/0!</v>
      </c>
      <c r="E107" s="14" t="e">
        <f t="shared" si="3"/>
        <v>#DIV/0!</v>
      </c>
    </row>
    <row r="108" spans="1:5" x14ac:dyDescent="0.25">
      <c r="A108" s="7" t="s">
        <v>31</v>
      </c>
      <c r="B108" s="9">
        <v>2.0299999999999998</v>
      </c>
      <c r="C108" s="9">
        <v>1.5</v>
      </c>
      <c r="D108" s="14">
        <f t="shared" si="2"/>
        <v>5.75</v>
      </c>
      <c r="E108" s="14">
        <f t="shared" si="3"/>
        <v>2.0299999999999998</v>
      </c>
    </row>
    <row r="109" spans="1:5" x14ac:dyDescent="0.25">
      <c r="A109" s="7" t="s">
        <v>119</v>
      </c>
      <c r="B109" s="9"/>
      <c r="C109" s="9">
        <v>10</v>
      </c>
      <c r="D109" s="14">
        <f t="shared" si="2"/>
        <v>18.5</v>
      </c>
      <c r="E109" s="14">
        <f t="shared" si="3"/>
        <v>96.29</v>
      </c>
    </row>
    <row r="110" spans="1:5" x14ac:dyDescent="0.25">
      <c r="A110" s="7" t="s">
        <v>92</v>
      </c>
      <c r="B110" s="9"/>
      <c r="C110" s="9">
        <v>38.5</v>
      </c>
      <c r="D110" s="14">
        <f t="shared" si="2"/>
        <v>38.22</v>
      </c>
      <c r="E110" s="14">
        <f t="shared" si="3"/>
        <v>111.22666666666667</v>
      </c>
    </row>
    <row r="111" spans="1:5" x14ac:dyDescent="0.25">
      <c r="A111" s="7" t="s">
        <v>125</v>
      </c>
      <c r="B111" s="9"/>
      <c r="C111" s="9">
        <v>5</v>
      </c>
      <c r="D111" s="14">
        <f t="shared" si="2"/>
        <v>3.05</v>
      </c>
      <c r="E111" s="14">
        <f t="shared" si="3"/>
        <v>4.1399999999999997</v>
      </c>
    </row>
    <row r="112" spans="1:5" x14ac:dyDescent="0.25">
      <c r="A112" s="7" t="s">
        <v>103</v>
      </c>
      <c r="B112" s="9">
        <v>140</v>
      </c>
      <c r="C112" s="9">
        <v>77.69</v>
      </c>
      <c r="D112" s="14">
        <f t="shared" si="2"/>
        <v>60.284999999999997</v>
      </c>
      <c r="E112" s="14">
        <f t="shared" si="3"/>
        <v>110.252</v>
      </c>
    </row>
    <row r="113" spans="1:5" x14ac:dyDescent="0.25">
      <c r="A113" s="7" t="s">
        <v>103</v>
      </c>
      <c r="B113" s="9">
        <v>100</v>
      </c>
      <c r="C113" s="9">
        <v>51.25</v>
      </c>
      <c r="D113" s="14">
        <f t="shared" si="2"/>
        <v>60.284999999999997</v>
      </c>
      <c r="E113" s="14">
        <f t="shared" si="3"/>
        <v>110.252</v>
      </c>
    </row>
    <row r="114" spans="1:5" x14ac:dyDescent="0.25">
      <c r="A114" s="7" t="s">
        <v>526</v>
      </c>
      <c r="B114" s="9">
        <v>390</v>
      </c>
      <c r="C114" s="9">
        <v>148.5</v>
      </c>
      <c r="D114" s="14">
        <f t="shared" si="2"/>
        <v>77.600000000000009</v>
      </c>
      <c r="E114" s="14">
        <f t="shared" si="3"/>
        <v>237</v>
      </c>
    </row>
    <row r="115" spans="1:5" x14ac:dyDescent="0.25">
      <c r="A115" s="7" t="s">
        <v>539</v>
      </c>
      <c r="B115" s="9">
        <v>343</v>
      </c>
      <c r="C115" s="9">
        <v>100</v>
      </c>
      <c r="D115" s="14">
        <f t="shared" si="2"/>
        <v>100</v>
      </c>
      <c r="E115" s="14">
        <f t="shared" si="3"/>
        <v>343</v>
      </c>
    </row>
    <row r="116" spans="1:5" x14ac:dyDescent="0.25">
      <c r="A116" s="7" t="s">
        <v>40</v>
      </c>
      <c r="B116" s="9">
        <v>300</v>
      </c>
      <c r="C116" s="9">
        <v>75.11</v>
      </c>
      <c r="D116" s="14">
        <f t="shared" si="2"/>
        <v>64.486666666666665</v>
      </c>
      <c r="E116" s="14">
        <f t="shared" si="3"/>
        <v>207.62</v>
      </c>
    </row>
    <row r="117" spans="1:5" x14ac:dyDescent="0.25">
      <c r="A117" s="7" t="s">
        <v>92</v>
      </c>
      <c r="B117" s="9">
        <v>221</v>
      </c>
      <c r="C117" s="9">
        <v>55.96</v>
      </c>
      <c r="D117" s="14">
        <f t="shared" si="2"/>
        <v>38.22</v>
      </c>
      <c r="E117" s="14">
        <f t="shared" si="3"/>
        <v>111.22666666666667</v>
      </c>
    </row>
    <row r="118" spans="1:5" x14ac:dyDescent="0.25">
      <c r="A118" s="7" t="s">
        <v>526</v>
      </c>
      <c r="B118" s="9">
        <v>168</v>
      </c>
      <c r="C118" s="9">
        <v>49.3</v>
      </c>
      <c r="D118" s="14">
        <f t="shared" si="2"/>
        <v>77.600000000000009</v>
      </c>
      <c r="E118" s="14">
        <f t="shared" si="3"/>
        <v>237</v>
      </c>
    </row>
    <row r="119" spans="1:5" x14ac:dyDescent="0.25">
      <c r="A119" s="7" t="s">
        <v>526</v>
      </c>
      <c r="B119" s="9">
        <v>153</v>
      </c>
      <c r="C119" s="9">
        <v>35</v>
      </c>
      <c r="D119" s="14">
        <f t="shared" si="2"/>
        <v>77.600000000000009</v>
      </c>
      <c r="E119" s="14">
        <f t="shared" si="3"/>
        <v>237</v>
      </c>
    </row>
    <row r="120" spans="1:5" x14ac:dyDescent="0.25">
      <c r="A120" s="1" t="s">
        <v>40</v>
      </c>
      <c r="B120" s="9">
        <v>140</v>
      </c>
      <c r="C120" s="9">
        <v>72.45</v>
      </c>
      <c r="D120" s="14">
        <f t="shared" si="2"/>
        <v>64.486666666666665</v>
      </c>
      <c r="E120" s="14">
        <f t="shared" si="3"/>
        <v>207.62</v>
      </c>
    </row>
    <row r="121" spans="1:5" x14ac:dyDescent="0.25">
      <c r="A121" s="7" t="s">
        <v>382</v>
      </c>
      <c r="B121" s="9">
        <v>129</v>
      </c>
      <c r="C121" s="9">
        <v>39.119999999999997</v>
      </c>
      <c r="D121" s="14">
        <f t="shared" si="2"/>
        <v>39.119999999999997</v>
      </c>
      <c r="E121" s="14">
        <f t="shared" si="3"/>
        <v>129</v>
      </c>
    </row>
    <row r="122" spans="1:5" x14ac:dyDescent="0.25">
      <c r="A122" s="7" t="s">
        <v>548</v>
      </c>
      <c r="B122" s="9">
        <v>2.0299999999999998</v>
      </c>
      <c r="C122" s="9">
        <v>1.5</v>
      </c>
      <c r="D122" s="14">
        <f t="shared" si="2"/>
        <v>1.5</v>
      </c>
      <c r="E122" s="14">
        <f t="shared" si="3"/>
        <v>2.0299999999999998</v>
      </c>
    </row>
    <row r="123" spans="1:5" x14ac:dyDescent="0.25">
      <c r="A123" s="7" t="s">
        <v>31</v>
      </c>
      <c r="B123" s="9"/>
      <c r="C123" s="9">
        <v>10</v>
      </c>
      <c r="D123" s="14">
        <f t="shared" si="2"/>
        <v>5.75</v>
      </c>
      <c r="E123" s="14">
        <f t="shared" si="3"/>
        <v>2.0299999999999998</v>
      </c>
    </row>
    <row r="124" spans="1:5" x14ac:dyDescent="0.25">
      <c r="A124" s="1" t="s">
        <v>671</v>
      </c>
      <c r="B124" s="15">
        <v>63</v>
      </c>
      <c r="C124" s="9">
        <v>28</v>
      </c>
      <c r="D124" s="14">
        <f t="shared" si="2"/>
        <v>28</v>
      </c>
      <c r="E124" s="14">
        <f t="shared" si="3"/>
        <v>63</v>
      </c>
    </row>
    <row r="125" spans="1:5" x14ac:dyDescent="0.25">
      <c r="A125" t="s">
        <v>677</v>
      </c>
      <c r="B125" s="15">
        <v>150</v>
      </c>
      <c r="C125" s="9">
        <v>25</v>
      </c>
      <c r="D125" s="14">
        <f t="shared" si="2"/>
        <v>25</v>
      </c>
      <c r="E125" s="14">
        <f t="shared" si="3"/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Movies 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Monish  Haryani</dc:creator>
  <cp:keywords/>
  <dc:description/>
  <cp:lastModifiedBy>Joshua Babu</cp:lastModifiedBy>
  <cp:revision/>
  <dcterms:created xsi:type="dcterms:W3CDTF">2024-08-13T10:01:14Z</dcterms:created>
  <dcterms:modified xsi:type="dcterms:W3CDTF">2025-04-23T04:57:52Z</dcterms:modified>
  <cp:category/>
  <cp:contentStatus/>
</cp:coreProperties>
</file>