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yler\Documents\GitHub\financialSystem\"/>
    </mc:Choice>
  </mc:AlternateContent>
  <xr:revisionPtr revIDLastSave="0" documentId="13_ncr:1_{01F5C8F1-F5F1-4529-BF8F-2CB13AED3AAD}" xr6:coauthVersionLast="47" xr6:coauthVersionMax="47" xr10:uidLastSave="{00000000-0000-0000-0000-000000000000}"/>
  <bookViews>
    <workbookView xWindow="-108" yWindow="-108" windowWidth="23256" windowHeight="12456" tabRatio="871" activeTab="2" xr2:uid="{00000000-000D-0000-FFFF-FFFF00000000}"/>
  </bookViews>
  <sheets>
    <sheet name="HOME" sheetId="1" r:id="rId1"/>
    <sheet name="Paychecks" sheetId="2" r:id="rId2"/>
    <sheet name="databaseTrack" sheetId="3" r:id="rId3"/>
    <sheet name="January" sheetId="4" r:id="rId4"/>
    <sheet name="Febuary" sheetId="5" r:id="rId5"/>
    <sheet name="March" sheetId="6" r:id="rId6"/>
    <sheet name="April" sheetId="7" r:id="rId7"/>
    <sheet name="May" sheetId="8" r:id="rId8"/>
    <sheet name="June" sheetId="9" r:id="rId9"/>
    <sheet name="July" sheetId="10" r:id="rId10"/>
    <sheet name="August" sheetId="11" r:id="rId11"/>
    <sheet name="September" sheetId="12" r:id="rId12"/>
    <sheet name="October" sheetId="13" r:id="rId13"/>
    <sheet name="November" sheetId="14" r:id="rId14"/>
    <sheet name="December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5" l="1"/>
  <c r="N4" i="15" s="1"/>
  <c r="H20" i="1" s="1"/>
  <c r="D16" i="15"/>
  <c r="M4" i="15"/>
  <c r="O4" i="15" s="1"/>
  <c r="J42" i="14"/>
  <c r="D16" i="14"/>
  <c r="M4" i="14" s="1"/>
  <c r="N4" i="14"/>
  <c r="H19" i="1" s="1"/>
  <c r="J42" i="13"/>
  <c r="D16" i="13"/>
  <c r="N4" i="13"/>
  <c r="H18" i="1" s="1"/>
  <c r="M4" i="13"/>
  <c r="G18" i="1" s="1"/>
  <c r="J42" i="12"/>
  <c r="N4" i="12" s="1"/>
  <c r="H17" i="1" s="1"/>
  <c r="D16" i="12"/>
  <c r="M4" i="12" s="1"/>
  <c r="J42" i="11"/>
  <c r="D16" i="11"/>
  <c r="N4" i="11"/>
  <c r="M4" i="11"/>
  <c r="G16" i="1" s="1"/>
  <c r="I16" i="1" s="1"/>
  <c r="J42" i="10"/>
  <c r="D16" i="10"/>
  <c r="N4" i="10"/>
  <c r="H15" i="1" s="1"/>
  <c r="M4" i="10"/>
  <c r="O4" i="10" s="1"/>
  <c r="J42" i="9"/>
  <c r="N4" i="9" s="1"/>
  <c r="H14" i="1" s="1"/>
  <c r="D16" i="9"/>
  <c r="M4" i="9" s="1"/>
  <c r="J42" i="8"/>
  <c r="D16" i="8"/>
  <c r="N4" i="8"/>
  <c r="H13" i="1" s="1"/>
  <c r="M4" i="8"/>
  <c r="G13" i="1" s="1"/>
  <c r="I13" i="1" s="1"/>
  <c r="J42" i="7"/>
  <c r="N4" i="7" s="1"/>
  <c r="H12" i="1" s="1"/>
  <c r="D16" i="7"/>
  <c r="M4" i="7"/>
  <c r="O4" i="7" s="1"/>
  <c r="J42" i="6"/>
  <c r="D16" i="6"/>
  <c r="M4" i="6" s="1"/>
  <c r="N4" i="6"/>
  <c r="J42" i="5"/>
  <c r="D16" i="5"/>
  <c r="N4" i="5"/>
  <c r="H10" i="1" s="1"/>
  <c r="M4" i="5"/>
  <c r="O4" i="5" s="1"/>
  <c r="J42" i="4"/>
  <c r="N4" i="4" s="1"/>
  <c r="H9" i="1" s="1"/>
  <c r="H23" i="1" s="1"/>
  <c r="D16" i="4"/>
  <c r="M4" i="4" s="1"/>
  <c r="K37" i="2"/>
  <c r="J37" i="2"/>
  <c r="I37" i="2"/>
  <c r="H37" i="2"/>
  <c r="G37" i="2"/>
  <c r="F37" i="2"/>
  <c r="T42" i="1"/>
  <c r="C41" i="1"/>
  <c r="C33" i="1"/>
  <c r="L25" i="1"/>
  <c r="B5" i="1" s="1"/>
  <c r="B13" i="1" s="1"/>
  <c r="D23" i="1"/>
  <c r="G20" i="1"/>
  <c r="I20" i="1" s="1"/>
  <c r="N18" i="1"/>
  <c r="H16" i="1"/>
  <c r="G12" i="1"/>
  <c r="I12" i="1" s="1"/>
  <c r="H11" i="1"/>
  <c r="H5" i="1"/>
  <c r="O4" i="14" l="1"/>
  <c r="G19" i="1"/>
  <c r="I19" i="1" s="1"/>
  <c r="G11" i="1"/>
  <c r="I11" i="1" s="1"/>
  <c r="O4" i="6"/>
  <c r="O4" i="9"/>
  <c r="G14" i="1"/>
  <c r="I14" i="1" s="1"/>
  <c r="O4" i="12"/>
  <c r="G17" i="1"/>
  <c r="I17" i="1" s="1"/>
  <c r="I18" i="1"/>
  <c r="O4" i="4"/>
  <c r="G9" i="1"/>
  <c r="O4" i="11"/>
  <c r="O4" i="8"/>
  <c r="O4" i="13"/>
  <c r="G10" i="1"/>
  <c r="I10" i="1" s="1"/>
  <c r="G15" i="1"/>
  <c r="I15" i="1" s="1"/>
  <c r="I9" i="1" l="1"/>
  <c r="I23" i="1" s="1"/>
  <c r="G23" i="1"/>
</calcChain>
</file>

<file path=xl/sharedStrings.xml><?xml version="1.0" encoding="utf-8"?>
<sst xmlns="http://schemas.openxmlformats.org/spreadsheetml/2006/main" count="377" uniqueCount="120">
  <si>
    <t>Financial Tracking 2022</t>
  </si>
  <si>
    <t>NET WORTH</t>
  </si>
  <si>
    <t>tax calculator</t>
  </si>
  <si>
    <t>CURRENT MONTH (INCOME)</t>
  </si>
  <si>
    <t>CURRENT MONTH (EXPENSES)</t>
  </si>
  <si>
    <t>Source</t>
  </si>
  <si>
    <t>Amount</t>
  </si>
  <si>
    <t>Refresh Date</t>
  </si>
  <si>
    <t>input</t>
  </si>
  <si>
    <t>tax %</t>
  </si>
  <si>
    <t>output</t>
  </si>
  <si>
    <t>Item</t>
  </si>
  <si>
    <t>Date</t>
  </si>
  <si>
    <t>Category</t>
  </si>
  <si>
    <t>Party</t>
  </si>
  <si>
    <t>Bank acct</t>
  </si>
  <si>
    <t>12/17/2021</t>
  </si>
  <si>
    <t>Investments</t>
  </si>
  <si>
    <t>Personal Safe</t>
  </si>
  <si>
    <t>Wallet</t>
  </si>
  <si>
    <t>Month cycles</t>
  </si>
  <si>
    <t>Received</t>
  </si>
  <si>
    <t>Spent</t>
  </si>
  <si>
    <t>Profit</t>
  </si>
  <si>
    <t>Reloadable Gift Card 1</t>
  </si>
  <si>
    <t>JANUARY</t>
  </si>
  <si>
    <t>Reloadable Gift Card 2</t>
  </si>
  <si>
    <t>FEBUARY</t>
  </si>
  <si>
    <t>Other</t>
  </si>
  <si>
    <t>MARCH</t>
  </si>
  <si>
    <t>APRIL</t>
  </si>
  <si>
    <t>Grand Total</t>
  </si>
  <si>
    <t>MAY</t>
  </si>
  <si>
    <t>JUNE</t>
  </si>
  <si>
    <t>JULY</t>
  </si>
  <si>
    <t>SUBSCRIPTIONS</t>
  </si>
  <si>
    <t>AUGUST</t>
  </si>
  <si>
    <t>Start Date</t>
  </si>
  <si>
    <t>Status</t>
  </si>
  <si>
    <t>Price</t>
  </si>
  <si>
    <t>SEPTEMBER</t>
  </si>
  <si>
    <t>OCTOBER</t>
  </si>
  <si>
    <t>Total</t>
  </si>
  <si>
    <t>NOVEMBER</t>
  </si>
  <si>
    <t>DECEMBER</t>
  </si>
  <si>
    <t>Bank Acount</t>
  </si>
  <si>
    <t>Spend</t>
  </si>
  <si>
    <t>TOTAL</t>
  </si>
  <si>
    <t>Reserve</t>
  </si>
  <si>
    <t>Growth</t>
  </si>
  <si>
    <t>DESIRED PURCHASES</t>
  </si>
  <si>
    <t>FOR SALE</t>
  </si>
  <si>
    <t>Selling Price</t>
  </si>
  <si>
    <t>Paycheck Tracking</t>
  </si>
  <si>
    <t>Paycheck</t>
  </si>
  <si>
    <t>ID</t>
  </si>
  <si>
    <t>Company</t>
  </si>
  <si>
    <t>End Date</t>
  </si>
  <si>
    <t>Pay Date</t>
  </si>
  <si>
    <t>Hours</t>
  </si>
  <si>
    <t>Gross Amount</t>
  </si>
  <si>
    <t>Federal Tax</t>
  </si>
  <si>
    <t>State Tax</t>
  </si>
  <si>
    <t>City Tax</t>
  </si>
  <si>
    <t>Final Amount</t>
  </si>
  <si>
    <t>OAP</t>
  </si>
  <si>
    <t>11/01/2021</t>
  </si>
  <si>
    <t>11/14/2021</t>
  </si>
  <si>
    <t>11/21/2021</t>
  </si>
  <si>
    <t>Totals</t>
  </si>
  <si>
    <t>financial.account</t>
  </si>
  <si>
    <t>financial.profit</t>
  </si>
  <si>
    <t>login_track</t>
  </si>
  <si>
    <t>financial.netWorth</t>
  </si>
  <si>
    <t>account_id</t>
  </si>
  <si>
    <t>account_name</t>
  </si>
  <si>
    <t>account_value</t>
  </si>
  <si>
    <t>account_date</t>
  </si>
  <si>
    <t>profit_id</t>
  </si>
  <si>
    <t>profit_amount</t>
  </si>
  <si>
    <t>profit_date</t>
  </si>
  <si>
    <t>profit_time</t>
  </si>
  <si>
    <t>login_id</t>
  </si>
  <si>
    <t>login_date</t>
  </si>
  <si>
    <t>login_time</t>
  </si>
  <si>
    <t>worth_id</t>
  </si>
  <si>
    <t>worth_amount</t>
  </si>
  <si>
    <t>worth_date</t>
  </si>
  <si>
    <t>worth_time</t>
  </si>
  <si>
    <t>Bank Account Spend</t>
  </si>
  <si>
    <t>12/15/2021</t>
  </si>
  <si>
    <t>Bank Account Reserve</t>
  </si>
  <si>
    <t>Bank Account Growth</t>
  </si>
  <si>
    <t>January</t>
  </si>
  <si>
    <t>INCOME</t>
  </si>
  <si>
    <t>EXPENSES</t>
  </si>
  <si>
    <t>Total Income</t>
  </si>
  <si>
    <t>Total Purchase</t>
  </si>
  <si>
    <t>ITEM</t>
  </si>
  <si>
    <t>Purchase Date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</si>
  <si>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</si>
  <si>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</si>
  <si>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</si>
  <si>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</si>
  <si>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</si>
  <si>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</si>
  <si>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</si>
  <si>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</si>
  <si>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</si>
  <si>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</si>
  <si>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rent</t>
  </si>
  <si>
    <t>Mom</t>
  </si>
  <si>
    <t>Housing</t>
  </si>
  <si>
    <t>drive hub</t>
  </si>
  <si>
    <t>best buy</t>
  </si>
  <si>
    <t>11/15/2021</t>
  </si>
  <si>
    <t>Technology</t>
  </si>
  <si>
    <t>paycheck</t>
  </si>
  <si>
    <t>December</t>
  </si>
  <si>
    <t>12/01/2021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</si>
</sst>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  <numFmt numFmtId="166" formatCode="yyyy\-mm\-dd"/>
    <numFmt numFmtId="167" formatCode="[hh]:mm:ss"/>
  </numFmts>
  <fonts count="15" x14ac:knownFonts="1"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Roboto"/>
    </font>
    <font>
      <b/>
      <u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9D08E"/>
      </patternFill>
    </fill>
    <fill>
      <patternFill patternType="solid">
        <fgColor rgb="FFA9D08E"/>
      </patternFill>
    </fill>
    <fill>
      <patternFill patternType="solid">
        <fgColor rgb="FFA9D08E"/>
      </patternFill>
    </fill>
    <fill>
      <patternFill patternType="solid">
        <fgColor rgb="FFA9D08E"/>
      </patternFill>
    </fill>
    <fill>
      <patternFill patternType="solid">
        <fgColor rgb="FFA9D08E"/>
      </patternFill>
    </fill>
    <fill>
      <patternFill patternType="solid">
        <fgColor rgb="FFED7D31"/>
      </patternFill>
    </fill>
    <fill>
      <patternFill patternType="solid">
        <fgColor rgb="FF8EA9DB"/>
      </patternFill>
    </fill>
    <fill>
      <patternFill patternType="solid">
        <fgColor rgb="FFFFD966"/>
      </patternFill>
    </fill>
    <fill>
      <patternFill patternType="solid">
        <fgColor rgb="FF93C47D"/>
      </patternFill>
    </fill>
    <fill>
      <patternFill patternType="solid">
        <fgColor rgb="FF00FF00"/>
      </patternFill>
    </fill>
    <fill>
      <patternFill patternType="solid">
        <fgColor rgb="FF6D9EEB"/>
      </patternFill>
    </fill>
    <fill>
      <patternFill patternType="solid">
        <fgColor rgb="FF5B9BD5"/>
      </patternFill>
    </fill>
    <fill>
      <patternFill patternType="solid">
        <fgColor rgb="FFED7D31"/>
      </patternFill>
    </fill>
    <fill>
      <patternFill patternType="solid">
        <fgColor rgb="FFED7D31"/>
      </patternFill>
    </fill>
    <fill>
      <patternFill patternType="solid">
        <fgColor rgb="FFED7D31"/>
      </patternFill>
    </fill>
    <fill>
      <patternFill patternType="solid">
        <fgColor rgb="FFED7D31"/>
      </patternFill>
    </fill>
    <fill>
      <patternFill patternType="solid">
        <fgColor rgb="FF00FFFF"/>
      </patternFill>
    </fill>
    <fill>
      <patternFill patternType="solid">
        <fgColor rgb="FFF4B084"/>
      </patternFill>
    </fill>
  </fills>
  <borders count="4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ck">
        <color theme="2"/>
      </right>
      <top style="thick">
        <color theme="2"/>
      </top>
      <bottom style="thick">
        <color theme="2"/>
      </bottom>
      <diagonal/>
    </border>
    <border>
      <left/>
      <right style="thick">
        <color theme="2"/>
      </right>
      <top style="thick">
        <color theme="2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6" fillId="0" borderId="0"/>
  </cellStyleXfs>
  <cellXfs count="293">
    <xf numFmtId="0" fontId="0" fillId="0" borderId="0" xfId="0"/>
    <xf numFmtId="0" fontId="3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4" fillId="11" borderId="2" xfId="0" applyFont="1" applyFill="1" applyBorder="1" applyAlignment="1">
      <alignment wrapText="1"/>
    </xf>
    <xf numFmtId="0" fontId="4" fillId="11" borderId="2" xfId="0" applyFont="1" applyFill="1" applyBorder="1" applyAlignment="1">
      <alignment horizontal="center" wrapText="1"/>
    </xf>
    <xf numFmtId="0" fontId="2" fillId="11" borderId="2" xfId="0" applyFont="1" applyFill="1" applyBorder="1" applyAlignment="1">
      <alignment wrapText="1"/>
    </xf>
    <xf numFmtId="16" fontId="2" fillId="11" borderId="2" xfId="0" applyNumberFormat="1" applyFont="1" applyFill="1" applyBorder="1" applyAlignment="1">
      <alignment horizontal="right" wrapText="1"/>
    </xf>
    <xf numFmtId="0" fontId="5" fillId="11" borderId="2" xfId="0" applyFont="1" applyFill="1" applyBorder="1" applyAlignment="1">
      <alignment horizontal="right" wrapText="1"/>
    </xf>
    <xf numFmtId="0" fontId="10" fillId="0" borderId="0" xfId="0" applyFont="1"/>
    <xf numFmtId="0" fontId="2" fillId="0" borderId="2" xfId="0" applyFont="1" applyBorder="1" applyAlignment="1">
      <alignment wrapText="1"/>
    </xf>
    <xf numFmtId="0" fontId="2" fillId="12" borderId="2" xfId="0" applyFont="1" applyFill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5" fillId="12" borderId="2" xfId="0" applyFont="1" applyFill="1" applyBorder="1" applyAlignment="1">
      <alignment horizontal="center" wrapText="1"/>
    </xf>
    <xf numFmtId="16" fontId="5" fillId="12" borderId="2" xfId="0" applyNumberFormat="1" applyFont="1" applyFill="1" applyBorder="1" applyAlignment="1">
      <alignment horizontal="center" wrapText="1"/>
    </xf>
    <xf numFmtId="0" fontId="9" fillId="12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vertical="center" wrapText="1"/>
    </xf>
    <xf numFmtId="16" fontId="2" fillId="10" borderId="2" xfId="0" applyNumberFormat="1" applyFont="1" applyFill="1" applyBorder="1" applyAlignment="1">
      <alignment horizontal="right" vertical="center" wrapText="1"/>
    </xf>
    <xf numFmtId="16" fontId="2" fillId="10" borderId="2" xfId="0" applyNumberFormat="1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/>
    </xf>
    <xf numFmtId="16" fontId="2" fillId="10" borderId="2" xfId="0" applyNumberFormat="1" applyFont="1" applyFill="1" applyBorder="1" applyAlignment="1">
      <alignment vertical="center"/>
    </xf>
    <xf numFmtId="0" fontId="2" fillId="13" borderId="2" xfId="0" applyFont="1" applyFill="1" applyBorder="1" applyAlignment="1">
      <alignment wrapText="1"/>
    </xf>
    <xf numFmtId="16" fontId="2" fillId="13" borderId="2" xfId="0" applyNumberFormat="1" applyFont="1" applyFill="1" applyBorder="1" applyAlignment="1">
      <alignment wrapText="1"/>
    </xf>
    <xf numFmtId="4" fontId="12" fillId="0" borderId="0" xfId="0" applyNumberFormat="1" applyFont="1"/>
    <xf numFmtId="0" fontId="2" fillId="5" borderId="2" xfId="0" applyFont="1" applyFill="1" applyBorder="1" applyAlignment="1">
      <alignment vertical="center" wrapText="1"/>
    </xf>
    <xf numFmtId="16" fontId="2" fillId="5" borderId="2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right" vertical="center" wrapText="1"/>
    </xf>
    <xf numFmtId="0" fontId="5" fillId="12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horizontal="right" vertical="center" wrapText="1"/>
    </xf>
    <xf numFmtId="16" fontId="2" fillId="13" borderId="2" xfId="0" applyNumberFormat="1" applyFont="1" applyFill="1" applyBorder="1" applyAlignment="1">
      <alignment horizontal="right" wrapText="1"/>
    </xf>
    <xf numFmtId="0" fontId="5" fillId="13" borderId="2" xfId="0" applyFont="1" applyFill="1" applyBorder="1" applyAlignment="1">
      <alignment horizontal="right" wrapText="1"/>
    </xf>
    <xf numFmtId="0" fontId="0" fillId="0" borderId="8" xfId="0" applyBorder="1"/>
    <xf numFmtId="0" fontId="2" fillId="0" borderId="2" xfId="0" applyFont="1" applyBorder="1" applyAlignment="1">
      <alignment horizontal="center" wrapText="1"/>
    </xf>
    <xf numFmtId="0" fontId="2" fillId="2" borderId="9" xfId="0" applyFont="1" applyFill="1" applyBorder="1" applyAlignment="1">
      <alignment wrapText="1"/>
    </xf>
    <xf numFmtId="16" fontId="2" fillId="11" borderId="2" xfId="0" applyNumberFormat="1" applyFont="1" applyFill="1" applyBorder="1" applyAlignment="1">
      <alignment wrapText="1"/>
    </xf>
    <xf numFmtId="0" fontId="5" fillId="13" borderId="2" xfId="0" applyFont="1" applyFill="1" applyBorder="1" applyAlignment="1">
      <alignment wrapText="1"/>
    </xf>
    <xf numFmtId="0" fontId="5" fillId="13" borderId="2" xfId="0" applyFont="1" applyFill="1" applyBorder="1" applyAlignment="1">
      <alignment horizontal="center" wrapText="1"/>
    </xf>
    <xf numFmtId="0" fontId="2" fillId="13" borderId="2" xfId="0" applyFont="1" applyFill="1" applyBorder="1"/>
    <xf numFmtId="16" fontId="2" fillId="13" borderId="2" xfId="0" applyNumberFormat="1" applyFont="1" applyFill="1" applyBorder="1"/>
    <xf numFmtId="0" fontId="3" fillId="0" borderId="0" xfId="0" applyFont="1" applyAlignment="1">
      <alignment wrapText="1"/>
    </xf>
    <xf numFmtId="0" fontId="3" fillId="7" borderId="7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5" fillId="10" borderId="7" xfId="0" applyFont="1" applyFill="1" applyBorder="1" applyAlignment="1">
      <alignment horizontal="center" wrapText="1"/>
    </xf>
    <xf numFmtId="0" fontId="7" fillId="2" borderId="0" xfId="0" applyFont="1" applyFill="1" applyAlignment="1">
      <alignment vertical="center"/>
    </xf>
    <xf numFmtId="0" fontId="0" fillId="13" borderId="2" xfId="0" applyFill="1" applyBorder="1"/>
    <xf numFmtId="0" fontId="8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11" fillId="0" borderId="2" xfId="0" applyFont="1" applyBorder="1"/>
    <xf numFmtId="0" fontId="11" fillId="12" borderId="2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16" fontId="2" fillId="0" borderId="0" xfId="0" applyNumberFormat="1" applyFont="1" applyAlignment="1">
      <alignment horizontal="center" wrapText="1"/>
    </xf>
    <xf numFmtId="0" fontId="11" fillId="0" borderId="0" xfId="0" applyFo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0" fontId="5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8" fillId="0" borderId="7" xfId="0" applyFont="1" applyBorder="1" applyAlignment="1">
      <alignment vertical="center"/>
    </xf>
    <xf numFmtId="0" fontId="2" fillId="0" borderId="7" xfId="0" applyFont="1" applyBorder="1" applyAlignment="1">
      <alignment wrapText="1"/>
    </xf>
    <xf numFmtId="0" fontId="0" fillId="11" borderId="2" xfId="0" applyFill="1" applyBorder="1"/>
    <xf numFmtId="0" fontId="0" fillId="15" borderId="2" xfId="0" applyFill="1" applyBorder="1"/>
    <xf numFmtId="164" fontId="2" fillId="5" borderId="2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14" borderId="2" xfId="0" applyFill="1" applyBorder="1"/>
    <xf numFmtId="0" fontId="2" fillId="14" borderId="2" xfId="0" applyFont="1" applyFill="1" applyBorder="1" applyAlignment="1">
      <alignment vertical="center" wrapText="1"/>
    </xf>
    <xf numFmtId="0" fontId="5" fillId="12" borderId="2" xfId="1" applyNumberFormat="1" applyFont="1" applyFill="1" applyBorder="1" applyAlignment="1">
      <alignment horizontal="center" wrapText="1"/>
    </xf>
    <xf numFmtId="0" fontId="0" fillId="16" borderId="2" xfId="0" applyFill="1" applyBorder="1"/>
    <xf numFmtId="0" fontId="0" fillId="0" borderId="2" xfId="0" applyBorder="1"/>
    <xf numFmtId="0" fontId="4" fillId="11" borderId="0" xfId="0" applyFont="1" applyFill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2" fillId="0" borderId="15" xfId="0" applyFont="1" applyBorder="1" applyAlignment="1">
      <alignment vertical="center" wrapText="1"/>
    </xf>
    <xf numFmtId="0" fontId="0" fillId="0" borderId="16" xfId="0" applyBorder="1"/>
    <xf numFmtId="0" fontId="3" fillId="3" borderId="2" xfId="0" applyFont="1" applyFill="1" applyBorder="1" applyAlignment="1">
      <alignment vertical="center" wrapText="1"/>
    </xf>
    <xf numFmtId="0" fontId="0" fillId="0" borderId="17" xfId="0" applyBorder="1"/>
    <xf numFmtId="0" fontId="10" fillId="0" borderId="15" xfId="0" applyFont="1" applyBorder="1"/>
    <xf numFmtId="0" fontId="10" fillId="0" borderId="15" xfId="0" applyFont="1" applyBorder="1" applyAlignment="1">
      <alignment vertical="center"/>
    </xf>
    <xf numFmtId="0" fontId="2" fillId="0" borderId="15" xfId="0" applyFont="1" applyBorder="1" applyAlignment="1">
      <alignment wrapText="1"/>
    </xf>
    <xf numFmtId="0" fontId="0" fillId="0" borderId="15" xfId="0" applyBorder="1"/>
    <xf numFmtId="0" fontId="5" fillId="0" borderId="18" xfId="0" applyFont="1" applyBorder="1" applyAlignment="1">
      <alignment horizontal="center" vertical="center" wrapText="1"/>
    </xf>
    <xf numFmtId="164" fontId="2" fillId="0" borderId="18" xfId="1" applyNumberFormat="1" applyFont="1" applyBorder="1" applyAlignment="1">
      <alignment horizontal="right" vertical="center" wrapText="1"/>
    </xf>
    <xf numFmtId="0" fontId="2" fillId="0" borderId="19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5" fillId="0" borderId="18" xfId="0" applyFont="1" applyBorder="1" applyAlignment="1">
      <alignment horizontal="right" vertical="center" wrapText="1"/>
    </xf>
    <xf numFmtId="0" fontId="2" fillId="0" borderId="21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164" fontId="2" fillId="0" borderId="21" xfId="0" applyNumberFormat="1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10" fillId="0" borderId="21" xfId="0" applyFont="1" applyBorder="1" applyAlignment="1">
      <alignment vertical="center"/>
    </xf>
    <xf numFmtId="0" fontId="10" fillId="0" borderId="18" xfId="0" applyFont="1" applyBorder="1"/>
    <xf numFmtId="0" fontId="0" fillId="0" borderId="19" xfId="0" applyBorder="1"/>
    <xf numFmtId="0" fontId="10" fillId="0" borderId="19" xfId="0" applyFont="1" applyBorder="1"/>
    <xf numFmtId="0" fontId="3" fillId="10" borderId="2" xfId="0" applyFont="1" applyFill="1" applyBorder="1" applyAlignment="1">
      <alignment vertical="center" wrapText="1"/>
    </xf>
    <xf numFmtId="16" fontId="0" fillId="14" borderId="2" xfId="0" applyNumberFormat="1" applyFill="1" applyBorder="1"/>
    <xf numFmtId="0" fontId="5" fillId="10" borderId="2" xfId="0" applyFont="1" applyFill="1" applyBorder="1" applyAlignment="1">
      <alignment horizontal="right" vertical="center" wrapText="1"/>
    </xf>
    <xf numFmtId="0" fontId="0" fillId="10" borderId="2" xfId="0" applyFill="1" applyBorder="1" applyAlignment="1">
      <alignment horizontal="left"/>
    </xf>
    <xf numFmtId="0" fontId="0" fillId="10" borderId="23" xfId="0" applyFill="1" applyBorder="1" applyAlignment="1">
      <alignment horizontal="left"/>
    </xf>
    <xf numFmtId="0" fontId="0" fillId="10" borderId="23" xfId="0" applyFill="1" applyBorder="1" applyAlignment="1">
      <alignment horizontal="right"/>
    </xf>
    <xf numFmtId="0" fontId="0" fillId="18" borderId="24" xfId="0" applyFill="1" applyBorder="1"/>
    <xf numFmtId="0" fontId="0" fillId="19" borderId="25" xfId="0" applyFill="1" applyBorder="1" applyAlignment="1">
      <alignment horizontal="left"/>
    </xf>
    <xf numFmtId="0" fontId="0" fillId="19" borderId="25" xfId="0" applyFill="1" applyBorder="1"/>
    <xf numFmtId="0" fontId="0" fillId="20" borderId="26" xfId="0" applyFill="1" applyBorder="1" applyAlignment="1">
      <alignment horizontal="left"/>
    </xf>
    <xf numFmtId="0" fontId="0" fillId="21" borderId="27" xfId="0" applyFill="1" applyBorder="1" applyAlignment="1">
      <alignment horizontal="left"/>
    </xf>
    <xf numFmtId="0" fontId="0" fillId="22" borderId="28" xfId="0" applyFill="1" applyBorder="1" applyAlignment="1">
      <alignment horizontal="left"/>
    </xf>
    <xf numFmtId="0" fontId="0" fillId="23" borderId="29" xfId="0" applyFill="1" applyBorder="1" applyAlignment="1">
      <alignment horizontal="left"/>
    </xf>
    <xf numFmtId="0" fontId="0" fillId="23" borderId="29" xfId="0" applyFill="1" applyBorder="1" applyAlignment="1">
      <alignment horizontal="center"/>
    </xf>
    <xf numFmtId="0" fontId="0" fillId="15" borderId="13" xfId="0" applyFill="1" applyBorder="1"/>
    <xf numFmtId="0" fontId="0" fillId="16" borderId="13" xfId="0" applyFill="1" applyBorder="1"/>
    <xf numFmtId="0" fontId="0" fillId="15" borderId="14" xfId="0" applyFill="1" applyBorder="1"/>
    <xf numFmtId="0" fontId="0" fillId="0" borderId="32" xfId="0" applyBorder="1"/>
    <xf numFmtId="0" fontId="0" fillId="15" borderId="31" xfId="0" applyFill="1" applyBorder="1"/>
    <xf numFmtId="0" fontId="0" fillId="11" borderId="31" xfId="0" applyFill="1" applyBorder="1"/>
    <xf numFmtId="0" fontId="0" fillId="15" borderId="33" xfId="0" applyFill="1" applyBorder="1"/>
    <xf numFmtId="0" fontId="0" fillId="24" borderId="13" xfId="0" applyFill="1" applyBorder="1" applyAlignment="1">
      <alignment horizontal="left"/>
    </xf>
    <xf numFmtId="0" fontId="0" fillId="24" borderId="14" xfId="0" applyFill="1" applyBorder="1" applyAlignment="1">
      <alignment horizontal="center"/>
    </xf>
    <xf numFmtId="0" fontId="0" fillId="16" borderId="14" xfId="0" applyFill="1" applyBorder="1"/>
    <xf numFmtId="0" fontId="0" fillId="25" borderId="36" xfId="0" applyFill="1" applyBorder="1" applyAlignment="1">
      <alignment horizontal="left"/>
    </xf>
    <xf numFmtId="0" fontId="0" fillId="25" borderId="36" xfId="0" applyFill="1" applyBorder="1" applyAlignment="1">
      <alignment horizontal="center"/>
    </xf>
    <xf numFmtId="0" fontId="0" fillId="12" borderId="36" xfId="0" applyFill="1" applyBorder="1"/>
    <xf numFmtId="0" fontId="0" fillId="12" borderId="36" xfId="0" applyFill="1" applyBorder="1" applyAlignment="1">
      <alignment horizontal="center"/>
    </xf>
    <xf numFmtId="0" fontId="11" fillId="12" borderId="36" xfId="0" applyFont="1" applyFill="1" applyBorder="1" applyAlignment="1">
      <alignment horizontal="center"/>
    </xf>
    <xf numFmtId="0" fontId="2" fillId="26" borderId="37" xfId="0" applyFont="1" applyFill="1" applyBorder="1" applyAlignment="1">
      <alignment horizontal="left"/>
    </xf>
    <xf numFmtId="0" fontId="2" fillId="27" borderId="38" xfId="0" applyFont="1" applyFill="1" applyBorder="1" applyAlignment="1">
      <alignment horizontal="left"/>
    </xf>
    <xf numFmtId="0" fontId="2" fillId="28" borderId="39" xfId="0" applyFont="1" applyFill="1" applyBorder="1" applyAlignment="1">
      <alignment horizontal="left"/>
    </xf>
    <xf numFmtId="14" fontId="0" fillId="22" borderId="28" xfId="0" applyNumberFormat="1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3" xfId="0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4" xfId="0" applyFill="1" applyBorder="1"/>
    <xf numFmtId="0" fontId="5" fillId="12" borderId="2" xfId="0" applyFont="1" applyFill="1" applyBorder="1" applyAlignment="1">
      <alignment horizontal="right" vertical="center" wrapText="1"/>
    </xf>
    <xf numFmtId="0" fontId="0" fillId="6" borderId="2" xfId="0" applyFill="1" applyBorder="1" applyAlignment="1">
      <alignment vertical="center" wrapText="1"/>
    </xf>
    <xf numFmtId="164" fontId="0" fillId="6" borderId="2" xfId="0" applyNumberFormat="1" applyFill="1" applyBorder="1" applyAlignment="1">
      <alignment vertical="center" wrapText="1"/>
    </xf>
    <xf numFmtId="0" fontId="2" fillId="29" borderId="40" xfId="0" applyFont="1" applyFill="1" applyBorder="1" applyAlignment="1">
      <alignment horizontal="left"/>
    </xf>
    <xf numFmtId="0" fontId="2" fillId="29" borderId="40" xfId="0" applyFont="1" applyFill="1" applyBorder="1" applyAlignment="1">
      <alignment horizontal="center"/>
    </xf>
    <xf numFmtId="16" fontId="2" fillId="29" borderId="40" xfId="0" applyNumberFormat="1" applyFont="1" applyFill="1" applyBorder="1" applyAlignment="1">
      <alignment horizontal="center"/>
    </xf>
    <xf numFmtId="16" fontId="2" fillId="29" borderId="40" xfId="0" applyNumberFormat="1" applyFont="1" applyFill="1" applyBorder="1" applyAlignment="1">
      <alignment horizontal="right"/>
    </xf>
    <xf numFmtId="0" fontId="2" fillId="30" borderId="40" xfId="0" applyFont="1" applyFill="1" applyBorder="1" applyAlignment="1">
      <alignment horizontal="left"/>
    </xf>
    <xf numFmtId="0" fontId="2" fillId="30" borderId="40" xfId="0" applyFont="1" applyFill="1" applyBorder="1" applyAlignment="1">
      <alignment horizontal="center"/>
    </xf>
    <xf numFmtId="16" fontId="2" fillId="30" borderId="40" xfId="0" applyNumberFormat="1" applyFont="1" applyFill="1" applyBorder="1" applyAlignment="1">
      <alignment horizontal="center"/>
    </xf>
    <xf numFmtId="0" fontId="2" fillId="31" borderId="41" xfId="0" applyFont="1" applyFill="1" applyBorder="1" applyAlignment="1">
      <alignment horizontal="left"/>
    </xf>
    <xf numFmtId="0" fontId="2" fillId="31" borderId="41" xfId="0" applyFont="1" applyFill="1" applyBorder="1" applyAlignment="1">
      <alignment horizontal="center"/>
    </xf>
    <xf numFmtId="16" fontId="2" fillId="31" borderId="41" xfId="0" applyNumberFormat="1" applyFont="1" applyFill="1" applyBorder="1" applyAlignment="1">
      <alignment horizontal="center"/>
    </xf>
    <xf numFmtId="0" fontId="0" fillId="32" borderId="42" xfId="0" applyFill="1" applyBorder="1" applyAlignment="1">
      <alignment horizontal="left"/>
    </xf>
    <xf numFmtId="0" fontId="0" fillId="32" borderId="42" xfId="0" applyFill="1" applyBorder="1" applyAlignment="1">
      <alignment horizontal="right"/>
    </xf>
    <xf numFmtId="0" fontId="0" fillId="32" borderId="42" xfId="0" applyFill="1" applyBorder="1" applyAlignment="1">
      <alignment horizontal="center"/>
    </xf>
    <xf numFmtId="0" fontId="0" fillId="33" borderId="43" xfId="0" applyFill="1" applyBorder="1" applyAlignment="1">
      <alignment horizontal="left"/>
    </xf>
    <xf numFmtId="0" fontId="0" fillId="33" borderId="43" xfId="0" applyFill="1" applyBorder="1" applyAlignment="1">
      <alignment horizontal="center"/>
    </xf>
    <xf numFmtId="164" fontId="2" fillId="34" borderId="44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0" fillId="0" borderId="14" xfId="0" applyBorder="1"/>
    <xf numFmtId="44" fontId="2" fillId="34" borderId="44" xfId="1" applyFont="1" applyFill="1" applyBorder="1" applyAlignment="1">
      <alignment horizontal="right"/>
    </xf>
    <xf numFmtId="44" fontId="2" fillId="4" borderId="2" xfId="1" applyFont="1" applyFill="1" applyBorder="1" applyAlignment="1">
      <alignment vertical="center" wrapText="1"/>
    </xf>
    <xf numFmtId="44" fontId="2" fillId="4" borderId="2" xfId="1" applyFont="1" applyFill="1" applyBorder="1" applyAlignment="1">
      <alignment horizontal="right" vertical="center" wrapText="1"/>
    </xf>
    <xf numFmtId="44" fontId="2" fillId="5" borderId="2" xfId="1" applyFont="1" applyFill="1" applyBorder="1" applyAlignment="1">
      <alignment vertical="center" wrapText="1"/>
    </xf>
    <xf numFmtId="44" fontId="2" fillId="10" borderId="2" xfId="1" applyFont="1" applyFill="1" applyBorder="1" applyAlignment="1">
      <alignment vertical="center"/>
    </xf>
    <xf numFmtId="44" fontId="2" fillId="34" borderId="44" xfId="0" applyNumberFormat="1" applyFont="1" applyFill="1" applyBorder="1" applyAlignment="1">
      <alignment horizontal="right"/>
    </xf>
    <xf numFmtId="8" fontId="2" fillId="34" borderId="44" xfId="0" applyNumberFormat="1" applyFont="1" applyFill="1" applyBorder="1" applyAlignment="1">
      <alignment horizontal="center"/>
    </xf>
    <xf numFmtId="8" fontId="2" fillId="0" borderId="18" xfId="0" applyNumberFormat="1" applyFont="1" applyBorder="1" applyAlignment="1">
      <alignment horizontal="right" vertical="center" wrapText="1"/>
    </xf>
    <xf numFmtId="44" fontId="2" fillId="10" borderId="2" xfId="1" applyFont="1" applyFill="1" applyBorder="1" applyAlignment="1">
      <alignment vertical="center" wrapText="1"/>
    </xf>
    <xf numFmtId="44" fontId="0" fillId="17" borderId="2" xfId="1" applyFont="1" applyFill="1" applyBorder="1"/>
    <xf numFmtId="44" fontId="2" fillId="3" borderId="2" xfId="0" applyNumberFormat="1" applyFont="1" applyFill="1" applyBorder="1" applyAlignment="1">
      <alignment horizontal="right" vertical="center" wrapText="1"/>
    </xf>
    <xf numFmtId="8" fontId="2" fillId="3" borderId="2" xfId="0" applyNumberFormat="1" applyFont="1" applyFill="1" applyBorder="1" applyAlignment="1">
      <alignment horizontal="right" vertical="center" wrapText="1"/>
    </xf>
    <xf numFmtId="8" fontId="2" fillId="26" borderId="37" xfId="0" applyNumberFormat="1" applyFont="1" applyFill="1" applyBorder="1" applyAlignment="1">
      <alignment horizontal="center"/>
    </xf>
    <xf numFmtId="44" fontId="2" fillId="26" borderId="37" xfId="0" applyNumberFormat="1" applyFont="1" applyFill="1" applyBorder="1" applyAlignment="1">
      <alignment horizontal="right"/>
    </xf>
    <xf numFmtId="8" fontId="2" fillId="8" borderId="2" xfId="0" applyNumberFormat="1" applyFont="1" applyFill="1" applyBorder="1" applyAlignment="1">
      <alignment vertical="center" wrapText="1"/>
    </xf>
    <xf numFmtId="44" fontId="2" fillId="8" borderId="2" xfId="0" applyNumberFormat="1" applyFont="1" applyFill="1" applyBorder="1" applyAlignment="1">
      <alignment vertical="center" wrapText="1"/>
    </xf>
    <xf numFmtId="44" fontId="2" fillId="12" borderId="2" xfId="1" applyFont="1" applyFill="1" applyBorder="1" applyAlignment="1">
      <alignment vertical="center" wrapText="1"/>
    </xf>
    <xf numFmtId="8" fontId="2" fillId="8" borderId="2" xfId="0" applyNumberFormat="1" applyFont="1" applyFill="1" applyBorder="1" applyAlignment="1">
      <alignment horizontal="right" vertical="center" wrapText="1"/>
    </xf>
    <xf numFmtId="44" fontId="2" fillId="8" borderId="2" xfId="0" applyNumberFormat="1" applyFont="1" applyFill="1" applyBorder="1" applyAlignment="1">
      <alignment horizontal="right" vertical="center" wrapText="1"/>
    </xf>
    <xf numFmtId="8" fontId="0" fillId="6" borderId="2" xfId="0" applyNumberFormat="1" applyFill="1" applyBorder="1" applyAlignment="1">
      <alignment horizontal="right" vertical="center" wrapText="1"/>
    </xf>
    <xf numFmtId="8" fontId="14" fillId="6" borderId="2" xfId="0" applyNumberFormat="1" applyFont="1" applyFill="1" applyBorder="1" applyAlignment="1">
      <alignment horizontal="right" vertical="center" wrapText="1"/>
    </xf>
    <xf numFmtId="44" fontId="10" fillId="0" borderId="0" xfId="0" applyNumberFormat="1" applyFont="1"/>
    <xf numFmtId="44" fontId="2" fillId="12" borderId="2" xfId="0" applyNumberFormat="1" applyFont="1" applyFill="1" applyBorder="1" applyAlignment="1">
      <alignment vertical="center" wrapText="1"/>
    </xf>
    <xf numFmtId="8" fontId="2" fillId="0" borderId="15" xfId="0" applyNumberFormat="1" applyFont="1" applyBorder="1" applyAlignment="1">
      <alignment vertical="center" wrapText="1"/>
    </xf>
    <xf numFmtId="44" fontId="2" fillId="27" borderId="38" xfId="1" applyFont="1" applyFill="1" applyBorder="1" applyAlignment="1">
      <alignment horizontal="center"/>
    </xf>
    <xf numFmtId="44" fontId="2" fillId="27" borderId="38" xfId="1" applyFont="1" applyFill="1" applyBorder="1" applyAlignment="1">
      <alignment horizontal="right"/>
    </xf>
    <xf numFmtId="44" fontId="2" fillId="0" borderId="18" xfId="1" applyFont="1" applyBorder="1" applyAlignment="1">
      <alignment horizontal="right" vertical="center" wrapText="1"/>
    </xf>
    <xf numFmtId="44" fontId="2" fillId="0" borderId="18" xfId="1" applyFont="1" applyBorder="1" applyAlignment="1">
      <alignment vertical="center" wrapText="1"/>
    </xf>
    <xf numFmtId="8" fontId="10" fillId="0" borderId="18" xfId="0" applyNumberFormat="1" applyFont="1" applyBorder="1"/>
    <xf numFmtId="44" fontId="2" fillId="0" borderId="15" xfId="0" applyNumberFormat="1" applyFont="1" applyBorder="1" applyAlignment="1">
      <alignment vertical="center" wrapText="1"/>
    </xf>
    <xf numFmtId="8" fontId="5" fillId="7" borderId="2" xfId="0" applyNumberFormat="1" applyFont="1" applyFill="1" applyBorder="1" applyAlignment="1">
      <alignment horizontal="right" vertical="center" wrapText="1"/>
    </xf>
    <xf numFmtId="44" fontId="2" fillId="7" borderId="2" xfId="0" applyNumberFormat="1" applyFont="1" applyFill="1" applyBorder="1" applyAlignment="1">
      <alignment horizontal="right" vertical="center" wrapText="1"/>
    </xf>
    <xf numFmtId="44" fontId="2" fillId="10" borderId="2" xfId="0" applyNumberFormat="1" applyFont="1" applyFill="1" applyBorder="1" applyAlignment="1">
      <alignment vertical="center"/>
    </xf>
    <xf numFmtId="165" fontId="2" fillId="10" borderId="2" xfId="0" applyNumberFormat="1" applyFont="1" applyFill="1" applyBorder="1" applyAlignment="1">
      <alignment vertical="center"/>
    </xf>
    <xf numFmtId="44" fontId="2" fillId="10" borderId="2" xfId="0" applyNumberFormat="1" applyFont="1" applyFill="1" applyBorder="1" applyAlignment="1">
      <alignment vertical="center" wrapText="1"/>
    </xf>
    <xf numFmtId="165" fontId="2" fillId="10" borderId="2" xfId="0" applyNumberFormat="1" applyFont="1" applyFill="1" applyBorder="1" applyAlignment="1">
      <alignment vertical="center" wrapText="1"/>
    </xf>
    <xf numFmtId="44" fontId="0" fillId="14" borderId="2" xfId="0" applyNumberFormat="1" applyFill="1" applyBorder="1"/>
    <xf numFmtId="165" fontId="0" fillId="14" borderId="2" xfId="0" applyNumberFormat="1" applyFill="1" applyBorder="1"/>
    <xf numFmtId="166" fontId="2" fillId="28" borderId="39" xfId="0" applyNumberFormat="1" applyFont="1" applyFill="1" applyBorder="1" applyAlignment="1">
      <alignment horizontal="center"/>
    </xf>
    <xf numFmtId="44" fontId="2" fillId="28" borderId="39" xfId="0" applyNumberFormat="1" applyFont="1" applyFill="1" applyBorder="1" applyAlignment="1">
      <alignment horizontal="right"/>
    </xf>
    <xf numFmtId="8" fontId="2" fillId="9" borderId="2" xfId="0" applyNumberFormat="1" applyFont="1" applyFill="1" applyBorder="1" applyAlignment="1">
      <alignment horizontal="right" vertical="center" wrapText="1"/>
    </xf>
    <xf numFmtId="44" fontId="2" fillId="9" borderId="2" xfId="0" applyNumberFormat="1" applyFont="1" applyFill="1" applyBorder="1" applyAlignment="1">
      <alignment horizontal="right" vertical="center" wrapText="1"/>
    </xf>
    <xf numFmtId="44" fontId="2" fillId="14" borderId="2" xfId="0" applyNumberFormat="1" applyFont="1" applyFill="1" applyBorder="1" applyAlignment="1">
      <alignment vertical="center" wrapText="1"/>
    </xf>
    <xf numFmtId="44" fontId="2" fillId="10" borderId="2" xfId="0" applyNumberFormat="1" applyFont="1" applyFill="1" applyBorder="1" applyAlignment="1">
      <alignment horizontal="right" vertical="center" wrapText="1"/>
    </xf>
    <xf numFmtId="44" fontId="2" fillId="0" borderId="0" xfId="1" applyFont="1" applyAlignment="1">
      <alignment horizontal="right" wrapText="1"/>
    </xf>
    <xf numFmtId="8" fontId="2" fillId="0" borderId="2" xfId="0" applyNumberFormat="1" applyFont="1" applyBorder="1" applyAlignment="1">
      <alignment horizontal="center" wrapText="1"/>
    </xf>
    <xf numFmtId="8" fontId="5" fillId="12" borderId="2" xfId="0" applyNumberFormat="1" applyFont="1" applyFill="1" applyBorder="1" applyAlignment="1">
      <alignment horizontal="center" wrapText="1"/>
    </xf>
    <xf numFmtId="44" fontId="2" fillId="0" borderId="0" xfId="1" applyFont="1" applyAlignment="1">
      <alignment wrapText="1"/>
    </xf>
    <xf numFmtId="0" fontId="0" fillId="35" borderId="45" xfId="0" applyFill="1" applyBorder="1" applyAlignment="1">
      <alignment horizontal="left"/>
    </xf>
    <xf numFmtId="16" fontId="2" fillId="35" borderId="45" xfId="0" applyNumberFormat="1" applyFont="1" applyFill="1" applyBorder="1" applyAlignment="1">
      <alignment horizontal="left"/>
    </xf>
    <xf numFmtId="16" fontId="2" fillId="35" borderId="45" xfId="0" applyNumberFormat="1" applyFont="1" applyFill="1" applyBorder="1" applyAlignment="1">
      <alignment horizontal="center"/>
    </xf>
    <xf numFmtId="0" fontId="2" fillId="35" borderId="45" xfId="0" applyFont="1" applyFill="1" applyBorder="1" applyAlignment="1">
      <alignment horizontal="center"/>
    </xf>
    <xf numFmtId="44" fontId="6" fillId="35" borderId="45" xfId="1" applyFill="1" applyBorder="1" applyAlignment="1">
      <alignment horizontal="right"/>
    </xf>
    <xf numFmtId="44" fontId="0" fillId="0" borderId="0" xfId="1" applyFont="1"/>
    <xf numFmtId="44" fontId="6" fillId="12" borderId="36" xfId="1" applyFill="1" applyBorder="1"/>
    <xf numFmtId="8" fontId="2" fillId="0" borderId="0" xfId="0" applyNumberFormat="1" applyFont="1" applyAlignment="1">
      <alignment horizontal="right" wrapText="1"/>
    </xf>
    <xf numFmtId="44" fontId="2" fillId="0" borderId="0" xfId="0" applyNumberFormat="1" applyFont="1" applyAlignment="1">
      <alignment wrapText="1"/>
    </xf>
    <xf numFmtId="8" fontId="2" fillId="0" borderId="0" xfId="0" applyNumberFormat="1" applyFont="1" applyAlignment="1">
      <alignment wrapText="1"/>
    </xf>
    <xf numFmtId="8" fontId="2" fillId="0" borderId="0" xfId="0" applyNumberFormat="1" applyFont="1" applyAlignment="1">
      <alignment horizontal="center" wrapText="1"/>
    </xf>
    <xf numFmtId="44" fontId="6" fillId="11" borderId="30" xfId="1" applyFill="1" applyBorder="1"/>
    <xf numFmtId="44" fontId="6" fillId="15" borderId="31" xfId="1" applyFill="1" applyBorder="1"/>
    <xf numFmtId="44" fontId="6" fillId="16" borderId="35" xfId="1" applyFill="1" applyBorder="1"/>
    <xf numFmtId="44" fontId="6" fillId="0" borderId="0" xfId="1"/>
    <xf numFmtId="167" fontId="0" fillId="0" borderId="0" xfId="0" applyNumberFormat="1" applyAlignment="1">
      <alignment horizontal="right"/>
    </xf>
    <xf numFmtId="44" fontId="6" fillId="11" borderId="7" xfId="1" applyFill="1" applyBorder="1"/>
    <xf numFmtId="44" fontId="6" fillId="15" borderId="33" xfId="1" applyFill="1" applyBorder="1"/>
    <xf numFmtId="44" fontId="0" fillId="33" borderId="43" xfId="0" applyNumberFormat="1" applyFill="1" applyBorder="1" applyAlignment="1">
      <alignment horizontal="right"/>
    </xf>
    <xf numFmtId="44" fontId="6" fillId="15" borderId="34" xfId="1" applyFill="1" applyBorder="1"/>
    <xf numFmtId="167" fontId="0" fillId="24" borderId="34" xfId="0" applyNumberFormat="1" applyFill="1" applyBorder="1" applyAlignment="1">
      <alignment horizontal="center"/>
    </xf>
    <xf numFmtId="167" fontId="0" fillId="22" borderId="28" xfId="0" applyNumberFormat="1" applyFill="1" applyBorder="1" applyAlignment="1">
      <alignment horizontal="right"/>
    </xf>
    <xf numFmtId="44" fontId="6" fillId="25" borderId="36" xfId="1" applyFill="1" applyBorder="1" applyAlignment="1">
      <alignment horizontal="right"/>
    </xf>
    <xf numFmtId="167" fontId="0" fillId="25" borderId="36" xfId="0" applyNumberFormat="1" applyFill="1" applyBorder="1" applyAlignment="1">
      <alignment horizontal="center"/>
    </xf>
    <xf numFmtId="167" fontId="0" fillId="20" borderId="26" xfId="0" applyNumberFormat="1" applyFill="1" applyBorder="1" applyAlignment="1">
      <alignment horizontal="right"/>
    </xf>
    <xf numFmtId="167" fontId="0" fillId="21" borderId="27" xfId="0" applyNumberFormat="1" applyFill="1" applyBorder="1" applyAlignment="1">
      <alignment horizontal="right"/>
    </xf>
    <xf numFmtId="167" fontId="0" fillId="10" borderId="23" xfId="0" applyNumberFormat="1" applyFill="1" applyBorder="1" applyAlignment="1">
      <alignment horizontal="right"/>
    </xf>
    <xf numFmtId="44" fontId="2" fillId="10" borderId="2" xfId="0" applyNumberFormat="1" applyFont="1" applyFill="1" applyBorder="1" applyAlignment="1">
      <alignment horizontal="right" wrapText="1"/>
    </xf>
    <xf numFmtId="44" fontId="9" fillId="10" borderId="2" xfId="0" applyNumberFormat="1" applyFont="1" applyFill="1" applyBorder="1" applyAlignment="1">
      <alignment horizontal="right" wrapText="1"/>
    </xf>
    <xf numFmtId="44" fontId="2" fillId="11" borderId="2" xfId="1" applyFont="1" applyFill="1" applyBorder="1" applyAlignment="1">
      <alignment wrapText="1"/>
    </xf>
    <xf numFmtId="44" fontId="6" fillId="13" borderId="0" xfId="1" applyFill="1"/>
    <xf numFmtId="44" fontId="2" fillId="13" borderId="2" xfId="1" applyFont="1" applyFill="1" applyBorder="1" applyAlignment="1">
      <alignment horizontal="right" wrapText="1"/>
    </xf>
    <xf numFmtId="8" fontId="2" fillId="11" borderId="2" xfId="0" applyNumberFormat="1" applyFont="1" applyFill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44" fontId="2" fillId="13" borderId="2" xfId="1" applyFont="1" applyFill="1" applyBorder="1"/>
    <xf numFmtId="44" fontId="2" fillId="11" borderId="2" xfId="0" applyNumberFormat="1" applyFont="1" applyFill="1" applyBorder="1" applyAlignment="1">
      <alignment horizontal="right" wrapText="1"/>
    </xf>
    <xf numFmtId="8" fontId="2" fillId="13" borderId="2" xfId="0" applyNumberFormat="1" applyFont="1" applyFill="1" applyBorder="1" applyAlignment="1">
      <alignment horizontal="right" wrapText="1"/>
    </xf>
    <xf numFmtId="8" fontId="3" fillId="0" borderId="1" xfId="0" applyNumberFormat="1" applyFont="1" applyBorder="1" applyAlignment="1">
      <alignment horizontal="right" wrapText="1"/>
    </xf>
    <xf numFmtId="44" fontId="2" fillId="13" borderId="2" xfId="0" applyNumberFormat="1" applyFont="1" applyFill="1" applyBorder="1" applyAlignment="1">
      <alignment horizontal="right" wrapText="1"/>
    </xf>
    <xf numFmtId="8" fontId="2" fillId="6" borderId="1" xfId="0" applyNumberFormat="1" applyFont="1" applyFill="1" applyBorder="1" applyAlignment="1">
      <alignment horizontal="right" wrapText="1"/>
    </xf>
    <xf numFmtId="8" fontId="3" fillId="6" borderId="1" xfId="0" applyNumberFormat="1" applyFont="1" applyFill="1" applyBorder="1" applyAlignment="1">
      <alignment horizontal="right" wrapText="1"/>
    </xf>
    <xf numFmtId="44" fontId="2" fillId="31" borderId="41" xfId="1" applyFont="1" applyFill="1" applyBorder="1" applyAlignment="1">
      <alignment horizontal="right"/>
    </xf>
    <xf numFmtId="44" fontId="2" fillId="31" borderId="41" xfId="1" applyFont="1" applyFill="1" applyBorder="1" applyAlignment="1">
      <alignment horizontal="center"/>
    </xf>
    <xf numFmtId="44" fontId="2" fillId="29" borderId="40" xfId="1" applyFont="1" applyFill="1" applyBorder="1" applyAlignment="1">
      <alignment horizontal="center"/>
    </xf>
    <xf numFmtId="8" fontId="2" fillId="31" borderId="41" xfId="0" applyNumberFormat="1" applyFont="1" applyFill="1" applyBorder="1" applyAlignment="1">
      <alignment horizontal="right"/>
    </xf>
    <xf numFmtId="8" fontId="2" fillId="31" borderId="41" xfId="0" applyNumberFormat="1" applyFont="1" applyFill="1" applyBorder="1" applyAlignment="1">
      <alignment horizontal="center"/>
    </xf>
    <xf numFmtId="8" fontId="2" fillId="30" borderId="40" xfId="0" applyNumberFormat="1" applyFont="1" applyFill="1" applyBorder="1" applyAlignment="1">
      <alignment horizontal="right"/>
    </xf>
    <xf numFmtId="8" fontId="2" fillId="30" borderId="4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13" fillId="12" borderId="2" xfId="0" applyFont="1" applyFill="1" applyBorder="1" applyAlignment="1">
      <alignment horizontal="center" wrapText="1"/>
    </xf>
    <xf numFmtId="0" fontId="0" fillId="0" borderId="14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for 2022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HOME!$F$9:$F$20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HOME!$I$9:$I$20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864.05</c:v>
                </c:pt>
                <c:pt idx="11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8B0-8485-14267EBE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224864"/>
        <c:axId val="2036226944"/>
      </c:lineChart>
      <c:catAx>
        <c:axId val="20362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26944"/>
        <c:crosses val="autoZero"/>
        <c:auto val="1"/>
        <c:lblAlgn val="ctr"/>
        <c:lblOffset val="100"/>
        <c:noMultiLvlLbl val="0"/>
      </c:catAx>
      <c:valAx>
        <c:axId val="203622694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2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569259</xdr:colOff>
      <xdr:row>25</xdr:row>
      <xdr:rowOff>80682</xdr:rowOff>
    </xdr:from>
    <xdr:to>
      <xdr:col>8</xdr:col>
      <xdr:colOff>1026459</xdr:colOff>
      <xdr:row>40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54"/>
  <sheetViews>
    <sheetView zoomScale="80" zoomScaleNormal="80" workbookViewId="0">
      <selection activeCell="B7" sqref="B7"/>
    </sheetView>
  </sheetViews>
  <sheetFormatPr defaultRowHeight="14.4" x14ac:dyDescent="0.3"/>
  <cols>
    <col min="1" max="1" width="24.5546875" style="191" customWidth="1"/>
    <col min="2" max="4" width="17.6640625" style="191" customWidth="1"/>
    <col min="5" max="5" width="8.88671875" style="191" customWidth="1"/>
    <col min="6" max="6" width="17.88671875" style="191" customWidth="1"/>
    <col min="7" max="7" width="15.5546875" style="191" customWidth="1"/>
    <col min="8" max="8" width="16" style="191" customWidth="1"/>
    <col min="9" max="9" width="17.6640625" style="191" customWidth="1"/>
    <col min="11" max="11" width="31.88671875" style="191" customWidth="1"/>
    <col min="12" max="13" width="17.6640625" style="191" customWidth="1"/>
    <col min="14" max="14" width="13.33203125" style="191" customWidth="1"/>
    <col min="15" max="15" width="18.33203125" style="191" customWidth="1"/>
    <col min="16" max="16" width="9.33203125" style="191" customWidth="1"/>
    <col min="17" max="17" width="32.88671875" style="191" customWidth="1"/>
    <col min="18" max="18" width="17.6640625" style="191" customWidth="1"/>
    <col min="19" max="19" width="15.33203125" style="191" customWidth="1"/>
    <col min="20" max="20" width="13.109375" style="191" customWidth="1"/>
    <col min="21" max="21" width="19.44140625" style="191" customWidth="1"/>
  </cols>
  <sheetData>
    <row r="1" spans="1:57" ht="25.95" customHeight="1" thickTop="1" thickBot="1" x14ac:dyDescent="0.35">
      <c r="A1" s="289" t="s">
        <v>0</v>
      </c>
      <c r="B1" s="290"/>
      <c r="C1" s="190"/>
      <c r="D1" s="190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96"/>
      <c r="T1" s="96"/>
      <c r="U1" s="96"/>
      <c r="V1" s="108"/>
    </row>
    <row r="2" spans="1:57" ht="15.75" customHeight="1" thickTop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96"/>
      <c r="T2" s="96"/>
      <c r="U2" s="96"/>
      <c r="V2" s="110"/>
    </row>
    <row r="3" spans="1:57" ht="19.2" customHeight="1" x14ac:dyDescent="0.3">
      <c r="A3" s="109" t="s">
        <v>1</v>
      </c>
      <c r="B3" s="32"/>
      <c r="C3" s="32"/>
      <c r="D3" s="118"/>
      <c r="E3" s="121"/>
      <c r="F3" s="122"/>
      <c r="G3" s="123" t="s">
        <v>2</v>
      </c>
      <c r="H3" s="122"/>
      <c r="I3" s="118"/>
      <c r="J3" s="121"/>
      <c r="K3" s="126" t="s">
        <v>3</v>
      </c>
      <c r="L3" s="126"/>
      <c r="M3" s="30"/>
      <c r="N3" s="30"/>
      <c r="O3" s="30"/>
      <c r="P3" s="125"/>
      <c r="Q3" s="131" t="s">
        <v>4</v>
      </c>
      <c r="R3" s="131"/>
      <c r="S3" s="22"/>
      <c r="T3" s="22"/>
      <c r="U3" s="22"/>
      <c r="V3" s="128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ht="15" customHeight="1" x14ac:dyDescent="0.3">
      <c r="A4" s="33" t="s">
        <v>5</v>
      </c>
      <c r="B4" s="34" t="s">
        <v>6</v>
      </c>
      <c r="C4" s="92" t="s">
        <v>7</v>
      </c>
      <c r="D4" s="115"/>
      <c r="E4" s="121"/>
      <c r="F4" s="35" t="s">
        <v>8</v>
      </c>
      <c r="G4" s="35" t="s">
        <v>9</v>
      </c>
      <c r="H4" s="35" t="s">
        <v>10</v>
      </c>
      <c r="I4" s="118"/>
      <c r="J4" s="121"/>
      <c r="K4" s="36" t="s">
        <v>11</v>
      </c>
      <c r="L4" s="36" t="s">
        <v>5</v>
      </c>
      <c r="M4" s="36" t="s">
        <v>12</v>
      </c>
      <c r="N4" s="36" t="s">
        <v>6</v>
      </c>
      <c r="O4" s="36" t="s">
        <v>13</v>
      </c>
      <c r="P4" s="125"/>
      <c r="Q4" s="37" t="s">
        <v>11</v>
      </c>
      <c r="R4" s="37" t="s">
        <v>14</v>
      </c>
      <c r="S4" s="37" t="s">
        <v>12</v>
      </c>
      <c r="T4" s="37" t="s">
        <v>6</v>
      </c>
      <c r="U4" s="37" t="s">
        <v>13</v>
      </c>
      <c r="V4" s="128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</row>
    <row r="5" spans="1:57" ht="15" customHeight="1" x14ac:dyDescent="0.3">
      <c r="A5" s="32" t="s">
        <v>15</v>
      </c>
      <c r="B5" s="193">
        <f>L25</f>
        <v>7279.0599999999995</v>
      </c>
      <c r="C5" s="189" t="s">
        <v>16</v>
      </c>
      <c r="D5" s="116"/>
      <c r="E5" s="121"/>
      <c r="F5" s="194">
        <v>0</v>
      </c>
      <c r="G5" s="195">
        <v>0.06</v>
      </c>
      <c r="H5" s="195">
        <f>F5+(F5*G5)</f>
        <v>0</v>
      </c>
      <c r="I5" s="118"/>
      <c r="J5" s="121"/>
      <c r="K5" s="30"/>
      <c r="L5" s="30"/>
      <c r="M5" s="31"/>
      <c r="N5" s="196"/>
      <c r="O5" s="196"/>
      <c r="P5" s="125"/>
      <c r="Q5" s="25"/>
      <c r="R5" s="25"/>
      <c r="S5" s="26"/>
      <c r="T5" s="197"/>
      <c r="U5" s="197"/>
      <c r="V5" s="128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</row>
    <row r="6" spans="1:57" ht="15" customHeight="1" x14ac:dyDescent="0.3">
      <c r="A6" s="32" t="s">
        <v>17</v>
      </c>
      <c r="B6" s="198">
        <v>6650.45</v>
      </c>
      <c r="C6" s="199" t="s">
        <v>16</v>
      </c>
      <c r="D6" s="200"/>
      <c r="E6" s="107"/>
      <c r="F6" s="117"/>
      <c r="G6" s="117"/>
      <c r="H6" s="117"/>
      <c r="I6" s="107"/>
      <c r="J6" s="121"/>
      <c r="K6" s="30"/>
      <c r="L6" s="30"/>
      <c r="M6" s="31"/>
      <c r="N6" s="196"/>
      <c r="O6" s="196"/>
      <c r="P6" s="125"/>
      <c r="Q6" s="22"/>
      <c r="R6" s="22"/>
      <c r="S6" s="23"/>
      <c r="T6" s="201"/>
      <c r="U6" s="201"/>
      <c r="V6" s="128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</row>
    <row r="7" spans="1:57" ht="15" customHeight="1" x14ac:dyDescent="0.3">
      <c r="A7" s="32" t="s">
        <v>18</v>
      </c>
      <c r="B7" s="198">
        <v>0</v>
      </c>
      <c r="C7" s="199"/>
      <c r="D7" s="200"/>
      <c r="E7" s="107"/>
      <c r="F7" s="119"/>
      <c r="G7" s="119"/>
      <c r="H7" s="119"/>
      <c r="I7" s="119"/>
      <c r="J7" s="121"/>
      <c r="K7" s="30"/>
      <c r="L7" s="30"/>
      <c r="M7" s="31"/>
      <c r="N7" s="196"/>
      <c r="O7" s="196"/>
      <c r="P7" s="125"/>
      <c r="Q7" s="22"/>
      <c r="R7" s="22"/>
      <c r="S7" s="23"/>
      <c r="T7" s="201"/>
      <c r="U7" s="201"/>
      <c r="V7" s="128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</row>
    <row r="8" spans="1:57" ht="15" customHeight="1" x14ac:dyDescent="0.3">
      <c r="A8" s="32" t="s">
        <v>19</v>
      </c>
      <c r="B8" s="198">
        <v>0</v>
      </c>
      <c r="C8" s="199"/>
      <c r="D8" s="200"/>
      <c r="E8" s="121"/>
      <c r="F8" s="38" t="s">
        <v>20</v>
      </c>
      <c r="G8" s="39" t="s">
        <v>21</v>
      </c>
      <c r="H8" s="39" t="s">
        <v>22</v>
      </c>
      <c r="I8" s="39" t="s">
        <v>23</v>
      </c>
      <c r="J8" s="125"/>
      <c r="K8" s="30"/>
      <c r="L8" s="30"/>
      <c r="M8" s="31"/>
      <c r="N8" s="196"/>
      <c r="O8" s="196"/>
      <c r="P8" s="125"/>
      <c r="Q8" s="22"/>
      <c r="R8" s="22"/>
      <c r="S8" s="23"/>
      <c r="T8" s="201"/>
      <c r="U8" s="201"/>
      <c r="V8" s="128"/>
      <c r="W8" s="29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</row>
    <row r="9" spans="1:57" ht="15" customHeight="1" x14ac:dyDescent="0.3">
      <c r="A9" s="32" t="s">
        <v>24</v>
      </c>
      <c r="B9" s="198">
        <v>0</v>
      </c>
      <c r="C9" s="199"/>
      <c r="D9" s="200"/>
      <c r="E9" s="121"/>
      <c r="F9" s="172" t="s">
        <v>25</v>
      </c>
      <c r="G9" s="202">
        <f>January!M$4</f>
        <v>0</v>
      </c>
      <c r="H9" s="202">
        <f>January!N$4</f>
        <v>0</v>
      </c>
      <c r="I9" s="202">
        <f t="shared" ref="I9:I20" si="0">G9-H9</f>
        <v>0</v>
      </c>
      <c r="J9" s="125"/>
      <c r="K9" s="30"/>
      <c r="L9" s="30"/>
      <c r="M9" s="31"/>
      <c r="N9" s="196"/>
      <c r="O9" s="196"/>
      <c r="P9" s="125"/>
      <c r="Q9" s="98"/>
      <c r="R9" s="22"/>
      <c r="S9" s="23"/>
      <c r="T9" s="201"/>
      <c r="U9" s="201"/>
      <c r="V9" s="128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</row>
    <row r="10" spans="1:57" ht="15" customHeight="1" x14ac:dyDescent="0.3">
      <c r="A10" s="32" t="s">
        <v>26</v>
      </c>
      <c r="B10" s="198">
        <v>0</v>
      </c>
      <c r="C10" s="199"/>
      <c r="D10" s="200"/>
      <c r="E10" s="124"/>
      <c r="F10" s="172" t="s">
        <v>27</v>
      </c>
      <c r="G10" s="202">
        <f>Febuary!M$4</f>
        <v>0</v>
      </c>
      <c r="H10" s="202">
        <f>Febuary!N$4</f>
        <v>0</v>
      </c>
      <c r="I10" s="202">
        <f t="shared" si="0"/>
        <v>0</v>
      </c>
      <c r="J10" s="125"/>
      <c r="K10" s="30"/>
      <c r="L10" s="30"/>
      <c r="M10" s="31"/>
      <c r="N10" s="196"/>
      <c r="O10" s="196"/>
      <c r="P10" s="125"/>
      <c r="Q10" s="22"/>
      <c r="R10" s="22"/>
      <c r="S10" s="24"/>
      <c r="T10" s="201"/>
      <c r="U10" s="201"/>
      <c r="V10" s="128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</row>
    <row r="11" spans="1:57" ht="15" customHeight="1" x14ac:dyDescent="0.3">
      <c r="A11" s="32" t="s">
        <v>28</v>
      </c>
      <c r="B11" s="198">
        <v>0</v>
      </c>
      <c r="C11" s="199"/>
      <c r="D11" s="200"/>
      <c r="E11" s="121"/>
      <c r="F11" s="172" t="s">
        <v>29</v>
      </c>
      <c r="G11" s="202">
        <f>March!M$4</f>
        <v>0</v>
      </c>
      <c r="H11" s="202">
        <f>March!N$4</f>
        <v>0</v>
      </c>
      <c r="I11" s="202">
        <f t="shared" si="0"/>
        <v>0</v>
      </c>
      <c r="J11" s="125"/>
      <c r="K11" s="30"/>
      <c r="L11" s="30"/>
      <c r="M11" s="31"/>
      <c r="N11" s="196"/>
      <c r="O11" s="196"/>
      <c r="P11" s="125"/>
      <c r="Q11" s="22"/>
      <c r="R11" s="22"/>
      <c r="S11" s="23"/>
      <c r="T11" s="201"/>
      <c r="U11" s="201"/>
      <c r="V11" s="128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</row>
    <row r="12" spans="1:57" ht="15" customHeight="1" x14ac:dyDescent="0.3">
      <c r="A12" s="32"/>
      <c r="B12" s="32"/>
      <c r="C12" s="32"/>
      <c r="D12" s="118"/>
      <c r="E12" s="121"/>
      <c r="F12" s="172" t="s">
        <v>30</v>
      </c>
      <c r="G12" s="202">
        <f>April!M$4</f>
        <v>0</v>
      </c>
      <c r="H12" s="202">
        <f>April!N$4</f>
        <v>0</v>
      </c>
      <c r="I12" s="202">
        <f t="shared" si="0"/>
        <v>0</v>
      </c>
      <c r="J12" s="125"/>
      <c r="K12" s="30"/>
      <c r="L12" s="30"/>
      <c r="M12" s="31"/>
      <c r="N12" s="196"/>
      <c r="O12" s="196"/>
      <c r="P12" s="125"/>
      <c r="Q12" s="22"/>
      <c r="R12" s="22"/>
      <c r="S12" s="23"/>
      <c r="T12" s="201"/>
      <c r="U12" s="201"/>
      <c r="V12" s="128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</row>
    <row r="13" spans="1:57" ht="15" customHeight="1" x14ac:dyDescent="0.3">
      <c r="A13" s="34" t="s">
        <v>31</v>
      </c>
      <c r="B13" s="203">
        <f>SUM(B5:B11)</f>
        <v>13929.509999999998</v>
      </c>
      <c r="C13" s="204"/>
      <c r="D13" s="200"/>
      <c r="E13" s="121"/>
      <c r="F13" s="172" t="s">
        <v>32</v>
      </c>
      <c r="G13" s="202">
        <f>May!M$4</f>
        <v>0</v>
      </c>
      <c r="H13" s="202">
        <f>May!N$4</f>
        <v>0</v>
      </c>
      <c r="I13" s="202">
        <f t="shared" si="0"/>
        <v>0</v>
      </c>
      <c r="J13" s="125"/>
      <c r="K13" s="30"/>
      <c r="L13" s="30"/>
      <c r="M13" s="31"/>
      <c r="N13" s="196"/>
      <c r="O13" s="196"/>
      <c r="P13" s="125"/>
      <c r="Q13" s="22"/>
      <c r="R13" s="22"/>
      <c r="S13" s="23"/>
      <c r="T13" s="201"/>
      <c r="U13" s="201"/>
      <c r="V13" s="128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</row>
    <row r="14" spans="1:57" ht="15" customHeight="1" x14ac:dyDescent="0.3">
      <c r="A14" s="117"/>
      <c r="B14" s="117"/>
      <c r="C14" s="117"/>
      <c r="D14" s="107"/>
      <c r="E14" s="121"/>
      <c r="F14" s="172" t="s">
        <v>33</v>
      </c>
      <c r="G14" s="202">
        <f>June!M$4</f>
        <v>0</v>
      </c>
      <c r="H14" s="202">
        <f>June!N$4</f>
        <v>0</v>
      </c>
      <c r="I14" s="202">
        <f t="shared" si="0"/>
        <v>0</v>
      </c>
      <c r="J14" s="125"/>
      <c r="K14" s="30"/>
      <c r="L14" s="30"/>
      <c r="M14" s="31"/>
      <c r="N14" s="196"/>
      <c r="O14" s="196"/>
      <c r="P14" s="125"/>
      <c r="Q14" s="22"/>
      <c r="R14" s="22"/>
      <c r="S14" s="23"/>
      <c r="T14" s="201"/>
      <c r="U14" s="201"/>
      <c r="V14" s="128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</row>
    <row r="15" spans="1:57" ht="15" customHeight="1" x14ac:dyDescent="0.3">
      <c r="A15" s="119"/>
      <c r="B15" s="119"/>
      <c r="C15" s="119"/>
      <c r="D15" s="119"/>
      <c r="E15" s="121"/>
      <c r="F15" s="172" t="s">
        <v>34</v>
      </c>
      <c r="G15" s="202">
        <f>July!M$4</f>
        <v>0</v>
      </c>
      <c r="H15" s="202">
        <f>July!N$4</f>
        <v>0</v>
      </c>
      <c r="I15" s="202">
        <f t="shared" si="0"/>
        <v>0</v>
      </c>
      <c r="J15" s="125"/>
      <c r="K15" s="30"/>
      <c r="L15" s="30"/>
      <c r="M15" s="31"/>
      <c r="N15" s="196"/>
      <c r="O15" s="196"/>
      <c r="P15" s="125"/>
      <c r="Q15" s="22"/>
      <c r="R15" s="22"/>
      <c r="S15" s="24"/>
      <c r="T15" s="201"/>
      <c r="U15" s="201"/>
      <c r="V15" s="128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</row>
    <row r="16" spans="1:57" ht="15" customHeight="1" x14ac:dyDescent="0.3">
      <c r="A16" s="40" t="s">
        <v>35</v>
      </c>
      <c r="B16" s="41"/>
      <c r="C16" s="41"/>
      <c r="D16" s="41"/>
      <c r="E16" s="125"/>
      <c r="F16" s="172" t="s">
        <v>36</v>
      </c>
      <c r="G16" s="202">
        <f>August!M$4</f>
        <v>0</v>
      </c>
      <c r="H16" s="202">
        <f>August!N$4</f>
        <v>0</v>
      </c>
      <c r="I16" s="202">
        <f t="shared" si="0"/>
        <v>0</v>
      </c>
      <c r="J16" s="125"/>
      <c r="K16" s="30"/>
      <c r="L16" s="30"/>
      <c r="M16" s="31"/>
      <c r="N16" s="196"/>
      <c r="O16" s="196"/>
      <c r="P16" s="125"/>
      <c r="Q16" s="22"/>
      <c r="R16" s="22"/>
      <c r="S16" s="24"/>
      <c r="T16" s="201"/>
      <c r="U16" s="201"/>
      <c r="V16" s="128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</row>
    <row r="17" spans="1:57" ht="15" customHeight="1" x14ac:dyDescent="0.3">
      <c r="A17" s="42" t="s">
        <v>11</v>
      </c>
      <c r="B17" s="95" t="s">
        <v>37</v>
      </c>
      <c r="C17" s="95" t="s">
        <v>38</v>
      </c>
      <c r="D17" s="43" t="s">
        <v>39</v>
      </c>
      <c r="E17" s="125"/>
      <c r="F17" s="172" t="s">
        <v>40</v>
      </c>
      <c r="G17" s="202">
        <f>September!M$4</f>
        <v>0</v>
      </c>
      <c r="H17" s="202">
        <f>September!N$4</f>
        <v>0</v>
      </c>
      <c r="I17" s="202">
        <f t="shared" si="0"/>
        <v>0</v>
      </c>
      <c r="J17" s="125"/>
      <c r="K17" s="30"/>
      <c r="L17" s="30"/>
      <c r="M17" s="30"/>
      <c r="N17" s="196"/>
      <c r="O17" s="196"/>
      <c r="P17" s="125"/>
      <c r="Q17" s="22"/>
      <c r="R17" s="22"/>
      <c r="S17" s="24"/>
      <c r="T17" s="201"/>
      <c r="U17" s="201"/>
      <c r="V17" s="128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57" ht="15" customHeight="1" x14ac:dyDescent="0.3">
      <c r="A18" s="160"/>
      <c r="B18" s="205"/>
      <c r="C18" s="205"/>
      <c r="D18" s="206"/>
      <c r="E18" s="125"/>
      <c r="F18" s="172" t="s">
        <v>41</v>
      </c>
      <c r="G18" s="202">
        <f>October!M$4</f>
        <v>0</v>
      </c>
      <c r="H18" s="202">
        <f>October!N$4</f>
        <v>0</v>
      </c>
      <c r="I18" s="202">
        <f t="shared" si="0"/>
        <v>0</v>
      </c>
      <c r="J18" s="125"/>
      <c r="K18" s="30"/>
      <c r="L18" s="30"/>
      <c r="M18" s="44" t="s">
        <v>42</v>
      </c>
      <c r="N18" s="90">
        <f>SUM(N5:N16)</f>
        <v>0</v>
      </c>
      <c r="O18" s="90"/>
      <c r="P18" s="125"/>
      <c r="Q18" s="22"/>
      <c r="R18" s="22"/>
      <c r="S18" s="23"/>
      <c r="T18" s="201"/>
      <c r="U18" s="201"/>
      <c r="V18" s="128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57" ht="15" customHeight="1" x14ac:dyDescent="0.3">
      <c r="A19" s="160"/>
      <c r="B19" s="205"/>
      <c r="C19" s="205"/>
      <c r="D19" s="206"/>
      <c r="E19" s="125"/>
      <c r="F19" s="172" t="s">
        <v>43</v>
      </c>
      <c r="G19" s="202">
        <f>November!M$4</f>
        <v>914.04</v>
      </c>
      <c r="H19" s="202">
        <f>November!N$4</f>
        <v>49.99</v>
      </c>
      <c r="I19" s="202">
        <f t="shared" si="0"/>
        <v>864.05</v>
      </c>
      <c r="J19" s="118"/>
      <c r="K19" s="117"/>
      <c r="L19" s="117"/>
      <c r="M19" s="117"/>
      <c r="N19" s="117"/>
      <c r="O19" s="117"/>
      <c r="P19" s="121"/>
      <c r="Q19" s="22"/>
      <c r="R19" s="22"/>
      <c r="S19" s="23"/>
      <c r="T19" s="201"/>
      <c r="U19" s="201"/>
      <c r="V19" s="128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57" ht="15" customHeight="1" x14ac:dyDescent="0.3">
      <c r="A20" s="160"/>
      <c r="B20" s="205"/>
      <c r="C20" s="205"/>
      <c r="D20" s="206"/>
      <c r="E20" s="125"/>
      <c r="F20" s="172" t="s">
        <v>44</v>
      </c>
      <c r="G20" s="202">
        <f>December!M$4</f>
        <v>1400</v>
      </c>
      <c r="H20" s="202">
        <f>December!N$4</f>
        <v>0</v>
      </c>
      <c r="I20" s="202">
        <f t="shared" si="0"/>
        <v>1400</v>
      </c>
      <c r="J20" s="118"/>
      <c r="K20" s="119"/>
      <c r="L20" s="119"/>
      <c r="M20" s="107"/>
      <c r="N20" s="107"/>
      <c r="O20" s="107"/>
      <c r="P20" s="121"/>
      <c r="Q20" s="22"/>
      <c r="R20" s="22"/>
      <c r="S20" s="23"/>
      <c r="T20" s="201"/>
      <c r="U20" s="201"/>
      <c r="V20" s="128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57" ht="15" customHeight="1" x14ac:dyDescent="0.3">
      <c r="A21" s="41"/>
      <c r="B21" s="207"/>
      <c r="C21" s="207"/>
      <c r="D21" s="208"/>
      <c r="E21" s="125"/>
      <c r="F21" s="172"/>
      <c r="G21" s="172"/>
      <c r="H21" s="173"/>
      <c r="I21" s="172"/>
      <c r="J21" s="125"/>
      <c r="K21" s="45" t="s">
        <v>45</v>
      </c>
      <c r="L21" s="46"/>
      <c r="M21" s="118"/>
      <c r="N21" s="107"/>
      <c r="O21" s="107"/>
      <c r="P21" s="121"/>
      <c r="Q21" s="22"/>
      <c r="R21" s="22"/>
      <c r="S21" s="24"/>
      <c r="T21" s="201"/>
      <c r="U21" s="201"/>
      <c r="V21" s="128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57" ht="15" customHeight="1" x14ac:dyDescent="0.3">
      <c r="A22" s="41"/>
      <c r="B22" s="41"/>
      <c r="C22" s="41"/>
      <c r="D22" s="41"/>
      <c r="E22" s="125"/>
      <c r="F22" s="172"/>
      <c r="G22" s="172"/>
      <c r="H22" s="173"/>
      <c r="I22" s="172"/>
      <c r="J22" s="125"/>
      <c r="K22" s="46" t="s">
        <v>46</v>
      </c>
      <c r="L22" s="209">
        <v>2123.56</v>
      </c>
      <c r="M22" s="118"/>
      <c r="N22" s="107"/>
      <c r="O22" s="107"/>
      <c r="P22" s="121"/>
      <c r="Q22" s="22"/>
      <c r="R22" s="22"/>
      <c r="S22" s="24"/>
      <c r="T22" s="201"/>
      <c r="U22" s="201"/>
      <c r="V22" s="128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57" ht="15" customHeight="1" x14ac:dyDescent="0.3">
      <c r="A23" s="43"/>
      <c r="B23" s="210"/>
      <c r="C23" s="43" t="s">
        <v>42</v>
      </c>
      <c r="D23" s="211">
        <f>SUM(D18:D21)</f>
        <v>0</v>
      </c>
      <c r="E23" s="125"/>
      <c r="F23" s="172" t="s">
        <v>47</v>
      </c>
      <c r="G23" s="212">
        <f>SUM(G9:G20)</f>
        <v>2314.04</v>
      </c>
      <c r="H23" s="212">
        <f>SUM(H9:H20)</f>
        <v>49.99</v>
      </c>
      <c r="I23" s="213">
        <f>SUM(I9:I20)</f>
        <v>2264.0500000000002</v>
      </c>
      <c r="J23" s="125"/>
      <c r="K23" s="46" t="s">
        <v>48</v>
      </c>
      <c r="L23" s="209">
        <v>3000</v>
      </c>
      <c r="M23" s="118"/>
      <c r="N23" s="107"/>
      <c r="O23" s="107"/>
      <c r="P23" s="121"/>
      <c r="Q23" s="22"/>
      <c r="R23" s="22"/>
      <c r="S23" s="23"/>
      <c r="T23" s="201"/>
      <c r="U23" s="201"/>
      <c r="V23" s="128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</row>
    <row r="24" spans="1:57" ht="15" customHeight="1" x14ac:dyDescent="0.3">
      <c r="A24" s="117"/>
      <c r="B24" s="117"/>
      <c r="C24" s="117"/>
      <c r="D24" s="117"/>
      <c r="E24" s="107"/>
      <c r="F24" s="117"/>
      <c r="G24" s="117"/>
      <c r="H24" s="117"/>
      <c r="I24" s="117"/>
      <c r="J24" s="121"/>
      <c r="K24" s="46" t="s">
        <v>49</v>
      </c>
      <c r="L24" s="209">
        <v>2155.5</v>
      </c>
      <c r="M24" s="118"/>
      <c r="N24" s="107"/>
      <c r="O24" s="107"/>
      <c r="P24" s="121"/>
      <c r="Q24" s="22"/>
      <c r="R24" s="22"/>
      <c r="S24" s="24"/>
      <c r="T24" s="201"/>
      <c r="U24" s="201"/>
      <c r="V24" s="128"/>
      <c r="W24" s="214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</row>
    <row r="25" spans="1:57" ht="15" customHeight="1" x14ac:dyDescent="0.3">
      <c r="A25" s="119"/>
      <c r="B25" s="119"/>
      <c r="C25" s="119"/>
      <c r="D25" s="107"/>
      <c r="E25" s="107"/>
      <c r="F25" s="107"/>
      <c r="G25" s="107"/>
      <c r="H25" s="107"/>
      <c r="I25" s="107"/>
      <c r="J25" s="121"/>
      <c r="K25" s="171" t="s">
        <v>42</v>
      </c>
      <c r="L25" s="215">
        <f>SUM(L22:L24)</f>
        <v>7279.0599999999995</v>
      </c>
      <c r="M25" s="118"/>
      <c r="N25" s="107"/>
      <c r="O25" s="107"/>
      <c r="P25" s="121"/>
      <c r="Q25" s="22"/>
      <c r="R25" s="22"/>
      <c r="S25" s="24"/>
      <c r="T25" s="201"/>
      <c r="U25" s="201"/>
      <c r="V25" s="128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</row>
    <row r="26" spans="1:57" ht="15" customHeight="1" x14ac:dyDescent="0.3">
      <c r="A26" s="47" t="s">
        <v>50</v>
      </c>
      <c r="B26" s="48"/>
      <c r="C26" s="48"/>
      <c r="D26" s="118"/>
      <c r="E26" s="107"/>
      <c r="F26" s="107"/>
      <c r="G26" s="107"/>
      <c r="H26" s="107"/>
      <c r="I26" s="107"/>
      <c r="J26" s="107"/>
      <c r="K26" s="117"/>
      <c r="L26" s="117"/>
      <c r="M26" s="107"/>
      <c r="N26" s="107"/>
      <c r="O26" s="107"/>
      <c r="P26" s="121"/>
      <c r="Q26" s="25"/>
      <c r="R26" s="25"/>
      <c r="S26" s="26"/>
      <c r="T26" s="197"/>
      <c r="U26" s="197"/>
      <c r="V26" s="128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</row>
    <row r="27" spans="1:57" ht="15" customHeight="1" x14ac:dyDescent="0.3">
      <c r="A27" s="49" t="s">
        <v>11</v>
      </c>
      <c r="B27" s="93" t="s">
        <v>38</v>
      </c>
      <c r="C27" s="93" t="s">
        <v>39</v>
      </c>
      <c r="D27" s="120"/>
      <c r="E27" s="107"/>
      <c r="F27" s="107"/>
      <c r="G27" s="107"/>
      <c r="H27" s="107"/>
      <c r="I27" s="216"/>
      <c r="J27" s="107"/>
      <c r="K27" s="107"/>
      <c r="L27" s="107"/>
      <c r="M27" s="107"/>
      <c r="N27" s="107"/>
      <c r="O27" s="107"/>
      <c r="P27" s="121"/>
      <c r="Q27" s="22"/>
      <c r="R27" s="22"/>
      <c r="S27" s="24"/>
      <c r="T27" s="201"/>
      <c r="U27" s="201"/>
      <c r="V27" s="128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</row>
    <row r="28" spans="1:57" ht="15" customHeight="1" x14ac:dyDescent="0.3">
      <c r="A28" s="161"/>
      <c r="B28" s="217"/>
      <c r="C28" s="218"/>
      <c r="D28" s="219"/>
      <c r="E28" s="107"/>
      <c r="F28" s="107"/>
      <c r="G28" s="112"/>
      <c r="H28" s="112"/>
      <c r="I28" s="107"/>
      <c r="J28" s="107"/>
      <c r="K28" s="107"/>
      <c r="L28" s="107"/>
      <c r="M28" s="107"/>
      <c r="N28" s="107"/>
      <c r="O28" s="107"/>
      <c r="P28" s="121"/>
      <c r="Q28" s="25"/>
      <c r="R28" s="25"/>
      <c r="S28" s="26"/>
      <c r="T28" s="197"/>
      <c r="U28" s="197"/>
      <c r="V28" s="128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</row>
    <row r="29" spans="1:57" ht="15" customHeight="1" x14ac:dyDescent="0.3">
      <c r="A29" s="161"/>
      <c r="B29" s="217"/>
      <c r="C29" s="218"/>
      <c r="D29" s="220"/>
      <c r="E29" s="107"/>
      <c r="F29" s="107"/>
      <c r="G29" s="112"/>
      <c r="H29" s="112"/>
      <c r="I29" s="107"/>
      <c r="J29" s="107"/>
      <c r="K29" s="107"/>
      <c r="L29" s="107"/>
      <c r="M29" s="107"/>
      <c r="N29" s="107"/>
      <c r="O29" s="107"/>
      <c r="P29" s="121"/>
      <c r="Q29" s="22"/>
      <c r="R29" s="22"/>
      <c r="S29" s="24"/>
      <c r="T29" s="201"/>
      <c r="U29" s="201"/>
      <c r="V29" s="221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</row>
    <row r="30" spans="1:57" ht="15" customHeight="1" x14ac:dyDescent="0.3">
      <c r="A30" s="161"/>
      <c r="B30" s="217"/>
      <c r="C30" s="218"/>
      <c r="D30" s="220"/>
      <c r="E30" s="107"/>
      <c r="F30" s="107"/>
      <c r="G30" s="112"/>
      <c r="H30" s="112"/>
      <c r="I30" s="107"/>
      <c r="J30" s="107"/>
      <c r="K30" s="222"/>
      <c r="L30" s="107"/>
      <c r="M30" s="107"/>
      <c r="N30" s="107"/>
      <c r="O30" s="107"/>
      <c r="P30" s="121"/>
      <c r="Q30" s="22"/>
      <c r="R30" s="22"/>
      <c r="S30" s="24"/>
      <c r="T30" s="201"/>
      <c r="U30" s="201"/>
      <c r="V30" s="128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</row>
    <row r="31" spans="1:57" ht="15" customHeight="1" x14ac:dyDescent="0.3">
      <c r="A31" s="161"/>
      <c r="B31" s="217"/>
      <c r="C31" s="218"/>
      <c r="D31" s="220"/>
      <c r="E31" s="107"/>
      <c r="F31" s="107"/>
      <c r="G31" s="112"/>
      <c r="H31" s="112"/>
      <c r="I31" s="107"/>
      <c r="J31" s="107"/>
      <c r="K31" s="107"/>
      <c r="L31" s="107"/>
      <c r="M31" s="107"/>
      <c r="N31" s="107"/>
      <c r="O31" s="107"/>
      <c r="P31" s="121"/>
      <c r="Q31" s="22"/>
      <c r="R31" s="22"/>
      <c r="S31" s="24"/>
      <c r="T31" s="201"/>
      <c r="U31" s="201"/>
      <c r="V31" s="128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</row>
    <row r="32" spans="1:57" ht="15" customHeight="1" x14ac:dyDescent="0.3">
      <c r="A32" s="48"/>
      <c r="B32" s="48"/>
      <c r="C32" s="48"/>
      <c r="D32" s="118"/>
      <c r="E32" s="107"/>
      <c r="F32" s="107"/>
      <c r="G32" s="112"/>
      <c r="H32" s="112"/>
      <c r="I32" s="107"/>
      <c r="J32" s="107"/>
      <c r="K32" s="222"/>
      <c r="L32" s="107"/>
      <c r="M32" s="107"/>
      <c r="N32" s="107"/>
      <c r="O32" s="107"/>
      <c r="P32" s="121"/>
      <c r="Q32" s="22"/>
      <c r="R32" s="22"/>
      <c r="S32" s="24"/>
      <c r="T32" s="201"/>
      <c r="U32" s="201"/>
      <c r="V32" s="128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</row>
    <row r="33" spans="1:57" ht="15" customHeight="1" x14ac:dyDescent="0.3">
      <c r="A33" s="50"/>
      <c r="B33" s="223" t="s">
        <v>42</v>
      </c>
      <c r="C33" s="224">
        <f>SUM(C28:C31)</f>
        <v>0</v>
      </c>
      <c r="D33" s="200"/>
      <c r="E33" s="107"/>
      <c r="F33" s="107"/>
      <c r="G33" s="112"/>
      <c r="H33" s="112"/>
      <c r="I33" s="107"/>
      <c r="J33" s="107"/>
      <c r="K33" s="107"/>
      <c r="L33" s="107"/>
      <c r="M33" s="107"/>
      <c r="N33" s="107"/>
      <c r="O33" s="107"/>
      <c r="P33" s="121"/>
      <c r="Q33" s="22"/>
      <c r="R33" s="22"/>
      <c r="S33" s="26"/>
      <c r="T33" s="197"/>
      <c r="U33" s="197"/>
      <c r="V33" s="128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</row>
    <row r="34" spans="1:57" ht="15" customHeight="1" x14ac:dyDescent="0.3">
      <c r="A34" s="117"/>
      <c r="B34" s="117"/>
      <c r="C34" s="117"/>
      <c r="D34" s="107"/>
      <c r="E34" s="107"/>
      <c r="F34" s="107"/>
      <c r="G34" s="112"/>
      <c r="H34" s="112"/>
      <c r="I34" s="107"/>
      <c r="J34" s="107"/>
      <c r="K34" s="107"/>
      <c r="L34" s="107"/>
      <c r="M34" s="107"/>
      <c r="N34" s="107"/>
      <c r="O34" s="107"/>
      <c r="P34" s="121"/>
      <c r="Q34" s="22"/>
      <c r="R34" s="22"/>
      <c r="S34" s="26"/>
      <c r="T34" s="201"/>
      <c r="U34" s="201"/>
      <c r="V34" s="128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</row>
    <row r="35" spans="1:57" ht="15" customHeight="1" x14ac:dyDescent="0.3">
      <c r="A35" s="119"/>
      <c r="B35" s="119"/>
      <c r="C35" s="119"/>
      <c r="D35" s="107"/>
      <c r="E35" s="107"/>
      <c r="F35" s="107"/>
      <c r="G35" s="112"/>
      <c r="H35" s="112"/>
      <c r="I35" s="107"/>
      <c r="J35" s="107"/>
      <c r="K35" s="107"/>
      <c r="L35" s="107"/>
      <c r="M35" s="107"/>
      <c r="N35" s="107"/>
      <c r="O35" s="107"/>
      <c r="P35" s="121"/>
      <c r="Q35" s="25"/>
      <c r="R35" s="25"/>
      <c r="S35" s="26"/>
      <c r="T35" s="225"/>
      <c r="U35" s="226"/>
      <c r="V35" s="128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</row>
    <row r="36" spans="1:57" ht="15" customHeight="1" x14ac:dyDescent="0.3">
      <c r="A36" s="51" t="s">
        <v>51</v>
      </c>
      <c r="B36" s="52"/>
      <c r="C36" s="52"/>
      <c r="D36" s="118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21"/>
      <c r="Q36" s="22"/>
      <c r="R36" s="22"/>
      <c r="S36" s="24"/>
      <c r="T36" s="227"/>
      <c r="U36" s="228"/>
      <c r="V36" s="128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</row>
    <row r="37" spans="1:57" ht="15" customHeight="1" x14ac:dyDescent="0.3">
      <c r="A37" s="53" t="s">
        <v>11</v>
      </c>
      <c r="B37" s="94" t="s">
        <v>38</v>
      </c>
      <c r="C37" s="94" t="s">
        <v>52</v>
      </c>
      <c r="D37" s="120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21"/>
      <c r="Q37" s="97"/>
      <c r="R37" s="97"/>
      <c r="S37" s="132"/>
      <c r="T37" s="229"/>
      <c r="U37" s="230"/>
      <c r="V37" s="128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</row>
    <row r="38" spans="1:57" ht="15" customHeight="1" x14ac:dyDescent="0.3">
      <c r="A38" s="162"/>
      <c r="B38" s="231"/>
      <c r="C38" s="232"/>
      <c r="D38" s="200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21"/>
      <c r="Q38" s="97"/>
      <c r="R38" s="97"/>
      <c r="S38" s="132"/>
      <c r="T38" s="229"/>
      <c r="U38" s="230"/>
      <c r="V38" s="128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</row>
    <row r="39" spans="1:57" ht="15" customHeight="1" x14ac:dyDescent="0.3">
      <c r="A39" s="52"/>
      <c r="B39" s="233"/>
      <c r="C39" s="234"/>
      <c r="D39" s="200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21"/>
      <c r="Q39" s="97"/>
      <c r="R39" s="97"/>
      <c r="S39" s="97"/>
      <c r="T39" s="229"/>
      <c r="U39" s="97"/>
      <c r="V39" s="128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</row>
    <row r="40" spans="1:57" ht="15" customHeight="1" x14ac:dyDescent="0.3">
      <c r="A40" s="52"/>
      <c r="B40" s="52"/>
      <c r="C40" s="52"/>
      <c r="D40" s="118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21"/>
      <c r="Q40" s="98"/>
      <c r="R40" s="98"/>
      <c r="S40" s="98"/>
      <c r="T40" s="235"/>
      <c r="U40" s="98"/>
      <c r="V40" s="128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</row>
    <row r="41" spans="1:57" ht="15" customHeight="1" x14ac:dyDescent="0.3">
      <c r="A41" s="54"/>
      <c r="B41" s="54" t="s">
        <v>42</v>
      </c>
      <c r="C41" s="234">
        <f>SUM(C38:C39)</f>
        <v>0</v>
      </c>
      <c r="D41" s="200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21"/>
      <c r="Q41" s="98"/>
      <c r="R41" s="98"/>
      <c r="S41" s="98"/>
      <c r="T41" s="98"/>
      <c r="U41" s="98"/>
      <c r="V41" s="128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</row>
    <row r="42" spans="1:57" ht="15" customHeight="1" x14ac:dyDescent="0.3">
      <c r="A42" s="117"/>
      <c r="B42" s="117"/>
      <c r="C42" s="117"/>
      <c r="D42" s="107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27"/>
      <c r="Q42" s="22"/>
      <c r="R42" s="22"/>
      <c r="S42" s="133" t="s">
        <v>42</v>
      </c>
      <c r="T42" s="236">
        <f>SUM(T5:T40)</f>
        <v>0</v>
      </c>
      <c r="U42" s="236"/>
      <c r="V42" s="128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</row>
    <row r="43" spans="1:57" ht="15" customHeight="1" x14ac:dyDescent="0.3">
      <c r="A43" s="113"/>
      <c r="B43" s="113"/>
      <c r="C43" s="113"/>
      <c r="D43" s="113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4"/>
      <c r="Q43" s="129"/>
      <c r="R43" s="129"/>
      <c r="S43" s="130"/>
      <c r="T43" s="130"/>
      <c r="U43" s="130"/>
      <c r="V43" s="111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</row>
    <row r="44" spans="1:5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 spans="1:5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</row>
    <row r="46" spans="1:57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</row>
    <row r="47" spans="1:57" x14ac:dyDescent="0.3">
      <c r="A47" s="15"/>
      <c r="B47" s="15"/>
      <c r="C47" s="15"/>
      <c r="D47" s="15"/>
    </row>
    <row r="50" spans="16:18" x14ac:dyDescent="0.3">
      <c r="P50" s="15"/>
      <c r="Q50" s="15"/>
      <c r="R50" s="15"/>
    </row>
    <row r="51" spans="16:18" x14ac:dyDescent="0.3">
      <c r="P51" s="15"/>
      <c r="Q51" s="15"/>
      <c r="R51" s="15"/>
    </row>
    <row r="52" spans="16:18" x14ac:dyDescent="0.3">
      <c r="P52" s="15"/>
      <c r="Q52" s="15"/>
      <c r="R52" s="15"/>
    </row>
    <row r="53" spans="16:18" x14ac:dyDescent="0.3">
      <c r="P53" s="15"/>
      <c r="Q53" s="15"/>
      <c r="R53" s="15"/>
    </row>
    <row r="54" spans="16:18" x14ac:dyDescent="0.3">
      <c r="P54" s="15"/>
      <c r="Q54" s="15"/>
      <c r="R54" s="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42"/>
  <sheetViews>
    <sheetView zoomScale="85" zoomScaleNormal="85" workbookViewId="0">
      <selection activeCell="G3" sqref="G3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105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V42"/>
  <sheetViews>
    <sheetView zoomScale="85" zoomScaleNormal="85" workbookViewId="0">
      <selection activeCell="G3" sqref="G3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106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V42"/>
  <sheetViews>
    <sheetView zoomScale="85" zoomScaleNormal="85" workbookViewId="0">
      <selection activeCell="G3" sqref="G3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107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V42"/>
  <sheetViews>
    <sheetView zoomScale="85" zoomScaleNormal="85" workbookViewId="0">
      <selection activeCell="G3" sqref="G3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108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V42"/>
  <sheetViews>
    <sheetView zoomScale="85" zoomScaleNormal="85" workbookViewId="0">
      <selection activeCell="G7" sqref="G7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109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914.04</v>
      </c>
      <c r="N4" s="268">
        <f>J42</f>
        <v>49.99</v>
      </c>
      <c r="O4" s="269">
        <f>M4-N4</f>
        <v>864.05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81" t="s">
        <v>110</v>
      </c>
      <c r="B5" s="182" t="s">
        <v>111</v>
      </c>
      <c r="C5" s="183" t="s">
        <v>66</v>
      </c>
      <c r="D5" s="282">
        <v>350</v>
      </c>
      <c r="E5" s="283" t="s">
        <v>112</v>
      </c>
      <c r="F5" s="5"/>
      <c r="G5" s="174" t="s">
        <v>113</v>
      </c>
      <c r="H5" s="175" t="s">
        <v>114</v>
      </c>
      <c r="I5" s="176" t="s">
        <v>115</v>
      </c>
      <c r="J5" s="177">
        <v>49.99</v>
      </c>
      <c r="K5" s="284" t="s">
        <v>116</v>
      </c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81" t="s">
        <v>117</v>
      </c>
      <c r="B6" s="182" t="s">
        <v>65</v>
      </c>
      <c r="C6" s="183" t="s">
        <v>68</v>
      </c>
      <c r="D6" s="282">
        <v>564.04</v>
      </c>
      <c r="E6" s="283" t="s">
        <v>54</v>
      </c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914.04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49.99</v>
      </c>
      <c r="K42" s="279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V42"/>
  <sheetViews>
    <sheetView zoomScale="85" zoomScaleNormal="85" workbookViewId="0">
      <selection activeCell="A7" sqref="A7:E10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118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1400</v>
      </c>
      <c r="N4" s="268">
        <f>J42</f>
        <v>0</v>
      </c>
      <c r="O4" s="269">
        <f>M4-N4</f>
        <v>1400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81" t="s">
        <v>110</v>
      </c>
      <c r="B5" s="182" t="s">
        <v>111</v>
      </c>
      <c r="C5" s="183" t="s">
        <v>119</v>
      </c>
      <c r="D5" s="282">
        <v>350</v>
      </c>
      <c r="E5" s="283" t="s">
        <v>112</v>
      </c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81" t="s">
        <v>110</v>
      </c>
      <c r="B6" s="182" t="s">
        <v>111</v>
      </c>
      <c r="C6" s="183" t="s">
        <v>119</v>
      </c>
      <c r="D6" s="282">
        <v>350</v>
      </c>
      <c r="E6" s="283" t="s">
        <v>112</v>
      </c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81" t="s">
        <v>110</v>
      </c>
      <c r="B7" s="182" t="s">
        <v>111</v>
      </c>
      <c r="C7" s="183" t="s">
        <v>119</v>
      </c>
      <c r="D7" s="282">
        <v>350</v>
      </c>
      <c r="E7" s="283" t="s">
        <v>112</v>
      </c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81" t="s">
        <v>110</v>
      </c>
      <c r="B8" s="182" t="s">
        <v>111</v>
      </c>
      <c r="C8" s="183" t="s">
        <v>119</v>
      </c>
      <c r="D8" s="285">
        <v>350</v>
      </c>
      <c r="E8" s="286" t="s">
        <v>112</v>
      </c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78"/>
      <c r="B9" s="179"/>
      <c r="C9" s="180"/>
      <c r="D9" s="287"/>
      <c r="E9" s="288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78"/>
      <c r="B10" s="179"/>
      <c r="C10" s="180"/>
      <c r="D10" s="287"/>
      <c r="E10" s="288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1400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R38"/>
  <sheetViews>
    <sheetView zoomScale="90" zoomScaleNormal="90" workbookViewId="0">
      <selection activeCell="A7" sqref="A7"/>
    </sheetView>
  </sheetViews>
  <sheetFormatPr defaultRowHeight="14.4" x14ac:dyDescent="0.3"/>
  <cols>
    <col min="1" max="1" width="9.109375" style="191" customWidth="1"/>
    <col min="2" max="2" width="18" style="191" customWidth="1"/>
    <col min="3" max="3" width="14.88671875" style="191" customWidth="1"/>
    <col min="4" max="4" width="14.44140625" style="191" customWidth="1"/>
    <col min="5" max="5" width="14.33203125" style="191" customWidth="1"/>
    <col min="6" max="6" width="11" style="191" customWidth="1"/>
    <col min="7" max="7" width="14.6640625" style="191" customWidth="1"/>
    <col min="8" max="8" width="13.44140625" style="191" customWidth="1"/>
    <col min="9" max="9" width="12.109375" style="191" customWidth="1"/>
    <col min="10" max="10" width="11" style="191" customWidth="1"/>
    <col min="11" max="12" width="14.6640625" style="191" customWidth="1"/>
    <col min="13" max="13" width="16.6640625" style="191" customWidth="1"/>
    <col min="14" max="17" width="14.6640625" style="191" customWidth="1"/>
  </cols>
  <sheetData>
    <row r="1" spans="1:18" ht="15.6" customHeight="1" x14ac:dyDescent="0.3">
      <c r="A1" s="71" t="s">
        <v>53</v>
      </c>
      <c r="B1" s="71"/>
      <c r="C1" s="71"/>
      <c r="D1" s="106"/>
      <c r="E1" s="106"/>
      <c r="F1" s="106"/>
      <c r="G1" s="106"/>
      <c r="H1" s="106"/>
      <c r="I1" s="106"/>
      <c r="J1" s="106"/>
      <c r="K1" s="96"/>
      <c r="L1" s="91"/>
      <c r="M1" s="91"/>
      <c r="N1" s="91"/>
      <c r="O1" s="91"/>
      <c r="P1" s="91"/>
      <c r="Q1" s="91"/>
      <c r="R1" s="91"/>
    </row>
    <row r="2" spans="1:18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96"/>
      <c r="L2" s="91"/>
      <c r="M2" s="91"/>
      <c r="N2" s="91"/>
      <c r="O2" s="91"/>
      <c r="P2" s="91"/>
      <c r="Q2" s="91"/>
      <c r="R2" s="91"/>
    </row>
    <row r="3" spans="1:18" ht="15" customHeight="1" x14ac:dyDescent="0.3">
      <c r="B3" s="86"/>
      <c r="C3" s="86"/>
      <c r="D3" s="86"/>
      <c r="E3" s="87"/>
      <c r="F3" s="87"/>
      <c r="G3" s="87"/>
      <c r="H3" s="87"/>
      <c r="I3" s="87"/>
      <c r="J3" s="87"/>
      <c r="K3" s="16"/>
      <c r="L3" s="91"/>
      <c r="M3" s="79"/>
      <c r="N3" s="237"/>
      <c r="Q3" s="91"/>
      <c r="R3" s="91"/>
    </row>
    <row r="4" spans="1:18" ht="15" customHeight="1" x14ac:dyDescent="0.3">
      <c r="A4" s="291" t="s">
        <v>54</v>
      </c>
      <c r="B4" s="292"/>
      <c r="C4" s="73"/>
      <c r="D4" s="73"/>
      <c r="E4" s="74"/>
      <c r="F4" s="58"/>
      <c r="G4" s="58"/>
      <c r="H4" s="58"/>
      <c r="I4" s="238"/>
      <c r="J4" s="238"/>
      <c r="K4" s="18"/>
      <c r="L4" s="91"/>
      <c r="M4" s="79"/>
      <c r="N4" s="237"/>
      <c r="Q4" s="82"/>
      <c r="R4" s="91"/>
    </row>
    <row r="5" spans="1:18" ht="15" customHeight="1" x14ac:dyDescent="0.3">
      <c r="A5" s="159" t="s">
        <v>55</v>
      </c>
      <c r="B5" s="19" t="s">
        <v>56</v>
      </c>
      <c r="C5" s="19" t="s">
        <v>37</v>
      </c>
      <c r="D5" s="19" t="s">
        <v>57</v>
      </c>
      <c r="E5" s="19" t="s">
        <v>58</v>
      </c>
      <c r="F5" s="20" t="s">
        <v>59</v>
      </c>
      <c r="G5" s="19" t="s">
        <v>60</v>
      </c>
      <c r="H5" s="19" t="s">
        <v>61</v>
      </c>
      <c r="I5" s="239" t="s">
        <v>62</v>
      </c>
      <c r="J5" s="239" t="s">
        <v>63</v>
      </c>
      <c r="K5" s="19" t="s">
        <v>64</v>
      </c>
      <c r="L5" s="83"/>
      <c r="M5" s="79"/>
      <c r="N5" s="240"/>
      <c r="Q5" s="80"/>
      <c r="R5" s="91"/>
    </row>
    <row r="6" spans="1:18" ht="15" customHeight="1" x14ac:dyDescent="0.3">
      <c r="A6" s="241">
        <v>1001</v>
      </c>
      <c r="B6" s="242" t="s">
        <v>65</v>
      </c>
      <c r="C6" s="243" t="s">
        <v>66</v>
      </c>
      <c r="D6" s="243" t="s">
        <v>67</v>
      </c>
      <c r="E6" s="244" t="s">
        <v>68</v>
      </c>
      <c r="F6" s="244">
        <v>40.5</v>
      </c>
      <c r="G6" s="245">
        <v>581.25</v>
      </c>
      <c r="H6" s="245">
        <v>12</v>
      </c>
      <c r="I6" s="245">
        <v>5.21</v>
      </c>
      <c r="J6" s="245">
        <v>0</v>
      </c>
      <c r="K6" s="245">
        <v>564.04</v>
      </c>
      <c r="L6" s="83"/>
      <c r="M6" s="81"/>
      <c r="N6" s="246"/>
      <c r="Q6" s="80"/>
      <c r="R6" s="91"/>
    </row>
    <row r="7" spans="1:18" ht="15" customHeight="1" x14ac:dyDescent="0.3">
      <c r="A7" s="157"/>
      <c r="B7" s="17"/>
      <c r="C7" s="17"/>
      <c r="D7" s="17"/>
      <c r="E7" s="17"/>
      <c r="F7" s="17"/>
      <c r="G7" s="247"/>
      <c r="H7" s="247"/>
      <c r="I7" s="247"/>
      <c r="J7" s="247"/>
      <c r="K7" s="247"/>
      <c r="L7" s="83"/>
      <c r="M7" s="82"/>
      <c r="N7" s="240"/>
      <c r="Q7" s="80"/>
      <c r="R7" s="91"/>
    </row>
    <row r="8" spans="1:18" ht="15" customHeight="1" x14ac:dyDescent="0.3">
      <c r="A8" s="157"/>
      <c r="B8" s="17"/>
      <c r="C8" s="17"/>
      <c r="D8" s="17"/>
      <c r="E8" s="17"/>
      <c r="F8" s="19"/>
      <c r="G8" s="247"/>
      <c r="H8" s="247"/>
      <c r="I8" s="247"/>
      <c r="J8" s="247"/>
      <c r="K8" s="247"/>
      <c r="L8" s="83"/>
      <c r="M8" s="82"/>
      <c r="N8" s="240"/>
      <c r="Q8" s="91"/>
      <c r="R8" s="91"/>
    </row>
    <row r="9" spans="1:18" ht="15" customHeight="1" x14ac:dyDescent="0.3">
      <c r="A9" s="157"/>
      <c r="B9" s="21"/>
      <c r="C9" s="21"/>
      <c r="D9" s="21"/>
      <c r="E9" s="21"/>
      <c r="F9" s="21"/>
      <c r="G9" s="247"/>
      <c r="H9" s="247"/>
      <c r="I9" s="247"/>
      <c r="J9" s="247"/>
      <c r="K9" s="247"/>
      <c r="L9" s="83"/>
      <c r="M9" s="83"/>
      <c r="N9" s="91"/>
      <c r="Q9" s="91"/>
      <c r="R9" s="91"/>
    </row>
    <row r="10" spans="1:18" ht="15" customHeight="1" x14ac:dyDescent="0.3">
      <c r="A10" s="157"/>
      <c r="B10" s="21"/>
      <c r="C10" s="21"/>
      <c r="D10" s="21"/>
      <c r="E10" s="21"/>
      <c r="F10" s="21"/>
      <c r="G10" s="247"/>
      <c r="H10" s="247"/>
      <c r="I10" s="247"/>
      <c r="J10" s="247"/>
      <c r="K10" s="247"/>
      <c r="L10" s="83"/>
      <c r="M10" s="79"/>
      <c r="N10" s="248"/>
      <c r="Q10" s="91"/>
      <c r="R10" s="91"/>
    </row>
    <row r="11" spans="1:18" ht="15" customHeight="1" x14ac:dyDescent="0.3">
      <c r="A11" s="157"/>
      <c r="B11" s="21"/>
      <c r="C11" s="21"/>
      <c r="D11" s="21"/>
      <c r="E11" s="21"/>
      <c r="F11" s="21"/>
      <c r="G11" s="247"/>
      <c r="H11" s="247"/>
      <c r="I11" s="247"/>
      <c r="J11" s="247"/>
      <c r="K11" s="247"/>
      <c r="L11" s="83"/>
      <c r="M11" s="83"/>
      <c r="N11" s="91"/>
      <c r="O11" s="91"/>
      <c r="P11" s="91"/>
      <c r="Q11" s="91"/>
      <c r="R11" s="91"/>
    </row>
    <row r="12" spans="1:18" ht="15" customHeight="1" x14ac:dyDescent="0.3">
      <c r="A12" s="157"/>
      <c r="B12" s="21"/>
      <c r="C12" s="21"/>
      <c r="D12" s="21"/>
      <c r="E12" s="21"/>
      <c r="F12" s="21"/>
      <c r="G12" s="247"/>
      <c r="H12" s="247"/>
      <c r="I12" s="247"/>
      <c r="J12" s="247"/>
      <c r="K12" s="247"/>
      <c r="L12" s="91"/>
      <c r="M12" s="83"/>
      <c r="N12" s="91"/>
      <c r="O12" s="91"/>
      <c r="P12" s="91"/>
      <c r="Q12" s="91"/>
      <c r="R12" s="91"/>
    </row>
    <row r="13" spans="1:18" ht="15" customHeight="1" x14ac:dyDescent="0.3">
      <c r="A13" s="157"/>
      <c r="B13" s="21"/>
      <c r="C13" s="21"/>
      <c r="D13" s="21"/>
      <c r="E13" s="21"/>
      <c r="F13" s="21"/>
      <c r="G13" s="247"/>
      <c r="H13" s="247"/>
      <c r="I13" s="247"/>
      <c r="J13" s="247"/>
      <c r="K13" s="247"/>
      <c r="L13" s="91"/>
      <c r="M13" s="83"/>
      <c r="N13" s="91"/>
      <c r="O13" s="91"/>
      <c r="P13" s="91"/>
      <c r="Q13" s="249"/>
      <c r="R13" s="91"/>
    </row>
    <row r="14" spans="1:18" ht="15" customHeight="1" x14ac:dyDescent="0.3">
      <c r="A14" s="157"/>
      <c r="B14" s="21"/>
      <c r="C14" s="21"/>
      <c r="D14" s="21"/>
      <c r="E14" s="21"/>
      <c r="F14" s="21"/>
      <c r="G14" s="247"/>
      <c r="H14" s="247"/>
      <c r="I14" s="247"/>
      <c r="J14" s="247"/>
      <c r="K14" s="247"/>
      <c r="L14" s="91"/>
      <c r="M14" s="83"/>
      <c r="N14" s="91"/>
      <c r="O14" s="91"/>
      <c r="P14" s="91"/>
      <c r="Q14" s="91"/>
      <c r="R14" s="91"/>
    </row>
    <row r="15" spans="1:18" ht="15" customHeight="1" x14ac:dyDescent="0.3">
      <c r="A15" s="157"/>
      <c r="B15" s="21"/>
      <c r="C15" s="21"/>
      <c r="D15" s="21"/>
      <c r="E15" s="21"/>
      <c r="F15" s="21"/>
      <c r="G15" s="247"/>
      <c r="H15" s="247"/>
      <c r="I15" s="247"/>
      <c r="J15" s="247"/>
      <c r="K15" s="247"/>
      <c r="L15" s="91"/>
      <c r="M15" s="91"/>
      <c r="N15" s="91"/>
      <c r="O15" s="91"/>
      <c r="P15" s="91"/>
      <c r="Q15" s="91"/>
      <c r="R15" s="91"/>
    </row>
    <row r="16" spans="1:18" ht="15" customHeight="1" x14ac:dyDescent="0.3">
      <c r="A16" s="157"/>
      <c r="B16" s="75"/>
      <c r="C16" s="75"/>
      <c r="D16" s="75"/>
      <c r="E16" s="75"/>
      <c r="F16" s="75"/>
      <c r="G16" s="247"/>
      <c r="H16" s="247"/>
      <c r="I16" s="247"/>
      <c r="J16" s="247"/>
      <c r="K16" s="247"/>
      <c r="L16" s="91"/>
      <c r="M16" s="91"/>
      <c r="N16" s="91"/>
      <c r="O16" s="83"/>
      <c r="P16" s="250"/>
      <c r="Q16" s="91"/>
      <c r="R16" s="91"/>
    </row>
    <row r="17" spans="1:18" ht="15" customHeight="1" x14ac:dyDescent="0.3">
      <c r="A17" s="157"/>
      <c r="B17" s="19"/>
      <c r="C17" s="19"/>
      <c r="D17" s="19"/>
      <c r="E17" s="19"/>
      <c r="F17" s="19"/>
      <c r="G17" s="247"/>
      <c r="H17" s="247"/>
      <c r="I17" s="247"/>
      <c r="J17" s="247"/>
      <c r="K17" s="247"/>
      <c r="L17" s="91"/>
      <c r="M17" s="91"/>
      <c r="N17" s="91"/>
      <c r="O17" s="91"/>
      <c r="P17" s="91"/>
      <c r="Q17" s="91"/>
      <c r="R17" s="91"/>
    </row>
    <row r="18" spans="1:18" ht="15" customHeight="1" x14ac:dyDescent="0.3">
      <c r="A18" s="157"/>
      <c r="B18" s="17"/>
      <c r="C18" s="17"/>
      <c r="D18" s="17"/>
      <c r="E18" s="17"/>
      <c r="F18" s="17"/>
      <c r="G18" s="247"/>
      <c r="H18" s="247"/>
      <c r="I18" s="247"/>
      <c r="J18" s="247"/>
      <c r="K18" s="247"/>
      <c r="L18" s="91"/>
      <c r="M18" s="91"/>
      <c r="N18" s="91"/>
      <c r="O18" s="91"/>
      <c r="P18" s="91"/>
      <c r="Q18" s="91"/>
      <c r="R18" s="91"/>
    </row>
    <row r="19" spans="1:18" ht="15" customHeight="1" x14ac:dyDescent="0.3">
      <c r="A19" s="157"/>
      <c r="B19" s="17"/>
      <c r="C19" s="17"/>
      <c r="D19" s="17"/>
      <c r="E19" s="17"/>
      <c r="F19" s="17"/>
      <c r="G19" s="247"/>
      <c r="H19" s="247"/>
      <c r="I19" s="247"/>
      <c r="J19" s="247"/>
      <c r="K19" s="247"/>
      <c r="L19" s="91"/>
      <c r="O19" s="91"/>
      <c r="P19" s="91"/>
      <c r="Q19" s="82"/>
      <c r="R19" s="91"/>
    </row>
    <row r="20" spans="1:18" ht="15" customHeight="1" x14ac:dyDescent="0.3">
      <c r="A20" s="157"/>
      <c r="B20" s="17"/>
      <c r="C20" s="17"/>
      <c r="D20" s="17"/>
      <c r="E20" s="17"/>
      <c r="F20" s="17"/>
      <c r="G20" s="247"/>
      <c r="H20" s="247"/>
      <c r="I20" s="247"/>
      <c r="J20" s="247"/>
      <c r="K20" s="247"/>
      <c r="L20" s="91"/>
      <c r="O20" s="91"/>
      <c r="P20" s="82"/>
      <c r="Q20" s="84"/>
      <c r="R20" s="82"/>
    </row>
    <row r="21" spans="1:18" ht="15" customHeight="1" x14ac:dyDescent="0.3">
      <c r="A21" s="157"/>
      <c r="B21" s="17"/>
      <c r="C21" s="17"/>
      <c r="D21" s="17"/>
      <c r="E21" s="17"/>
      <c r="F21" s="17"/>
      <c r="G21" s="247"/>
      <c r="H21" s="247"/>
      <c r="I21" s="247"/>
      <c r="J21" s="247"/>
      <c r="K21" s="247"/>
      <c r="L21" s="91"/>
      <c r="O21" s="91"/>
      <c r="P21" s="251"/>
      <c r="Q21" s="251"/>
      <c r="R21" s="251"/>
    </row>
    <row r="22" spans="1:18" ht="15" customHeight="1" x14ac:dyDescent="0.3">
      <c r="A22" s="157"/>
      <c r="B22" s="17"/>
      <c r="C22" s="17"/>
      <c r="D22" s="17"/>
      <c r="E22" s="17"/>
      <c r="F22" s="17"/>
      <c r="G22" s="247"/>
      <c r="H22" s="247"/>
      <c r="I22" s="247"/>
      <c r="J22" s="247"/>
      <c r="K22" s="247"/>
      <c r="L22" s="91"/>
      <c r="O22" s="91"/>
      <c r="P22" s="85"/>
      <c r="Q22" s="91"/>
      <c r="R22" s="91"/>
    </row>
    <row r="23" spans="1:18" ht="15" customHeight="1" x14ac:dyDescent="0.3">
      <c r="A23" s="157"/>
      <c r="B23" s="17"/>
      <c r="C23" s="17"/>
      <c r="D23" s="17"/>
      <c r="E23" s="17"/>
      <c r="F23" s="17"/>
      <c r="G23" s="247"/>
      <c r="H23" s="247"/>
      <c r="I23" s="247"/>
      <c r="J23" s="247"/>
      <c r="K23" s="247"/>
      <c r="L23" s="91"/>
      <c r="M23" s="91"/>
      <c r="N23" s="91"/>
      <c r="O23" s="91"/>
      <c r="P23" s="91"/>
      <c r="Q23" s="91"/>
      <c r="R23" s="91"/>
    </row>
    <row r="24" spans="1:18" ht="15" customHeight="1" x14ac:dyDescent="0.3">
      <c r="A24" s="157"/>
      <c r="B24" s="17"/>
      <c r="C24" s="17"/>
      <c r="D24" s="17"/>
      <c r="E24" s="17"/>
      <c r="F24" s="17"/>
      <c r="G24" s="247"/>
      <c r="H24" s="247"/>
      <c r="I24" s="247"/>
      <c r="J24" s="247"/>
      <c r="K24" s="247"/>
      <c r="L24" s="91"/>
      <c r="M24" s="91"/>
      <c r="N24" s="91"/>
      <c r="O24" s="91"/>
      <c r="P24" s="91"/>
      <c r="Q24" s="91"/>
      <c r="R24" s="91"/>
    </row>
    <row r="25" spans="1:18" ht="15" customHeight="1" x14ac:dyDescent="0.3">
      <c r="A25" s="157"/>
      <c r="B25" s="17"/>
      <c r="C25" s="17"/>
      <c r="D25" s="17"/>
      <c r="E25" s="17"/>
      <c r="F25" s="17"/>
      <c r="G25" s="247"/>
      <c r="H25" s="247"/>
      <c r="I25" s="247"/>
      <c r="J25" s="247"/>
      <c r="K25" s="247"/>
      <c r="L25" s="91"/>
      <c r="M25" s="91"/>
      <c r="N25" s="91"/>
      <c r="O25" s="91"/>
      <c r="P25" s="91"/>
      <c r="Q25" s="91"/>
      <c r="R25" s="91"/>
    </row>
    <row r="26" spans="1:18" ht="15" customHeight="1" x14ac:dyDescent="0.3">
      <c r="A26" s="157"/>
      <c r="B26" s="75"/>
      <c r="C26" s="75"/>
      <c r="D26" s="75"/>
      <c r="E26" s="75"/>
      <c r="F26" s="75"/>
      <c r="G26" s="247"/>
      <c r="H26" s="247"/>
      <c r="I26" s="247"/>
      <c r="J26" s="247"/>
      <c r="K26" s="247"/>
      <c r="L26" s="91"/>
      <c r="M26" s="91"/>
      <c r="N26" s="91"/>
      <c r="O26" s="91"/>
      <c r="P26" s="91"/>
      <c r="Q26" s="91"/>
      <c r="R26" s="91"/>
    </row>
    <row r="27" spans="1:18" s="165" customFormat="1" ht="15" customHeight="1" x14ac:dyDescent="0.3">
      <c r="A27" s="158"/>
      <c r="B27" s="76"/>
      <c r="C27" s="76"/>
      <c r="D27" s="76"/>
      <c r="E27" s="76"/>
      <c r="F27" s="76"/>
      <c r="G27" s="247"/>
      <c r="H27" s="247"/>
      <c r="I27" s="247"/>
      <c r="J27" s="247"/>
      <c r="K27" s="247"/>
      <c r="L27" s="83"/>
      <c r="M27" s="83"/>
      <c r="N27" s="83"/>
      <c r="O27" s="83"/>
      <c r="P27" s="83"/>
      <c r="Q27" s="83"/>
      <c r="R27" s="83"/>
    </row>
    <row r="28" spans="1:18" s="165" customFormat="1" ht="15" customHeight="1" x14ac:dyDescent="0.3">
      <c r="A28" s="158"/>
      <c r="B28" s="76"/>
      <c r="C28" s="76"/>
      <c r="D28" s="76"/>
      <c r="E28" s="76"/>
      <c r="F28" s="76"/>
      <c r="G28" s="247"/>
      <c r="H28" s="247"/>
      <c r="I28" s="247"/>
      <c r="J28" s="247"/>
      <c r="K28" s="247"/>
      <c r="L28" s="83"/>
      <c r="M28" s="83"/>
      <c r="N28" s="83"/>
      <c r="O28" s="83"/>
      <c r="P28" s="83"/>
      <c r="Q28" s="83"/>
      <c r="R28" s="83"/>
    </row>
    <row r="29" spans="1:18" x14ac:dyDescent="0.3">
      <c r="A29" s="157"/>
      <c r="B29" s="75"/>
      <c r="C29" s="75"/>
      <c r="D29" s="75"/>
      <c r="E29" s="75"/>
      <c r="F29" s="75"/>
      <c r="G29" s="247"/>
      <c r="H29" s="247"/>
      <c r="I29" s="247"/>
      <c r="J29" s="247"/>
      <c r="K29" s="247"/>
    </row>
    <row r="30" spans="1:18" x14ac:dyDescent="0.3">
      <c r="A30" s="157"/>
      <c r="B30" s="75"/>
      <c r="C30" s="75"/>
      <c r="D30" s="75"/>
      <c r="E30" s="75"/>
      <c r="F30" s="75"/>
      <c r="G30" s="247"/>
      <c r="H30" s="247"/>
      <c r="I30" s="247"/>
      <c r="J30" s="247"/>
      <c r="K30" s="247"/>
    </row>
    <row r="31" spans="1:18" x14ac:dyDescent="0.3">
      <c r="A31" s="157"/>
      <c r="B31" s="75"/>
      <c r="C31" s="75"/>
      <c r="D31" s="75"/>
      <c r="E31" s="75"/>
      <c r="F31" s="75"/>
      <c r="G31" s="247"/>
      <c r="H31" s="247"/>
      <c r="I31" s="247"/>
      <c r="J31" s="247"/>
      <c r="K31" s="247"/>
    </row>
    <row r="32" spans="1:18" x14ac:dyDescent="0.3">
      <c r="A32" s="157"/>
      <c r="B32" s="75"/>
      <c r="C32" s="75"/>
      <c r="D32" s="75"/>
      <c r="E32" s="75"/>
      <c r="F32" s="75"/>
      <c r="G32" s="247"/>
      <c r="H32" s="247"/>
      <c r="I32" s="247"/>
      <c r="J32" s="247"/>
      <c r="K32" s="247"/>
    </row>
    <row r="33" spans="1:11" x14ac:dyDescent="0.3">
      <c r="A33" s="157"/>
      <c r="B33" s="75"/>
      <c r="C33" s="75"/>
      <c r="D33" s="75"/>
      <c r="E33" s="75"/>
      <c r="F33" s="75"/>
      <c r="G33" s="247"/>
      <c r="H33" s="247"/>
      <c r="I33" s="247"/>
      <c r="J33" s="247"/>
      <c r="K33" s="247"/>
    </row>
    <row r="34" spans="1:11" x14ac:dyDescent="0.3">
      <c r="A34" s="157"/>
      <c r="B34" s="75"/>
      <c r="C34" s="75"/>
      <c r="D34" s="75"/>
      <c r="E34" s="75"/>
      <c r="F34" s="75"/>
      <c r="G34" s="247"/>
      <c r="H34" s="247"/>
      <c r="I34" s="247"/>
      <c r="J34" s="247"/>
      <c r="K34" s="247"/>
    </row>
    <row r="35" spans="1:11" x14ac:dyDescent="0.3">
      <c r="A35" s="157"/>
      <c r="B35" s="75"/>
      <c r="C35" s="75"/>
      <c r="D35" s="75"/>
      <c r="E35" s="75"/>
      <c r="F35" s="75"/>
      <c r="G35" s="247"/>
      <c r="H35" s="247"/>
      <c r="I35" s="247"/>
      <c r="J35" s="247"/>
      <c r="K35" s="247"/>
    </row>
    <row r="36" spans="1:11" x14ac:dyDescent="0.3">
      <c r="A36" s="157"/>
      <c r="B36" s="75"/>
      <c r="C36" s="75"/>
      <c r="D36" s="75"/>
      <c r="E36" s="75"/>
      <c r="F36" s="75"/>
      <c r="G36" s="247"/>
      <c r="H36" s="247"/>
      <c r="I36" s="247"/>
      <c r="J36" s="247"/>
      <c r="K36" s="247"/>
    </row>
    <row r="37" spans="1:11" x14ac:dyDescent="0.3">
      <c r="B37" s="58"/>
      <c r="C37" s="58"/>
      <c r="D37" s="58"/>
      <c r="E37" s="19" t="s">
        <v>69</v>
      </c>
      <c r="F37" s="99">
        <f t="shared" ref="F37:K37" si="0">SUM(F6:F36)</f>
        <v>40.5</v>
      </c>
      <c r="G37" s="247">
        <f t="shared" si="0"/>
        <v>581.25</v>
      </c>
      <c r="H37" s="247">
        <f t="shared" si="0"/>
        <v>12</v>
      </c>
      <c r="I37" s="247">
        <f t="shared" si="0"/>
        <v>5.21</v>
      </c>
      <c r="J37" s="247">
        <f t="shared" si="0"/>
        <v>0</v>
      </c>
      <c r="K37" s="247">
        <f t="shared" si="0"/>
        <v>564.04</v>
      </c>
    </row>
    <row r="38" spans="1:11" x14ac:dyDescent="0.3">
      <c r="B38" s="101"/>
      <c r="C38" s="101"/>
      <c r="D38" s="101"/>
      <c r="E38" s="77"/>
      <c r="F38" s="78" t="s">
        <v>59</v>
      </c>
      <c r="G38" s="78" t="s">
        <v>60</v>
      </c>
      <c r="H38" s="78" t="s">
        <v>61</v>
      </c>
      <c r="I38" s="78" t="s">
        <v>62</v>
      </c>
      <c r="J38" s="78" t="s">
        <v>63</v>
      </c>
      <c r="K38" s="78" t="s">
        <v>64</v>
      </c>
    </row>
  </sheetData>
  <mergeCells count="1">
    <mergeCell ref="A4:B4"/>
  </mergeCells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R500"/>
  <sheetViews>
    <sheetView tabSelected="1" workbookViewId="0">
      <selection activeCell="D28" sqref="D28"/>
    </sheetView>
  </sheetViews>
  <sheetFormatPr defaultRowHeight="14.4" x14ac:dyDescent="0.3"/>
  <cols>
    <col min="1" max="1" width="12.109375" style="88" customWidth="1"/>
    <col min="2" max="2" width="20.5546875" style="88" customWidth="1"/>
    <col min="3" max="3" width="13.6640625" style="252" customWidth="1"/>
    <col min="4" max="4" width="12.88671875" style="88" customWidth="1"/>
    <col min="5" max="5" width="8.88671875" style="57" customWidth="1"/>
    <col min="6" max="6" width="13" style="145" customWidth="1"/>
    <col min="7" max="7" width="15" style="253" customWidth="1"/>
    <col min="8" max="8" width="13.44140625" style="147" customWidth="1"/>
    <col min="9" max="9" width="12.33203125" style="89" customWidth="1"/>
    <col min="10" max="10" width="8.88671875" style="57" customWidth="1"/>
    <col min="11" max="11" width="12.6640625" style="134" customWidth="1"/>
    <col min="12" max="12" width="12.6640625" style="166" customWidth="1"/>
    <col min="13" max="13" width="12.33203125" style="136" customWidth="1"/>
    <col min="15" max="15" width="11.88671875" style="146" customWidth="1"/>
    <col min="16" max="16" width="15" style="254" customWidth="1"/>
    <col min="17" max="17" width="12.5546875" style="154" customWidth="1"/>
    <col min="18" max="18" width="11.6640625" style="100" customWidth="1"/>
  </cols>
  <sheetData>
    <row r="1" spans="1:18" x14ac:dyDescent="0.3">
      <c r="A1" s="88" t="s">
        <v>70</v>
      </c>
      <c r="B1" s="150"/>
      <c r="C1" s="255"/>
      <c r="D1" s="192"/>
      <c r="F1" s="149" t="s">
        <v>71</v>
      </c>
      <c r="G1" s="255"/>
      <c r="J1" s="148"/>
      <c r="K1" s="135" t="s">
        <v>72</v>
      </c>
      <c r="L1" s="165"/>
      <c r="M1" s="256"/>
      <c r="O1" s="146" t="s">
        <v>73</v>
      </c>
      <c r="Q1" s="192"/>
      <c r="R1" s="101"/>
    </row>
    <row r="2" spans="1:18" x14ac:dyDescent="0.3">
      <c r="A2" s="88" t="s">
        <v>74</v>
      </c>
      <c r="B2" s="88" t="s">
        <v>75</v>
      </c>
      <c r="C2" s="257" t="s">
        <v>76</v>
      </c>
      <c r="D2" s="88" t="s">
        <v>77</v>
      </c>
      <c r="F2" s="149" t="s">
        <v>78</v>
      </c>
      <c r="G2" s="258" t="s">
        <v>79</v>
      </c>
      <c r="H2" s="151" t="s">
        <v>80</v>
      </c>
      <c r="I2" s="151" t="s">
        <v>81</v>
      </c>
      <c r="K2" s="135" t="s">
        <v>82</v>
      </c>
      <c r="L2" s="166" t="s">
        <v>83</v>
      </c>
      <c r="M2" s="136" t="s">
        <v>84</v>
      </c>
      <c r="O2" s="146" t="s">
        <v>85</v>
      </c>
      <c r="P2" s="254" t="s">
        <v>86</v>
      </c>
      <c r="Q2" s="154" t="s">
        <v>87</v>
      </c>
      <c r="R2" s="100" t="s">
        <v>88</v>
      </c>
    </row>
    <row r="3" spans="1:18" x14ac:dyDescent="0.3">
      <c r="A3" s="187">
        <v>1006</v>
      </c>
      <c r="B3" s="187" t="s">
        <v>89</v>
      </c>
      <c r="C3" s="259">
        <v>2123.56</v>
      </c>
      <c r="D3" s="188" t="s">
        <v>16</v>
      </c>
      <c r="F3" s="152">
        <v>1001</v>
      </c>
      <c r="G3" s="260"/>
      <c r="H3" s="153" t="s">
        <v>90</v>
      </c>
      <c r="I3" s="261">
        <v>0.2131365740740741</v>
      </c>
      <c r="K3" s="142">
        <v>1001</v>
      </c>
      <c r="L3" s="164" t="s">
        <v>16</v>
      </c>
      <c r="M3" s="262">
        <v>0.16965277777777779</v>
      </c>
      <c r="O3" s="155">
        <v>1001</v>
      </c>
      <c r="P3" s="263">
        <v>9650.4500000000007</v>
      </c>
      <c r="Q3" s="156" t="s">
        <v>16</v>
      </c>
      <c r="R3" s="264">
        <v>0.22278935185185189</v>
      </c>
    </row>
    <row r="4" spans="1:18" x14ac:dyDescent="0.3">
      <c r="A4" s="187">
        <v>1007</v>
      </c>
      <c r="B4" s="187" t="s">
        <v>91</v>
      </c>
      <c r="C4" s="259">
        <v>3000</v>
      </c>
      <c r="D4" s="188" t="s">
        <v>16</v>
      </c>
      <c r="F4" s="152">
        <v>1002</v>
      </c>
      <c r="G4" s="260">
        <v>300.01</v>
      </c>
      <c r="H4" s="153" t="s">
        <v>90</v>
      </c>
      <c r="I4" s="261">
        <v>0.21535879629629631</v>
      </c>
      <c r="K4" s="142">
        <v>1002</v>
      </c>
      <c r="L4" s="163">
        <v>44245</v>
      </c>
      <c r="M4" s="262">
        <v>0.170625</v>
      </c>
      <c r="O4" s="155">
        <v>1002</v>
      </c>
      <c r="P4" s="263">
        <v>9650.4500000000007</v>
      </c>
      <c r="Q4" s="156" t="s">
        <v>16</v>
      </c>
      <c r="R4" s="264">
        <v>0.22288194444444451</v>
      </c>
    </row>
    <row r="5" spans="1:18" x14ac:dyDescent="0.3">
      <c r="A5" s="187">
        <v>1008</v>
      </c>
      <c r="B5" s="187" t="s">
        <v>92</v>
      </c>
      <c r="C5" s="259">
        <v>2155.5</v>
      </c>
      <c r="D5" s="188" t="s">
        <v>16</v>
      </c>
      <c r="F5" s="152">
        <v>1004</v>
      </c>
      <c r="G5" s="260">
        <v>1214.05</v>
      </c>
      <c r="H5" s="153" t="s">
        <v>90</v>
      </c>
      <c r="I5" s="261">
        <v>0.23726851851851849</v>
      </c>
      <c r="K5" s="140"/>
      <c r="L5" s="167"/>
      <c r="M5" s="265"/>
      <c r="O5" s="155">
        <v>1003</v>
      </c>
      <c r="P5" s="263">
        <v>9650.4500000000007</v>
      </c>
      <c r="Q5" s="156" t="s">
        <v>16</v>
      </c>
      <c r="R5" s="264">
        <v>0.22290509259259261</v>
      </c>
    </row>
    <row r="6" spans="1:18" x14ac:dyDescent="0.3">
      <c r="A6" s="187">
        <v>1009</v>
      </c>
      <c r="B6" s="187" t="s">
        <v>17</v>
      </c>
      <c r="C6" s="259">
        <v>6650.45</v>
      </c>
      <c r="D6" s="188" t="s">
        <v>16</v>
      </c>
      <c r="F6" s="152">
        <v>1005</v>
      </c>
      <c r="G6" s="260">
        <v>1564.05</v>
      </c>
      <c r="H6" s="153" t="s">
        <v>90</v>
      </c>
      <c r="I6" s="261">
        <v>0.23857638888888891</v>
      </c>
      <c r="K6" s="140"/>
      <c r="L6" s="167"/>
      <c r="M6" s="265"/>
      <c r="O6" s="155">
        <v>1004</v>
      </c>
      <c r="P6" s="263">
        <v>9650.4500000000007</v>
      </c>
      <c r="Q6" s="156" t="s">
        <v>16</v>
      </c>
      <c r="R6" s="264">
        <v>0.22290509259259261</v>
      </c>
    </row>
    <row r="7" spans="1:18" x14ac:dyDescent="0.3">
      <c r="A7" s="184"/>
      <c r="B7" s="184"/>
      <c r="C7" s="185"/>
      <c r="D7" s="186"/>
      <c r="F7" s="152">
        <v>1006</v>
      </c>
      <c r="G7" s="260">
        <v>1914.05</v>
      </c>
      <c r="H7" s="153" t="s">
        <v>90</v>
      </c>
      <c r="I7" s="261">
        <v>0.24033564814814809</v>
      </c>
      <c r="K7" s="141"/>
      <c r="L7" s="168"/>
      <c r="M7" s="266"/>
    </row>
    <row r="8" spans="1:18" x14ac:dyDescent="0.3">
      <c r="A8" s="184"/>
      <c r="B8" s="184"/>
      <c r="C8" s="185"/>
      <c r="D8" s="186"/>
      <c r="F8" s="152">
        <v>1007</v>
      </c>
      <c r="G8" s="260">
        <v>2264.0500000000002</v>
      </c>
      <c r="H8" s="153" t="s">
        <v>90</v>
      </c>
      <c r="I8" s="261">
        <v>0.24078703703703699</v>
      </c>
      <c r="K8" s="138"/>
      <c r="L8" s="169"/>
      <c r="M8" s="267"/>
    </row>
    <row r="9" spans="1:18" x14ac:dyDescent="0.3">
      <c r="A9" s="184"/>
      <c r="B9" s="184"/>
      <c r="C9" s="185"/>
      <c r="D9" s="186"/>
      <c r="G9" s="260"/>
      <c r="K9" s="138"/>
      <c r="L9" s="169"/>
      <c r="M9" s="267"/>
    </row>
    <row r="10" spans="1:18" x14ac:dyDescent="0.3">
      <c r="A10" s="184"/>
      <c r="B10" s="184"/>
      <c r="C10" s="185"/>
      <c r="D10" s="186"/>
      <c r="G10" s="260"/>
      <c r="K10" s="138"/>
      <c r="L10" s="169"/>
      <c r="M10" s="267"/>
    </row>
    <row r="11" spans="1:18" x14ac:dyDescent="0.3">
      <c r="A11" s="143"/>
      <c r="B11" s="143"/>
      <c r="D11" s="144"/>
      <c r="G11" s="260"/>
      <c r="K11" s="138"/>
      <c r="L11" s="169"/>
      <c r="M11" s="267"/>
    </row>
    <row r="12" spans="1:18" x14ac:dyDescent="0.3">
      <c r="A12" s="143"/>
      <c r="B12" s="143"/>
      <c r="D12" s="144"/>
      <c r="G12" s="260"/>
      <c r="K12" s="138"/>
      <c r="L12" s="169"/>
      <c r="M12" s="267"/>
    </row>
    <row r="13" spans="1:18" x14ac:dyDescent="0.3">
      <c r="A13" s="143"/>
      <c r="B13" s="143"/>
      <c r="D13" s="144"/>
      <c r="G13" s="260"/>
      <c r="K13" s="138"/>
      <c r="L13" s="169"/>
      <c r="M13" s="267"/>
    </row>
    <row r="14" spans="1:18" x14ac:dyDescent="0.3">
      <c r="A14" s="143"/>
      <c r="B14" s="143"/>
      <c r="D14" s="144"/>
      <c r="G14" s="260"/>
      <c r="K14" s="138"/>
      <c r="L14" s="169"/>
      <c r="M14" s="267"/>
    </row>
    <row r="15" spans="1:18" x14ac:dyDescent="0.3">
      <c r="G15" s="260"/>
      <c r="K15" s="138"/>
      <c r="L15" s="169"/>
      <c r="M15" s="267"/>
    </row>
    <row r="16" spans="1:18" x14ac:dyDescent="0.3">
      <c r="G16" s="260"/>
      <c r="K16" s="139"/>
      <c r="L16" s="170"/>
      <c r="M16" s="267"/>
    </row>
    <row r="17" spans="7:13" x14ac:dyDescent="0.3">
      <c r="G17" s="260"/>
      <c r="K17" s="137"/>
      <c r="L17" s="170"/>
      <c r="M17" s="267"/>
    </row>
    <row r="18" spans="7:13" x14ac:dyDescent="0.3">
      <c r="G18" s="260"/>
      <c r="K18" s="137"/>
      <c r="L18" s="170"/>
      <c r="M18" s="267"/>
    </row>
    <row r="19" spans="7:13" x14ac:dyDescent="0.3">
      <c r="G19" s="260"/>
      <c r="K19" s="137"/>
      <c r="L19" s="170"/>
      <c r="M19" s="267"/>
    </row>
    <row r="20" spans="7:13" x14ac:dyDescent="0.3">
      <c r="G20" s="260"/>
      <c r="K20" s="137"/>
      <c r="L20" s="170"/>
      <c r="M20" s="267"/>
    </row>
    <row r="21" spans="7:13" x14ac:dyDescent="0.3">
      <c r="G21" s="260"/>
      <c r="K21" s="137"/>
      <c r="L21" s="170"/>
      <c r="M21" s="267"/>
    </row>
    <row r="22" spans="7:13" x14ac:dyDescent="0.3">
      <c r="G22" s="260"/>
      <c r="K22" s="137"/>
      <c r="L22" s="170"/>
      <c r="M22" s="267"/>
    </row>
    <row r="23" spans="7:13" x14ac:dyDescent="0.3">
      <c r="G23" s="260"/>
      <c r="K23" s="137"/>
      <c r="L23" s="170"/>
      <c r="M23" s="267"/>
    </row>
    <row r="24" spans="7:13" x14ac:dyDescent="0.3">
      <c r="G24" s="260"/>
      <c r="K24" s="137"/>
      <c r="L24" s="170"/>
      <c r="M24" s="267"/>
    </row>
    <row r="25" spans="7:13" x14ac:dyDescent="0.3">
      <c r="G25" s="260"/>
      <c r="K25" s="137"/>
      <c r="L25" s="170"/>
      <c r="M25" s="267"/>
    </row>
    <row r="26" spans="7:13" x14ac:dyDescent="0.3">
      <c r="G26" s="260"/>
      <c r="K26" s="137"/>
      <c r="L26" s="170"/>
      <c r="M26" s="267"/>
    </row>
    <row r="27" spans="7:13" x14ac:dyDescent="0.3">
      <c r="G27" s="260"/>
      <c r="K27" s="137"/>
      <c r="L27" s="170"/>
      <c r="M27" s="267"/>
    </row>
    <row r="28" spans="7:13" x14ac:dyDescent="0.3">
      <c r="G28" s="260"/>
      <c r="K28" s="137"/>
      <c r="L28" s="170"/>
      <c r="M28" s="267"/>
    </row>
    <row r="29" spans="7:13" x14ac:dyDescent="0.3">
      <c r="G29" s="260"/>
      <c r="K29" s="137"/>
      <c r="L29" s="170"/>
      <c r="M29" s="267"/>
    </row>
    <row r="30" spans="7:13" x14ac:dyDescent="0.3">
      <c r="G30" s="260"/>
      <c r="K30" s="137"/>
      <c r="L30" s="170"/>
    </row>
    <row r="31" spans="7:13" x14ac:dyDescent="0.3">
      <c r="G31" s="260"/>
      <c r="K31" s="137"/>
      <c r="L31" s="170"/>
    </row>
    <row r="32" spans="7:13" x14ac:dyDescent="0.3">
      <c r="K32" s="137"/>
      <c r="L32" s="170"/>
    </row>
    <row r="33" spans="11:12" x14ac:dyDescent="0.3">
      <c r="K33" s="137"/>
      <c r="L33" s="170"/>
    </row>
    <row r="34" spans="11:12" x14ac:dyDescent="0.3">
      <c r="K34" s="137"/>
      <c r="L34" s="170"/>
    </row>
    <row r="35" spans="11:12" x14ac:dyDescent="0.3">
      <c r="K35" s="137"/>
      <c r="L35" s="170"/>
    </row>
    <row r="36" spans="11:12" x14ac:dyDescent="0.3">
      <c r="K36" s="137"/>
      <c r="L36" s="170"/>
    </row>
    <row r="37" spans="11:12" x14ac:dyDescent="0.3">
      <c r="K37" s="137"/>
      <c r="L37" s="170"/>
    </row>
    <row r="38" spans="11:12" x14ac:dyDescent="0.3">
      <c r="K38" s="137"/>
      <c r="L38" s="170"/>
    </row>
    <row r="39" spans="11:12" x14ac:dyDescent="0.3">
      <c r="K39" s="137"/>
      <c r="L39" s="170"/>
    </row>
    <row r="40" spans="11:12" x14ac:dyDescent="0.3">
      <c r="K40" s="137"/>
      <c r="L40" s="170"/>
    </row>
    <row r="41" spans="11:12" x14ac:dyDescent="0.3">
      <c r="K41" s="137"/>
      <c r="L41" s="170"/>
    </row>
    <row r="42" spans="11:12" x14ac:dyDescent="0.3">
      <c r="K42" s="137"/>
      <c r="L42" s="170"/>
    </row>
    <row r="43" spans="11:12" x14ac:dyDescent="0.3">
      <c r="K43" s="137"/>
      <c r="L43" s="170"/>
    </row>
    <row r="44" spans="11:12" x14ac:dyDescent="0.3">
      <c r="K44" s="137"/>
      <c r="L44" s="170"/>
    </row>
    <row r="45" spans="11:12" x14ac:dyDescent="0.3">
      <c r="K45" s="137"/>
      <c r="L45" s="170"/>
    </row>
    <row r="46" spans="11:12" x14ac:dyDescent="0.3">
      <c r="K46" s="137"/>
      <c r="L46" s="170"/>
    </row>
    <row r="47" spans="11:12" x14ac:dyDescent="0.3">
      <c r="K47" s="137"/>
      <c r="L47" s="170"/>
    </row>
    <row r="48" spans="11:12" x14ac:dyDescent="0.3">
      <c r="K48" s="137"/>
      <c r="L48" s="170"/>
    </row>
    <row r="49" spans="11:12" x14ac:dyDescent="0.3">
      <c r="K49" s="137"/>
      <c r="L49" s="170"/>
    </row>
    <row r="50" spans="11:12" x14ac:dyDescent="0.3">
      <c r="K50" s="137"/>
      <c r="L50" s="170"/>
    </row>
    <row r="51" spans="11:12" x14ac:dyDescent="0.3">
      <c r="K51" s="137"/>
      <c r="L51" s="170"/>
    </row>
    <row r="52" spans="11:12" x14ac:dyDescent="0.3">
      <c r="K52" s="137"/>
      <c r="L52" s="170"/>
    </row>
    <row r="53" spans="11:12" x14ac:dyDescent="0.3">
      <c r="K53" s="137"/>
      <c r="L53" s="170"/>
    </row>
    <row r="54" spans="11:12" x14ac:dyDescent="0.3">
      <c r="K54" s="137"/>
      <c r="L54" s="170"/>
    </row>
    <row r="55" spans="11:12" x14ac:dyDescent="0.3">
      <c r="K55" s="137"/>
      <c r="L55" s="170"/>
    </row>
    <row r="56" spans="11:12" x14ac:dyDescent="0.3">
      <c r="K56" s="137"/>
      <c r="L56" s="170"/>
    </row>
    <row r="57" spans="11:12" x14ac:dyDescent="0.3">
      <c r="K57" s="137"/>
      <c r="L57" s="170"/>
    </row>
    <row r="58" spans="11:12" x14ac:dyDescent="0.3">
      <c r="K58" s="137"/>
      <c r="L58" s="170"/>
    </row>
    <row r="59" spans="11:12" x14ac:dyDescent="0.3">
      <c r="K59" s="137"/>
      <c r="L59" s="170"/>
    </row>
    <row r="60" spans="11:12" x14ac:dyDescent="0.3">
      <c r="K60" s="137"/>
      <c r="L60" s="170"/>
    </row>
    <row r="61" spans="11:12" x14ac:dyDescent="0.3">
      <c r="K61" s="137"/>
      <c r="L61" s="170"/>
    </row>
    <row r="62" spans="11:12" x14ac:dyDescent="0.3">
      <c r="K62" s="137"/>
      <c r="L62" s="170"/>
    </row>
    <row r="63" spans="11:12" x14ac:dyDescent="0.3">
      <c r="K63" s="137"/>
      <c r="L63" s="170"/>
    </row>
    <row r="64" spans="11:12" x14ac:dyDescent="0.3">
      <c r="K64" s="137"/>
      <c r="L64" s="170"/>
    </row>
    <row r="65" spans="11:12" x14ac:dyDescent="0.3">
      <c r="K65" s="137"/>
      <c r="L65" s="170"/>
    </row>
    <row r="66" spans="11:12" x14ac:dyDescent="0.3">
      <c r="K66" s="137"/>
      <c r="L66" s="170"/>
    </row>
    <row r="67" spans="11:12" x14ac:dyDescent="0.3">
      <c r="K67" s="137"/>
      <c r="L67" s="170"/>
    </row>
    <row r="68" spans="11:12" x14ac:dyDescent="0.3">
      <c r="K68" s="137"/>
      <c r="L68" s="170"/>
    </row>
    <row r="69" spans="11:12" x14ac:dyDescent="0.3">
      <c r="K69" s="137"/>
      <c r="L69" s="170"/>
    </row>
    <row r="70" spans="11:12" x14ac:dyDescent="0.3">
      <c r="K70" s="137"/>
      <c r="L70" s="170"/>
    </row>
    <row r="71" spans="11:12" x14ac:dyDescent="0.3">
      <c r="K71" s="137"/>
      <c r="L71" s="170"/>
    </row>
    <row r="72" spans="11:12" x14ac:dyDescent="0.3">
      <c r="K72" s="137"/>
      <c r="L72" s="170"/>
    </row>
    <row r="73" spans="11:12" x14ac:dyDescent="0.3">
      <c r="K73" s="137"/>
      <c r="L73" s="170"/>
    </row>
    <row r="74" spans="11:12" x14ac:dyDescent="0.3">
      <c r="K74" s="137"/>
      <c r="L74" s="170"/>
    </row>
    <row r="75" spans="11:12" x14ac:dyDescent="0.3">
      <c r="K75" s="137"/>
      <c r="L75" s="170"/>
    </row>
    <row r="76" spans="11:12" x14ac:dyDescent="0.3">
      <c r="K76" s="137"/>
      <c r="L76" s="170"/>
    </row>
    <row r="77" spans="11:12" x14ac:dyDescent="0.3">
      <c r="K77" s="137"/>
      <c r="L77" s="170"/>
    </row>
    <row r="78" spans="11:12" x14ac:dyDescent="0.3">
      <c r="K78" s="137"/>
      <c r="L78" s="170"/>
    </row>
    <row r="79" spans="11:12" x14ac:dyDescent="0.3">
      <c r="K79" s="137"/>
      <c r="L79" s="170"/>
    </row>
    <row r="80" spans="11:12" x14ac:dyDescent="0.3">
      <c r="K80" s="137"/>
      <c r="L80" s="170"/>
    </row>
    <row r="81" spans="11:12" x14ac:dyDescent="0.3">
      <c r="K81" s="137"/>
      <c r="L81" s="170"/>
    </row>
    <row r="82" spans="11:12" x14ac:dyDescent="0.3">
      <c r="K82" s="137"/>
      <c r="L82" s="170"/>
    </row>
    <row r="83" spans="11:12" x14ac:dyDescent="0.3">
      <c r="K83" s="137"/>
      <c r="L83" s="170"/>
    </row>
    <row r="84" spans="11:12" x14ac:dyDescent="0.3">
      <c r="K84" s="137"/>
      <c r="L84" s="170"/>
    </row>
    <row r="85" spans="11:12" x14ac:dyDescent="0.3">
      <c r="K85" s="137"/>
      <c r="L85" s="170"/>
    </row>
    <row r="86" spans="11:12" x14ac:dyDescent="0.3">
      <c r="K86" s="137"/>
      <c r="L86" s="170"/>
    </row>
    <row r="87" spans="11:12" x14ac:dyDescent="0.3">
      <c r="K87" s="137"/>
      <c r="L87" s="170"/>
    </row>
    <row r="88" spans="11:12" x14ac:dyDescent="0.3">
      <c r="K88" s="137"/>
      <c r="L88" s="170"/>
    </row>
    <row r="89" spans="11:12" x14ac:dyDescent="0.3">
      <c r="K89" s="137"/>
      <c r="L89" s="170"/>
    </row>
    <row r="90" spans="11:12" x14ac:dyDescent="0.3">
      <c r="K90" s="137"/>
      <c r="L90" s="170"/>
    </row>
    <row r="91" spans="11:12" x14ac:dyDescent="0.3">
      <c r="K91" s="137"/>
      <c r="L91" s="170"/>
    </row>
    <row r="92" spans="11:12" x14ac:dyDescent="0.3">
      <c r="K92" s="137"/>
      <c r="L92" s="170"/>
    </row>
    <row r="93" spans="11:12" x14ac:dyDescent="0.3">
      <c r="K93" s="137"/>
      <c r="L93" s="170"/>
    </row>
    <row r="94" spans="11:12" x14ac:dyDescent="0.3">
      <c r="K94" s="137"/>
      <c r="L94" s="170"/>
    </row>
    <row r="95" spans="11:12" x14ac:dyDescent="0.3">
      <c r="K95" s="137"/>
      <c r="L95" s="170"/>
    </row>
    <row r="96" spans="11:12" x14ac:dyDescent="0.3">
      <c r="K96" s="137"/>
      <c r="L96" s="170"/>
    </row>
    <row r="97" spans="11:12" x14ac:dyDescent="0.3">
      <c r="K97" s="137"/>
      <c r="L97" s="170"/>
    </row>
    <row r="98" spans="11:12" x14ac:dyDescent="0.3">
      <c r="K98" s="137"/>
      <c r="L98" s="170"/>
    </row>
    <row r="99" spans="11:12" x14ac:dyDescent="0.3">
      <c r="K99" s="137"/>
      <c r="L99" s="170"/>
    </row>
    <row r="100" spans="11:12" x14ac:dyDescent="0.3">
      <c r="K100" s="137"/>
      <c r="L100" s="170"/>
    </row>
    <row r="101" spans="11:12" x14ac:dyDescent="0.3">
      <c r="K101" s="137"/>
      <c r="L101" s="170"/>
    </row>
    <row r="102" spans="11:12" x14ac:dyDescent="0.3">
      <c r="K102" s="137"/>
      <c r="L102" s="170"/>
    </row>
    <row r="103" spans="11:12" x14ac:dyDescent="0.3">
      <c r="K103" s="137"/>
      <c r="L103" s="170"/>
    </row>
    <row r="104" spans="11:12" x14ac:dyDescent="0.3">
      <c r="K104" s="137"/>
      <c r="L104" s="170"/>
    </row>
    <row r="105" spans="11:12" x14ac:dyDescent="0.3">
      <c r="K105" s="137"/>
      <c r="L105" s="170"/>
    </row>
    <row r="106" spans="11:12" x14ac:dyDescent="0.3">
      <c r="K106" s="137"/>
      <c r="L106" s="170"/>
    </row>
    <row r="107" spans="11:12" x14ac:dyDescent="0.3">
      <c r="K107" s="137"/>
      <c r="L107" s="170"/>
    </row>
    <row r="108" spans="11:12" x14ac:dyDescent="0.3">
      <c r="K108" s="137"/>
      <c r="L108" s="170"/>
    </row>
    <row r="109" spans="11:12" x14ac:dyDescent="0.3">
      <c r="K109" s="137"/>
      <c r="L109" s="170"/>
    </row>
    <row r="110" spans="11:12" x14ac:dyDescent="0.3">
      <c r="K110" s="137"/>
      <c r="L110" s="170"/>
    </row>
    <row r="111" spans="11:12" x14ac:dyDescent="0.3">
      <c r="K111" s="137"/>
      <c r="L111" s="170"/>
    </row>
    <row r="112" spans="11:12" x14ac:dyDescent="0.3">
      <c r="K112" s="137"/>
      <c r="L112" s="170"/>
    </row>
    <row r="113" spans="11:12" x14ac:dyDescent="0.3">
      <c r="K113" s="137"/>
      <c r="L113" s="170"/>
    </row>
    <row r="114" spans="11:12" x14ac:dyDescent="0.3">
      <c r="K114" s="137"/>
      <c r="L114" s="170"/>
    </row>
    <row r="115" spans="11:12" x14ac:dyDescent="0.3">
      <c r="K115" s="137"/>
      <c r="L115" s="170"/>
    </row>
    <row r="116" spans="11:12" x14ac:dyDescent="0.3">
      <c r="K116" s="137"/>
      <c r="L116" s="170"/>
    </row>
    <row r="117" spans="11:12" x14ac:dyDescent="0.3">
      <c r="K117" s="137"/>
      <c r="L117" s="170"/>
    </row>
    <row r="118" spans="11:12" x14ac:dyDescent="0.3">
      <c r="K118" s="137"/>
      <c r="L118" s="170"/>
    </row>
    <row r="119" spans="11:12" x14ac:dyDescent="0.3">
      <c r="K119" s="137"/>
      <c r="L119" s="170"/>
    </row>
    <row r="120" spans="11:12" x14ac:dyDescent="0.3">
      <c r="K120" s="137"/>
      <c r="L120" s="170"/>
    </row>
    <row r="121" spans="11:12" x14ac:dyDescent="0.3">
      <c r="K121" s="137"/>
      <c r="L121" s="170"/>
    </row>
    <row r="122" spans="11:12" x14ac:dyDescent="0.3">
      <c r="K122" s="137"/>
      <c r="L122" s="170"/>
    </row>
    <row r="123" spans="11:12" x14ac:dyDescent="0.3">
      <c r="K123" s="137"/>
      <c r="L123" s="170"/>
    </row>
    <row r="124" spans="11:12" x14ac:dyDescent="0.3">
      <c r="K124" s="137"/>
      <c r="L124" s="170"/>
    </row>
    <row r="125" spans="11:12" x14ac:dyDescent="0.3">
      <c r="K125" s="137"/>
      <c r="L125" s="170"/>
    </row>
    <row r="126" spans="11:12" x14ac:dyDescent="0.3">
      <c r="K126" s="137"/>
      <c r="L126" s="170"/>
    </row>
    <row r="127" spans="11:12" x14ac:dyDescent="0.3">
      <c r="K127" s="137"/>
      <c r="L127" s="170"/>
    </row>
    <row r="128" spans="11:12" x14ac:dyDescent="0.3">
      <c r="K128" s="137"/>
      <c r="L128" s="170"/>
    </row>
    <row r="129" spans="11:12" x14ac:dyDescent="0.3">
      <c r="K129" s="137"/>
      <c r="L129" s="170"/>
    </row>
    <row r="130" spans="11:12" x14ac:dyDescent="0.3">
      <c r="K130" s="137"/>
      <c r="L130" s="170"/>
    </row>
    <row r="131" spans="11:12" x14ac:dyDescent="0.3">
      <c r="K131" s="137"/>
      <c r="L131" s="170"/>
    </row>
    <row r="132" spans="11:12" x14ac:dyDescent="0.3">
      <c r="K132" s="137"/>
      <c r="L132" s="170"/>
    </row>
    <row r="133" spans="11:12" x14ac:dyDescent="0.3">
      <c r="K133" s="137"/>
      <c r="L133" s="170"/>
    </row>
    <row r="134" spans="11:12" x14ac:dyDescent="0.3">
      <c r="K134" s="137"/>
      <c r="L134" s="170"/>
    </row>
    <row r="135" spans="11:12" x14ac:dyDescent="0.3">
      <c r="K135" s="137"/>
      <c r="L135" s="170"/>
    </row>
    <row r="136" spans="11:12" x14ac:dyDescent="0.3">
      <c r="K136" s="137"/>
      <c r="L136" s="170"/>
    </row>
    <row r="137" spans="11:12" x14ac:dyDescent="0.3">
      <c r="K137" s="137"/>
      <c r="L137" s="170"/>
    </row>
    <row r="138" spans="11:12" x14ac:dyDescent="0.3">
      <c r="K138" s="137"/>
      <c r="L138" s="170"/>
    </row>
    <row r="139" spans="11:12" x14ac:dyDescent="0.3">
      <c r="K139" s="137"/>
      <c r="L139" s="170"/>
    </row>
    <row r="140" spans="11:12" x14ac:dyDescent="0.3">
      <c r="K140" s="137"/>
      <c r="L140" s="170"/>
    </row>
    <row r="141" spans="11:12" x14ac:dyDescent="0.3">
      <c r="K141" s="137"/>
      <c r="L141" s="170"/>
    </row>
    <row r="142" spans="11:12" x14ac:dyDescent="0.3">
      <c r="K142" s="137"/>
      <c r="L142" s="170"/>
    </row>
    <row r="143" spans="11:12" x14ac:dyDescent="0.3">
      <c r="K143" s="137"/>
      <c r="L143" s="170"/>
    </row>
    <row r="144" spans="11:12" x14ac:dyDescent="0.3">
      <c r="K144" s="137"/>
      <c r="L144" s="170"/>
    </row>
    <row r="145" spans="11:12" x14ac:dyDescent="0.3">
      <c r="K145" s="137"/>
      <c r="L145" s="170"/>
    </row>
    <row r="146" spans="11:12" x14ac:dyDescent="0.3">
      <c r="K146" s="137"/>
      <c r="L146" s="170"/>
    </row>
    <row r="147" spans="11:12" x14ac:dyDescent="0.3">
      <c r="K147" s="137"/>
      <c r="L147" s="170"/>
    </row>
    <row r="148" spans="11:12" x14ac:dyDescent="0.3">
      <c r="K148" s="137"/>
      <c r="L148" s="170"/>
    </row>
    <row r="149" spans="11:12" x14ac:dyDescent="0.3">
      <c r="K149" s="137"/>
      <c r="L149" s="170"/>
    </row>
    <row r="150" spans="11:12" x14ac:dyDescent="0.3">
      <c r="K150" s="137"/>
      <c r="L150" s="170"/>
    </row>
    <row r="151" spans="11:12" x14ac:dyDescent="0.3">
      <c r="K151" s="137"/>
      <c r="L151" s="170"/>
    </row>
    <row r="152" spans="11:12" x14ac:dyDescent="0.3">
      <c r="K152" s="137"/>
      <c r="L152" s="170"/>
    </row>
    <row r="153" spans="11:12" x14ac:dyDescent="0.3">
      <c r="K153" s="137"/>
      <c r="L153" s="170"/>
    </row>
    <row r="154" spans="11:12" x14ac:dyDescent="0.3">
      <c r="K154" s="137"/>
      <c r="L154" s="170"/>
    </row>
    <row r="155" spans="11:12" x14ac:dyDescent="0.3">
      <c r="K155" s="137"/>
      <c r="L155" s="170"/>
    </row>
    <row r="156" spans="11:12" x14ac:dyDescent="0.3">
      <c r="K156" s="137"/>
      <c r="L156" s="170"/>
    </row>
    <row r="157" spans="11:12" x14ac:dyDescent="0.3">
      <c r="K157" s="137"/>
      <c r="L157" s="170"/>
    </row>
    <row r="158" spans="11:12" x14ac:dyDescent="0.3">
      <c r="K158" s="137"/>
      <c r="L158" s="170"/>
    </row>
    <row r="159" spans="11:12" x14ac:dyDescent="0.3">
      <c r="K159" s="137"/>
      <c r="L159" s="170"/>
    </row>
    <row r="160" spans="11:12" x14ac:dyDescent="0.3">
      <c r="K160" s="137"/>
      <c r="L160" s="170"/>
    </row>
    <row r="161" spans="11:12" x14ac:dyDescent="0.3">
      <c r="K161" s="137"/>
      <c r="L161" s="170"/>
    </row>
    <row r="162" spans="11:12" x14ac:dyDescent="0.3">
      <c r="K162" s="137"/>
      <c r="L162" s="170"/>
    </row>
    <row r="163" spans="11:12" x14ac:dyDescent="0.3">
      <c r="K163" s="137"/>
      <c r="L163" s="170"/>
    </row>
    <row r="164" spans="11:12" x14ac:dyDescent="0.3">
      <c r="K164" s="137"/>
      <c r="L164" s="170"/>
    </row>
    <row r="165" spans="11:12" x14ac:dyDescent="0.3">
      <c r="K165" s="137"/>
      <c r="L165" s="170"/>
    </row>
    <row r="166" spans="11:12" x14ac:dyDescent="0.3">
      <c r="K166" s="137"/>
      <c r="L166" s="170"/>
    </row>
    <row r="167" spans="11:12" x14ac:dyDescent="0.3">
      <c r="K167" s="137"/>
      <c r="L167" s="170"/>
    </row>
    <row r="168" spans="11:12" x14ac:dyDescent="0.3">
      <c r="K168" s="137"/>
      <c r="L168" s="170"/>
    </row>
    <row r="169" spans="11:12" x14ac:dyDescent="0.3">
      <c r="K169" s="137"/>
      <c r="L169" s="170"/>
    </row>
    <row r="170" spans="11:12" x14ac:dyDescent="0.3">
      <c r="K170" s="137"/>
      <c r="L170" s="170"/>
    </row>
    <row r="171" spans="11:12" x14ac:dyDescent="0.3">
      <c r="K171" s="137"/>
      <c r="L171" s="170"/>
    </row>
    <row r="172" spans="11:12" x14ac:dyDescent="0.3">
      <c r="K172" s="137"/>
      <c r="L172" s="170"/>
    </row>
    <row r="173" spans="11:12" x14ac:dyDescent="0.3">
      <c r="K173" s="137"/>
      <c r="L173" s="170"/>
    </row>
    <row r="174" spans="11:12" x14ac:dyDescent="0.3">
      <c r="K174" s="137"/>
      <c r="L174" s="170"/>
    </row>
    <row r="175" spans="11:12" x14ac:dyDescent="0.3">
      <c r="K175" s="137"/>
      <c r="L175" s="170"/>
    </row>
    <row r="176" spans="11:12" x14ac:dyDescent="0.3">
      <c r="K176" s="137"/>
      <c r="L176" s="170"/>
    </row>
    <row r="177" spans="11:12" x14ac:dyDescent="0.3">
      <c r="K177" s="137"/>
      <c r="L177" s="170"/>
    </row>
    <row r="178" spans="11:12" x14ac:dyDescent="0.3">
      <c r="K178" s="137"/>
      <c r="L178" s="170"/>
    </row>
    <row r="179" spans="11:12" x14ac:dyDescent="0.3">
      <c r="K179" s="137"/>
      <c r="L179" s="170"/>
    </row>
    <row r="180" spans="11:12" x14ac:dyDescent="0.3">
      <c r="K180" s="137"/>
      <c r="L180" s="170"/>
    </row>
    <row r="181" spans="11:12" x14ac:dyDescent="0.3">
      <c r="K181" s="137"/>
      <c r="L181" s="170"/>
    </row>
    <row r="182" spans="11:12" x14ac:dyDescent="0.3">
      <c r="K182" s="137"/>
      <c r="L182" s="170"/>
    </row>
    <row r="183" spans="11:12" x14ac:dyDescent="0.3">
      <c r="K183" s="137"/>
      <c r="L183" s="170"/>
    </row>
    <row r="184" spans="11:12" x14ac:dyDescent="0.3">
      <c r="K184" s="137"/>
      <c r="L184" s="170"/>
    </row>
    <row r="185" spans="11:12" x14ac:dyDescent="0.3">
      <c r="K185" s="137"/>
      <c r="L185" s="170"/>
    </row>
    <row r="186" spans="11:12" x14ac:dyDescent="0.3">
      <c r="K186" s="137"/>
      <c r="L186" s="170"/>
    </row>
    <row r="187" spans="11:12" x14ac:dyDescent="0.3">
      <c r="K187" s="137"/>
      <c r="L187" s="170"/>
    </row>
    <row r="188" spans="11:12" x14ac:dyDescent="0.3">
      <c r="K188" s="137"/>
      <c r="L188" s="170"/>
    </row>
    <row r="189" spans="11:12" x14ac:dyDescent="0.3">
      <c r="K189" s="137"/>
      <c r="L189" s="170"/>
    </row>
    <row r="190" spans="11:12" x14ac:dyDescent="0.3">
      <c r="K190" s="137"/>
      <c r="L190" s="170"/>
    </row>
    <row r="191" spans="11:12" x14ac:dyDescent="0.3">
      <c r="K191" s="137"/>
      <c r="L191" s="170"/>
    </row>
    <row r="192" spans="11:12" x14ac:dyDescent="0.3">
      <c r="K192" s="137"/>
      <c r="L192" s="170"/>
    </row>
    <row r="193" spans="11:12" x14ac:dyDescent="0.3">
      <c r="K193" s="137"/>
      <c r="L193" s="170"/>
    </row>
    <row r="194" spans="11:12" x14ac:dyDescent="0.3">
      <c r="K194" s="137"/>
      <c r="L194" s="170"/>
    </row>
    <row r="195" spans="11:12" x14ac:dyDescent="0.3">
      <c r="K195" s="137"/>
      <c r="L195" s="170"/>
    </row>
    <row r="196" spans="11:12" x14ac:dyDescent="0.3">
      <c r="K196" s="137"/>
      <c r="L196" s="170"/>
    </row>
    <row r="197" spans="11:12" x14ac:dyDescent="0.3">
      <c r="K197" s="137"/>
      <c r="L197" s="170"/>
    </row>
    <row r="198" spans="11:12" x14ac:dyDescent="0.3">
      <c r="K198" s="137"/>
      <c r="L198" s="170"/>
    </row>
    <row r="199" spans="11:12" x14ac:dyDescent="0.3">
      <c r="K199" s="137"/>
      <c r="L199" s="170"/>
    </row>
    <row r="200" spans="11:12" x14ac:dyDescent="0.3">
      <c r="K200" s="137"/>
      <c r="L200" s="170"/>
    </row>
    <row r="201" spans="11:12" x14ac:dyDescent="0.3">
      <c r="K201" s="137"/>
      <c r="L201" s="170"/>
    </row>
    <row r="202" spans="11:12" x14ac:dyDescent="0.3">
      <c r="K202" s="137"/>
      <c r="L202" s="170"/>
    </row>
    <row r="203" spans="11:12" x14ac:dyDescent="0.3">
      <c r="K203" s="137"/>
      <c r="L203" s="170"/>
    </row>
    <row r="204" spans="11:12" x14ac:dyDescent="0.3">
      <c r="K204" s="137"/>
      <c r="L204" s="170"/>
    </row>
    <row r="205" spans="11:12" x14ac:dyDescent="0.3">
      <c r="K205" s="137"/>
      <c r="L205" s="170"/>
    </row>
    <row r="206" spans="11:12" x14ac:dyDescent="0.3">
      <c r="K206" s="137"/>
      <c r="L206" s="170"/>
    </row>
    <row r="207" spans="11:12" x14ac:dyDescent="0.3">
      <c r="K207" s="137"/>
      <c r="L207" s="170"/>
    </row>
    <row r="208" spans="11:12" x14ac:dyDescent="0.3">
      <c r="K208" s="137"/>
      <c r="L208" s="170"/>
    </row>
    <row r="209" spans="11:12" x14ac:dyDescent="0.3">
      <c r="K209" s="137"/>
      <c r="L209" s="170"/>
    </row>
    <row r="210" spans="11:12" x14ac:dyDescent="0.3">
      <c r="K210" s="137"/>
      <c r="L210" s="170"/>
    </row>
    <row r="211" spans="11:12" x14ac:dyDescent="0.3">
      <c r="K211" s="137"/>
      <c r="L211" s="170"/>
    </row>
    <row r="212" spans="11:12" x14ac:dyDescent="0.3">
      <c r="K212" s="137"/>
      <c r="L212" s="170"/>
    </row>
    <row r="213" spans="11:12" x14ac:dyDescent="0.3">
      <c r="K213" s="137"/>
      <c r="L213" s="170"/>
    </row>
    <row r="214" spans="11:12" x14ac:dyDescent="0.3">
      <c r="K214" s="137"/>
      <c r="L214" s="170"/>
    </row>
    <row r="215" spans="11:12" x14ac:dyDescent="0.3">
      <c r="K215" s="137"/>
      <c r="L215" s="170"/>
    </row>
    <row r="216" spans="11:12" x14ac:dyDescent="0.3">
      <c r="K216" s="137"/>
      <c r="L216" s="170"/>
    </row>
    <row r="217" spans="11:12" x14ac:dyDescent="0.3">
      <c r="K217" s="137"/>
      <c r="L217" s="170"/>
    </row>
    <row r="218" spans="11:12" x14ac:dyDescent="0.3">
      <c r="K218" s="137"/>
      <c r="L218" s="170"/>
    </row>
    <row r="219" spans="11:12" x14ac:dyDescent="0.3">
      <c r="K219" s="137"/>
      <c r="L219" s="170"/>
    </row>
    <row r="220" spans="11:12" x14ac:dyDescent="0.3">
      <c r="K220" s="137"/>
      <c r="L220" s="170"/>
    </row>
    <row r="221" spans="11:12" x14ac:dyDescent="0.3">
      <c r="K221" s="137"/>
      <c r="L221" s="170"/>
    </row>
    <row r="222" spans="11:12" x14ac:dyDescent="0.3">
      <c r="K222" s="137"/>
      <c r="L222" s="170"/>
    </row>
    <row r="223" spans="11:12" x14ac:dyDescent="0.3">
      <c r="K223" s="137"/>
      <c r="L223" s="170"/>
    </row>
    <row r="224" spans="11:12" x14ac:dyDescent="0.3">
      <c r="K224" s="137"/>
      <c r="L224" s="170"/>
    </row>
    <row r="225" spans="11:12" x14ac:dyDescent="0.3">
      <c r="K225" s="137"/>
      <c r="L225" s="170"/>
    </row>
    <row r="226" spans="11:12" x14ac:dyDescent="0.3">
      <c r="K226" s="137"/>
      <c r="L226" s="170"/>
    </row>
    <row r="227" spans="11:12" x14ac:dyDescent="0.3">
      <c r="K227" s="137"/>
      <c r="L227" s="170"/>
    </row>
    <row r="228" spans="11:12" x14ac:dyDescent="0.3">
      <c r="K228" s="137"/>
      <c r="L228" s="170"/>
    </row>
    <row r="229" spans="11:12" x14ac:dyDescent="0.3">
      <c r="K229" s="137"/>
      <c r="L229" s="170"/>
    </row>
    <row r="230" spans="11:12" x14ac:dyDescent="0.3">
      <c r="K230" s="137"/>
      <c r="L230" s="170"/>
    </row>
    <row r="231" spans="11:12" x14ac:dyDescent="0.3">
      <c r="K231" s="137"/>
      <c r="L231" s="170"/>
    </row>
    <row r="232" spans="11:12" x14ac:dyDescent="0.3">
      <c r="K232" s="137"/>
      <c r="L232" s="170"/>
    </row>
    <row r="233" spans="11:12" x14ac:dyDescent="0.3">
      <c r="K233" s="137"/>
      <c r="L233" s="170"/>
    </row>
    <row r="234" spans="11:12" x14ac:dyDescent="0.3">
      <c r="K234" s="137"/>
      <c r="L234" s="170"/>
    </row>
    <row r="235" spans="11:12" x14ac:dyDescent="0.3">
      <c r="K235" s="137"/>
      <c r="L235" s="170"/>
    </row>
    <row r="236" spans="11:12" x14ac:dyDescent="0.3">
      <c r="K236" s="137"/>
      <c r="L236" s="170"/>
    </row>
    <row r="237" spans="11:12" x14ac:dyDescent="0.3">
      <c r="K237" s="137"/>
      <c r="L237" s="170"/>
    </row>
    <row r="238" spans="11:12" x14ac:dyDescent="0.3">
      <c r="K238" s="137"/>
      <c r="L238" s="170"/>
    </row>
    <row r="239" spans="11:12" x14ac:dyDescent="0.3">
      <c r="K239" s="137"/>
      <c r="L239" s="170"/>
    </row>
    <row r="240" spans="11:12" x14ac:dyDescent="0.3">
      <c r="K240" s="137"/>
      <c r="L240" s="170"/>
    </row>
    <row r="241" spans="11:12" x14ac:dyDescent="0.3">
      <c r="K241" s="137"/>
      <c r="L241" s="170"/>
    </row>
    <row r="242" spans="11:12" x14ac:dyDescent="0.3">
      <c r="K242" s="137"/>
      <c r="L242" s="170"/>
    </row>
    <row r="243" spans="11:12" x14ac:dyDescent="0.3">
      <c r="K243" s="137"/>
      <c r="L243" s="170"/>
    </row>
    <row r="244" spans="11:12" x14ac:dyDescent="0.3">
      <c r="K244" s="137"/>
      <c r="L244" s="170"/>
    </row>
    <row r="245" spans="11:12" x14ac:dyDescent="0.3">
      <c r="K245" s="137"/>
      <c r="L245" s="170"/>
    </row>
    <row r="246" spans="11:12" x14ac:dyDescent="0.3">
      <c r="K246" s="137"/>
      <c r="L246" s="170"/>
    </row>
    <row r="247" spans="11:12" x14ac:dyDescent="0.3">
      <c r="K247" s="137"/>
      <c r="L247" s="170"/>
    </row>
    <row r="248" spans="11:12" x14ac:dyDescent="0.3">
      <c r="K248" s="137"/>
      <c r="L248" s="170"/>
    </row>
    <row r="249" spans="11:12" x14ac:dyDescent="0.3">
      <c r="K249" s="137"/>
      <c r="L249" s="170"/>
    </row>
    <row r="250" spans="11:12" x14ac:dyDescent="0.3">
      <c r="K250" s="137"/>
      <c r="L250" s="170"/>
    </row>
    <row r="251" spans="11:12" x14ac:dyDescent="0.3">
      <c r="K251" s="137"/>
      <c r="L251" s="170"/>
    </row>
    <row r="252" spans="11:12" x14ac:dyDescent="0.3">
      <c r="K252" s="137"/>
      <c r="L252" s="170"/>
    </row>
    <row r="253" spans="11:12" x14ac:dyDescent="0.3">
      <c r="K253" s="137"/>
      <c r="L253" s="170"/>
    </row>
    <row r="254" spans="11:12" x14ac:dyDescent="0.3">
      <c r="K254" s="137"/>
      <c r="L254" s="170"/>
    </row>
    <row r="255" spans="11:12" x14ac:dyDescent="0.3">
      <c r="K255" s="137"/>
      <c r="L255" s="170"/>
    </row>
    <row r="256" spans="11:12" x14ac:dyDescent="0.3">
      <c r="K256" s="137"/>
      <c r="L256" s="170"/>
    </row>
    <row r="257" spans="11:12" x14ac:dyDescent="0.3">
      <c r="K257" s="137"/>
      <c r="L257" s="170"/>
    </row>
    <row r="258" spans="11:12" x14ac:dyDescent="0.3">
      <c r="K258" s="137"/>
      <c r="L258" s="170"/>
    </row>
    <row r="259" spans="11:12" x14ac:dyDescent="0.3">
      <c r="K259" s="137"/>
      <c r="L259" s="170"/>
    </row>
    <row r="260" spans="11:12" x14ac:dyDescent="0.3">
      <c r="K260" s="137"/>
      <c r="L260" s="170"/>
    </row>
    <row r="261" spans="11:12" x14ac:dyDescent="0.3">
      <c r="K261" s="137"/>
      <c r="L261" s="170"/>
    </row>
    <row r="262" spans="11:12" x14ac:dyDescent="0.3">
      <c r="K262" s="137"/>
      <c r="L262" s="170"/>
    </row>
    <row r="263" spans="11:12" x14ac:dyDescent="0.3">
      <c r="K263" s="137"/>
      <c r="L263" s="170"/>
    </row>
    <row r="264" spans="11:12" x14ac:dyDescent="0.3">
      <c r="K264" s="137"/>
      <c r="L264" s="170"/>
    </row>
    <row r="265" spans="11:12" x14ac:dyDescent="0.3">
      <c r="K265" s="137"/>
      <c r="L265" s="170"/>
    </row>
    <row r="266" spans="11:12" x14ac:dyDescent="0.3">
      <c r="K266" s="137"/>
      <c r="L266" s="170"/>
    </row>
    <row r="267" spans="11:12" x14ac:dyDescent="0.3">
      <c r="K267" s="137"/>
      <c r="L267" s="170"/>
    </row>
    <row r="268" spans="11:12" x14ac:dyDescent="0.3">
      <c r="K268" s="137"/>
      <c r="L268" s="170"/>
    </row>
    <row r="269" spans="11:12" x14ac:dyDescent="0.3">
      <c r="K269" s="137"/>
      <c r="L269" s="170"/>
    </row>
    <row r="270" spans="11:12" x14ac:dyDescent="0.3">
      <c r="K270" s="137"/>
      <c r="L270" s="170"/>
    </row>
    <row r="271" spans="11:12" x14ac:dyDescent="0.3">
      <c r="K271" s="137"/>
      <c r="L271" s="170"/>
    </row>
    <row r="272" spans="11:12" x14ac:dyDescent="0.3">
      <c r="K272" s="137"/>
      <c r="L272" s="170"/>
    </row>
    <row r="273" spans="11:12" x14ac:dyDescent="0.3">
      <c r="K273" s="137"/>
      <c r="L273" s="170"/>
    </row>
    <row r="274" spans="11:12" x14ac:dyDescent="0.3">
      <c r="K274" s="137"/>
      <c r="L274" s="170"/>
    </row>
    <row r="275" spans="11:12" x14ac:dyDescent="0.3">
      <c r="K275" s="137"/>
      <c r="L275" s="170"/>
    </row>
    <row r="276" spans="11:12" x14ac:dyDescent="0.3">
      <c r="K276" s="137"/>
      <c r="L276" s="170"/>
    </row>
    <row r="277" spans="11:12" x14ac:dyDescent="0.3">
      <c r="K277" s="137"/>
      <c r="L277" s="170"/>
    </row>
    <row r="278" spans="11:12" x14ac:dyDescent="0.3">
      <c r="K278" s="137"/>
      <c r="L278" s="170"/>
    </row>
    <row r="279" spans="11:12" x14ac:dyDescent="0.3">
      <c r="K279" s="137"/>
      <c r="L279" s="170"/>
    </row>
    <row r="280" spans="11:12" x14ac:dyDescent="0.3">
      <c r="K280" s="137"/>
      <c r="L280" s="170"/>
    </row>
    <row r="281" spans="11:12" x14ac:dyDescent="0.3">
      <c r="K281" s="137"/>
      <c r="L281" s="170"/>
    </row>
    <row r="282" spans="11:12" x14ac:dyDescent="0.3">
      <c r="K282" s="137"/>
      <c r="L282" s="170"/>
    </row>
    <row r="283" spans="11:12" x14ac:dyDescent="0.3">
      <c r="K283" s="137"/>
      <c r="L283" s="170"/>
    </row>
    <row r="284" spans="11:12" x14ac:dyDescent="0.3">
      <c r="K284" s="137"/>
      <c r="L284" s="170"/>
    </row>
    <row r="285" spans="11:12" x14ac:dyDescent="0.3">
      <c r="K285" s="137"/>
      <c r="L285" s="170"/>
    </row>
    <row r="286" spans="11:12" x14ac:dyDescent="0.3">
      <c r="K286" s="137"/>
      <c r="L286" s="170"/>
    </row>
    <row r="287" spans="11:12" x14ac:dyDescent="0.3">
      <c r="K287" s="137"/>
      <c r="L287" s="170"/>
    </row>
    <row r="288" spans="11:12" x14ac:dyDescent="0.3">
      <c r="K288" s="137"/>
      <c r="L288" s="170"/>
    </row>
    <row r="289" spans="11:12" x14ac:dyDescent="0.3">
      <c r="K289" s="137"/>
      <c r="L289" s="170"/>
    </row>
    <row r="290" spans="11:12" x14ac:dyDescent="0.3">
      <c r="K290" s="137"/>
      <c r="L290" s="170"/>
    </row>
    <row r="291" spans="11:12" x14ac:dyDescent="0.3">
      <c r="K291" s="137"/>
      <c r="L291" s="170"/>
    </row>
    <row r="292" spans="11:12" x14ac:dyDescent="0.3">
      <c r="K292" s="137"/>
      <c r="L292" s="170"/>
    </row>
    <row r="293" spans="11:12" x14ac:dyDescent="0.3">
      <c r="K293" s="137"/>
      <c r="L293" s="170"/>
    </row>
    <row r="294" spans="11:12" x14ac:dyDescent="0.3">
      <c r="K294" s="137"/>
      <c r="L294" s="170"/>
    </row>
    <row r="295" spans="11:12" x14ac:dyDescent="0.3">
      <c r="K295" s="137"/>
      <c r="L295" s="170"/>
    </row>
    <row r="296" spans="11:12" x14ac:dyDescent="0.3">
      <c r="K296" s="137"/>
      <c r="L296" s="170"/>
    </row>
    <row r="297" spans="11:12" x14ac:dyDescent="0.3">
      <c r="K297" s="137"/>
      <c r="L297" s="170"/>
    </row>
    <row r="298" spans="11:12" x14ac:dyDescent="0.3">
      <c r="K298" s="137"/>
      <c r="L298" s="170"/>
    </row>
    <row r="299" spans="11:12" x14ac:dyDescent="0.3">
      <c r="K299" s="137"/>
      <c r="L299" s="170"/>
    </row>
    <row r="300" spans="11:12" x14ac:dyDescent="0.3">
      <c r="K300" s="137"/>
      <c r="L300" s="170"/>
    </row>
    <row r="301" spans="11:12" x14ac:dyDescent="0.3">
      <c r="K301" s="137"/>
      <c r="L301" s="170"/>
    </row>
    <row r="302" spans="11:12" x14ac:dyDescent="0.3">
      <c r="K302" s="137"/>
      <c r="L302" s="170"/>
    </row>
    <row r="303" spans="11:12" x14ac:dyDescent="0.3">
      <c r="K303" s="137"/>
      <c r="L303" s="170"/>
    </row>
    <row r="304" spans="11:12" x14ac:dyDescent="0.3">
      <c r="K304" s="137"/>
      <c r="L304" s="170"/>
    </row>
    <row r="305" spans="11:12" x14ac:dyDescent="0.3">
      <c r="K305" s="137"/>
      <c r="L305" s="170"/>
    </row>
    <row r="306" spans="11:12" x14ac:dyDescent="0.3">
      <c r="K306" s="137"/>
      <c r="L306" s="170"/>
    </row>
    <row r="307" spans="11:12" x14ac:dyDescent="0.3">
      <c r="K307" s="137"/>
      <c r="L307" s="170"/>
    </row>
    <row r="308" spans="11:12" x14ac:dyDescent="0.3">
      <c r="K308" s="137"/>
      <c r="L308" s="170"/>
    </row>
    <row r="309" spans="11:12" x14ac:dyDescent="0.3">
      <c r="K309" s="137"/>
      <c r="L309" s="170"/>
    </row>
    <row r="310" spans="11:12" x14ac:dyDescent="0.3">
      <c r="K310" s="137"/>
      <c r="L310" s="170"/>
    </row>
    <row r="311" spans="11:12" x14ac:dyDescent="0.3">
      <c r="K311" s="137"/>
      <c r="L311" s="170"/>
    </row>
    <row r="312" spans="11:12" x14ac:dyDescent="0.3">
      <c r="K312" s="137"/>
      <c r="L312" s="170"/>
    </row>
    <row r="313" spans="11:12" x14ac:dyDescent="0.3">
      <c r="K313" s="137"/>
      <c r="L313" s="170"/>
    </row>
    <row r="314" spans="11:12" x14ac:dyDescent="0.3">
      <c r="K314" s="137"/>
      <c r="L314" s="170"/>
    </row>
    <row r="315" spans="11:12" x14ac:dyDescent="0.3">
      <c r="K315" s="137"/>
      <c r="L315" s="170"/>
    </row>
    <row r="316" spans="11:12" x14ac:dyDescent="0.3">
      <c r="K316" s="137"/>
      <c r="L316" s="170"/>
    </row>
    <row r="317" spans="11:12" x14ac:dyDescent="0.3">
      <c r="K317" s="137"/>
      <c r="L317" s="170"/>
    </row>
    <row r="318" spans="11:12" x14ac:dyDescent="0.3">
      <c r="K318" s="137"/>
      <c r="L318" s="170"/>
    </row>
    <row r="319" spans="11:12" x14ac:dyDescent="0.3">
      <c r="K319" s="137"/>
      <c r="L319" s="170"/>
    </row>
    <row r="320" spans="11:12" x14ac:dyDescent="0.3">
      <c r="K320" s="137"/>
      <c r="L320" s="170"/>
    </row>
    <row r="321" spans="11:12" x14ac:dyDescent="0.3">
      <c r="K321" s="137"/>
      <c r="L321" s="170"/>
    </row>
    <row r="322" spans="11:12" x14ac:dyDescent="0.3">
      <c r="K322" s="137"/>
      <c r="L322" s="170"/>
    </row>
    <row r="323" spans="11:12" x14ac:dyDescent="0.3">
      <c r="K323" s="137"/>
      <c r="L323" s="170"/>
    </row>
    <row r="324" spans="11:12" x14ac:dyDescent="0.3">
      <c r="K324" s="137"/>
      <c r="L324" s="170"/>
    </row>
    <row r="325" spans="11:12" x14ac:dyDescent="0.3">
      <c r="K325" s="137"/>
      <c r="L325" s="170"/>
    </row>
    <row r="326" spans="11:12" x14ac:dyDescent="0.3">
      <c r="K326" s="137"/>
      <c r="L326" s="170"/>
    </row>
    <row r="327" spans="11:12" x14ac:dyDescent="0.3">
      <c r="K327" s="137"/>
      <c r="L327" s="170"/>
    </row>
    <row r="328" spans="11:12" x14ac:dyDescent="0.3">
      <c r="K328" s="137"/>
      <c r="L328" s="170"/>
    </row>
    <row r="329" spans="11:12" x14ac:dyDescent="0.3">
      <c r="K329" s="137"/>
      <c r="L329" s="170"/>
    </row>
    <row r="330" spans="11:12" x14ac:dyDescent="0.3">
      <c r="K330" s="137"/>
      <c r="L330" s="170"/>
    </row>
    <row r="331" spans="11:12" x14ac:dyDescent="0.3">
      <c r="K331" s="137"/>
      <c r="L331" s="170"/>
    </row>
    <row r="332" spans="11:12" x14ac:dyDescent="0.3">
      <c r="K332" s="137"/>
      <c r="L332" s="170"/>
    </row>
    <row r="333" spans="11:12" x14ac:dyDescent="0.3">
      <c r="K333" s="137"/>
      <c r="L333" s="170"/>
    </row>
    <row r="334" spans="11:12" x14ac:dyDescent="0.3">
      <c r="K334" s="137"/>
      <c r="L334" s="170"/>
    </row>
    <row r="335" spans="11:12" x14ac:dyDescent="0.3">
      <c r="K335" s="137"/>
      <c r="L335" s="170"/>
    </row>
    <row r="336" spans="11:12" x14ac:dyDescent="0.3">
      <c r="K336" s="137"/>
      <c r="L336" s="170"/>
    </row>
    <row r="337" spans="11:12" x14ac:dyDescent="0.3">
      <c r="K337" s="137"/>
      <c r="L337" s="170"/>
    </row>
    <row r="338" spans="11:12" x14ac:dyDescent="0.3">
      <c r="K338" s="137"/>
      <c r="L338" s="170"/>
    </row>
    <row r="339" spans="11:12" x14ac:dyDescent="0.3">
      <c r="K339" s="137"/>
      <c r="L339" s="170"/>
    </row>
    <row r="340" spans="11:12" x14ac:dyDescent="0.3">
      <c r="K340" s="137"/>
      <c r="L340" s="170"/>
    </row>
    <row r="341" spans="11:12" x14ac:dyDescent="0.3">
      <c r="K341" s="137"/>
      <c r="L341" s="170"/>
    </row>
    <row r="342" spans="11:12" x14ac:dyDescent="0.3">
      <c r="K342" s="137"/>
      <c r="L342" s="170"/>
    </row>
    <row r="343" spans="11:12" x14ac:dyDescent="0.3">
      <c r="K343" s="137"/>
      <c r="L343" s="170"/>
    </row>
    <row r="344" spans="11:12" x14ac:dyDescent="0.3">
      <c r="K344" s="137"/>
      <c r="L344" s="170"/>
    </row>
    <row r="345" spans="11:12" x14ac:dyDescent="0.3">
      <c r="K345" s="137"/>
      <c r="L345" s="170"/>
    </row>
    <row r="346" spans="11:12" x14ac:dyDescent="0.3">
      <c r="K346" s="137"/>
      <c r="L346" s="170"/>
    </row>
    <row r="347" spans="11:12" x14ac:dyDescent="0.3">
      <c r="K347" s="137"/>
      <c r="L347" s="170"/>
    </row>
    <row r="348" spans="11:12" x14ac:dyDescent="0.3">
      <c r="K348" s="137"/>
      <c r="L348" s="170"/>
    </row>
    <row r="349" spans="11:12" x14ac:dyDescent="0.3">
      <c r="K349" s="137"/>
      <c r="L349" s="170"/>
    </row>
    <row r="350" spans="11:12" x14ac:dyDescent="0.3">
      <c r="K350" s="137"/>
      <c r="L350" s="170"/>
    </row>
    <row r="351" spans="11:12" x14ac:dyDescent="0.3">
      <c r="K351" s="137"/>
      <c r="L351" s="170"/>
    </row>
    <row r="352" spans="11:12" x14ac:dyDescent="0.3">
      <c r="K352" s="137"/>
      <c r="L352" s="170"/>
    </row>
    <row r="353" spans="11:12" x14ac:dyDescent="0.3">
      <c r="K353" s="137"/>
      <c r="L353" s="170"/>
    </row>
    <row r="354" spans="11:12" x14ac:dyDescent="0.3">
      <c r="K354" s="137"/>
      <c r="L354" s="170"/>
    </row>
    <row r="355" spans="11:12" x14ac:dyDescent="0.3">
      <c r="K355" s="137"/>
      <c r="L355" s="170"/>
    </row>
    <row r="356" spans="11:12" x14ac:dyDescent="0.3">
      <c r="K356" s="137"/>
      <c r="L356" s="170"/>
    </row>
    <row r="357" spans="11:12" x14ac:dyDescent="0.3">
      <c r="K357" s="137"/>
      <c r="L357" s="170"/>
    </row>
    <row r="358" spans="11:12" x14ac:dyDescent="0.3">
      <c r="K358" s="137"/>
      <c r="L358" s="170"/>
    </row>
    <row r="359" spans="11:12" x14ac:dyDescent="0.3">
      <c r="K359" s="137"/>
      <c r="L359" s="170"/>
    </row>
    <row r="360" spans="11:12" x14ac:dyDescent="0.3">
      <c r="K360" s="137"/>
      <c r="L360" s="170"/>
    </row>
    <row r="361" spans="11:12" x14ac:dyDescent="0.3">
      <c r="K361" s="137"/>
      <c r="L361" s="170"/>
    </row>
    <row r="362" spans="11:12" x14ac:dyDescent="0.3">
      <c r="K362" s="137"/>
      <c r="L362" s="170"/>
    </row>
    <row r="363" spans="11:12" x14ac:dyDescent="0.3">
      <c r="K363" s="137"/>
      <c r="L363" s="170"/>
    </row>
    <row r="364" spans="11:12" x14ac:dyDescent="0.3">
      <c r="K364" s="137"/>
      <c r="L364" s="170"/>
    </row>
    <row r="365" spans="11:12" x14ac:dyDescent="0.3">
      <c r="K365" s="137"/>
      <c r="L365" s="170"/>
    </row>
    <row r="366" spans="11:12" x14ac:dyDescent="0.3">
      <c r="K366" s="137"/>
      <c r="L366" s="170"/>
    </row>
    <row r="367" spans="11:12" x14ac:dyDescent="0.3">
      <c r="K367" s="137"/>
      <c r="L367" s="170"/>
    </row>
    <row r="368" spans="11:12" x14ac:dyDescent="0.3">
      <c r="K368" s="137"/>
      <c r="L368" s="170"/>
    </row>
    <row r="369" spans="11:12" x14ac:dyDescent="0.3">
      <c r="K369" s="137"/>
      <c r="L369" s="170"/>
    </row>
    <row r="370" spans="11:12" x14ac:dyDescent="0.3">
      <c r="K370" s="137"/>
      <c r="L370" s="170"/>
    </row>
    <row r="371" spans="11:12" x14ac:dyDescent="0.3">
      <c r="K371" s="137"/>
      <c r="L371" s="170"/>
    </row>
    <row r="372" spans="11:12" x14ac:dyDescent="0.3">
      <c r="K372" s="137"/>
      <c r="L372" s="170"/>
    </row>
    <row r="373" spans="11:12" x14ac:dyDescent="0.3">
      <c r="K373" s="137"/>
      <c r="L373" s="170"/>
    </row>
    <row r="374" spans="11:12" x14ac:dyDescent="0.3">
      <c r="K374" s="137"/>
      <c r="L374" s="170"/>
    </row>
    <row r="375" spans="11:12" x14ac:dyDescent="0.3">
      <c r="K375" s="137"/>
      <c r="L375" s="170"/>
    </row>
    <row r="376" spans="11:12" x14ac:dyDescent="0.3">
      <c r="K376" s="137"/>
      <c r="L376" s="170"/>
    </row>
    <row r="377" spans="11:12" x14ac:dyDescent="0.3">
      <c r="K377" s="137"/>
      <c r="L377" s="170"/>
    </row>
    <row r="378" spans="11:12" x14ac:dyDescent="0.3">
      <c r="K378" s="137"/>
      <c r="L378" s="170"/>
    </row>
    <row r="379" spans="11:12" x14ac:dyDescent="0.3">
      <c r="K379" s="137"/>
      <c r="L379" s="170"/>
    </row>
    <row r="380" spans="11:12" x14ac:dyDescent="0.3">
      <c r="K380" s="137"/>
      <c r="L380" s="170"/>
    </row>
    <row r="381" spans="11:12" x14ac:dyDescent="0.3">
      <c r="K381" s="137"/>
      <c r="L381" s="170"/>
    </row>
    <row r="382" spans="11:12" x14ac:dyDescent="0.3">
      <c r="K382" s="137"/>
      <c r="L382" s="170"/>
    </row>
    <row r="383" spans="11:12" x14ac:dyDescent="0.3">
      <c r="K383" s="137"/>
      <c r="L383" s="170"/>
    </row>
    <row r="384" spans="11:12" x14ac:dyDescent="0.3">
      <c r="K384" s="137"/>
      <c r="L384" s="170"/>
    </row>
    <row r="385" spans="11:12" x14ac:dyDescent="0.3">
      <c r="K385" s="137"/>
      <c r="L385" s="170"/>
    </row>
    <row r="386" spans="11:12" x14ac:dyDescent="0.3">
      <c r="K386" s="137"/>
      <c r="L386" s="170"/>
    </row>
    <row r="387" spans="11:12" x14ac:dyDescent="0.3">
      <c r="K387" s="137"/>
      <c r="L387" s="170"/>
    </row>
    <row r="388" spans="11:12" x14ac:dyDescent="0.3">
      <c r="K388" s="137"/>
      <c r="L388" s="170"/>
    </row>
    <row r="389" spans="11:12" x14ac:dyDescent="0.3">
      <c r="K389" s="137"/>
      <c r="L389" s="170"/>
    </row>
    <row r="390" spans="11:12" x14ac:dyDescent="0.3">
      <c r="K390" s="137"/>
      <c r="L390" s="170"/>
    </row>
    <row r="391" spans="11:12" x14ac:dyDescent="0.3">
      <c r="K391" s="137"/>
      <c r="L391" s="170"/>
    </row>
    <row r="392" spans="11:12" x14ac:dyDescent="0.3">
      <c r="K392" s="137"/>
      <c r="L392" s="170"/>
    </row>
    <row r="393" spans="11:12" x14ac:dyDescent="0.3">
      <c r="K393" s="137"/>
      <c r="L393" s="170"/>
    </row>
    <row r="394" spans="11:12" x14ac:dyDescent="0.3">
      <c r="K394" s="137"/>
      <c r="L394" s="170"/>
    </row>
    <row r="395" spans="11:12" x14ac:dyDescent="0.3">
      <c r="K395" s="137"/>
      <c r="L395" s="170"/>
    </row>
    <row r="396" spans="11:12" x14ac:dyDescent="0.3">
      <c r="K396" s="137"/>
      <c r="L396" s="170"/>
    </row>
    <row r="397" spans="11:12" x14ac:dyDescent="0.3">
      <c r="K397" s="137"/>
      <c r="L397" s="170"/>
    </row>
    <row r="398" spans="11:12" x14ac:dyDescent="0.3">
      <c r="K398" s="137"/>
      <c r="L398" s="170"/>
    </row>
    <row r="399" spans="11:12" x14ac:dyDescent="0.3">
      <c r="K399" s="137"/>
      <c r="L399" s="170"/>
    </row>
    <row r="400" spans="11:12" x14ac:dyDescent="0.3">
      <c r="K400" s="137"/>
      <c r="L400" s="170"/>
    </row>
    <row r="401" spans="11:12" x14ac:dyDescent="0.3">
      <c r="K401" s="137"/>
      <c r="L401" s="170"/>
    </row>
    <row r="402" spans="11:12" x14ac:dyDescent="0.3">
      <c r="K402" s="137"/>
      <c r="L402" s="170"/>
    </row>
    <row r="403" spans="11:12" x14ac:dyDescent="0.3">
      <c r="K403" s="137"/>
      <c r="L403" s="170"/>
    </row>
    <row r="404" spans="11:12" x14ac:dyDescent="0.3">
      <c r="K404" s="137"/>
      <c r="L404" s="170"/>
    </row>
    <row r="405" spans="11:12" x14ac:dyDescent="0.3">
      <c r="K405" s="137"/>
      <c r="L405" s="170"/>
    </row>
    <row r="406" spans="11:12" x14ac:dyDescent="0.3">
      <c r="K406" s="137"/>
      <c r="L406" s="170"/>
    </row>
    <row r="407" spans="11:12" x14ac:dyDescent="0.3">
      <c r="K407" s="137"/>
      <c r="L407" s="170"/>
    </row>
    <row r="408" spans="11:12" x14ac:dyDescent="0.3">
      <c r="K408" s="137"/>
      <c r="L408" s="170"/>
    </row>
    <row r="409" spans="11:12" x14ac:dyDescent="0.3">
      <c r="K409" s="137"/>
      <c r="L409" s="170"/>
    </row>
    <row r="410" spans="11:12" x14ac:dyDescent="0.3">
      <c r="K410" s="137"/>
      <c r="L410" s="170"/>
    </row>
    <row r="411" spans="11:12" x14ac:dyDescent="0.3">
      <c r="K411" s="137"/>
      <c r="L411" s="170"/>
    </row>
    <row r="412" spans="11:12" x14ac:dyDescent="0.3">
      <c r="K412" s="137"/>
      <c r="L412" s="170"/>
    </row>
    <row r="413" spans="11:12" x14ac:dyDescent="0.3">
      <c r="K413" s="137"/>
      <c r="L413" s="170"/>
    </row>
    <row r="414" spans="11:12" x14ac:dyDescent="0.3">
      <c r="K414" s="137"/>
      <c r="L414" s="170"/>
    </row>
    <row r="415" spans="11:12" x14ac:dyDescent="0.3">
      <c r="K415" s="137"/>
      <c r="L415" s="170"/>
    </row>
    <row r="416" spans="11:12" x14ac:dyDescent="0.3">
      <c r="K416" s="137"/>
      <c r="L416" s="170"/>
    </row>
    <row r="417" spans="11:12" x14ac:dyDescent="0.3">
      <c r="K417" s="137"/>
      <c r="L417" s="170"/>
    </row>
    <row r="418" spans="11:12" x14ac:dyDescent="0.3">
      <c r="K418" s="137"/>
      <c r="L418" s="170"/>
    </row>
    <row r="419" spans="11:12" x14ac:dyDescent="0.3">
      <c r="K419" s="137"/>
      <c r="L419" s="170"/>
    </row>
    <row r="420" spans="11:12" x14ac:dyDescent="0.3">
      <c r="K420" s="137"/>
      <c r="L420" s="170"/>
    </row>
    <row r="421" spans="11:12" x14ac:dyDescent="0.3">
      <c r="K421" s="137"/>
      <c r="L421" s="170"/>
    </row>
    <row r="422" spans="11:12" x14ac:dyDescent="0.3">
      <c r="K422" s="137"/>
      <c r="L422" s="170"/>
    </row>
    <row r="423" spans="11:12" x14ac:dyDescent="0.3">
      <c r="K423" s="137"/>
      <c r="L423" s="170"/>
    </row>
    <row r="424" spans="11:12" x14ac:dyDescent="0.3">
      <c r="K424" s="137"/>
      <c r="L424" s="170"/>
    </row>
    <row r="425" spans="11:12" x14ac:dyDescent="0.3">
      <c r="K425" s="137"/>
      <c r="L425" s="170"/>
    </row>
    <row r="426" spans="11:12" x14ac:dyDescent="0.3">
      <c r="K426" s="137"/>
      <c r="L426" s="170"/>
    </row>
    <row r="427" spans="11:12" x14ac:dyDescent="0.3">
      <c r="K427" s="137"/>
      <c r="L427" s="170"/>
    </row>
    <row r="428" spans="11:12" x14ac:dyDescent="0.3">
      <c r="K428" s="137"/>
      <c r="L428" s="170"/>
    </row>
    <row r="429" spans="11:12" x14ac:dyDescent="0.3">
      <c r="K429" s="137"/>
      <c r="L429" s="170"/>
    </row>
    <row r="430" spans="11:12" x14ac:dyDescent="0.3">
      <c r="K430" s="137"/>
      <c r="L430" s="170"/>
    </row>
    <row r="431" spans="11:12" x14ac:dyDescent="0.3">
      <c r="K431" s="137"/>
      <c r="L431" s="170"/>
    </row>
    <row r="432" spans="11:12" x14ac:dyDescent="0.3">
      <c r="K432" s="137"/>
      <c r="L432" s="170"/>
    </row>
    <row r="433" spans="11:12" x14ac:dyDescent="0.3">
      <c r="K433" s="137"/>
      <c r="L433" s="170"/>
    </row>
    <row r="434" spans="11:12" x14ac:dyDescent="0.3">
      <c r="K434" s="137"/>
      <c r="L434" s="170"/>
    </row>
    <row r="435" spans="11:12" x14ac:dyDescent="0.3">
      <c r="K435" s="137"/>
      <c r="L435" s="170"/>
    </row>
    <row r="436" spans="11:12" x14ac:dyDescent="0.3">
      <c r="K436" s="137"/>
      <c r="L436" s="170"/>
    </row>
    <row r="437" spans="11:12" x14ac:dyDescent="0.3">
      <c r="K437" s="137"/>
      <c r="L437" s="170"/>
    </row>
    <row r="438" spans="11:12" x14ac:dyDescent="0.3">
      <c r="K438" s="137"/>
      <c r="L438" s="170"/>
    </row>
    <row r="439" spans="11:12" x14ac:dyDescent="0.3">
      <c r="K439" s="137"/>
      <c r="L439" s="170"/>
    </row>
    <row r="440" spans="11:12" x14ac:dyDescent="0.3">
      <c r="K440" s="137"/>
      <c r="L440" s="170"/>
    </row>
    <row r="441" spans="11:12" x14ac:dyDescent="0.3">
      <c r="K441" s="137"/>
      <c r="L441" s="170"/>
    </row>
    <row r="442" spans="11:12" x14ac:dyDescent="0.3">
      <c r="K442" s="137"/>
      <c r="L442" s="170"/>
    </row>
    <row r="443" spans="11:12" x14ac:dyDescent="0.3">
      <c r="K443" s="137"/>
      <c r="L443" s="170"/>
    </row>
    <row r="444" spans="11:12" x14ac:dyDescent="0.3">
      <c r="K444" s="137"/>
      <c r="L444" s="170"/>
    </row>
    <row r="445" spans="11:12" x14ac:dyDescent="0.3">
      <c r="K445" s="137"/>
      <c r="L445" s="170"/>
    </row>
    <row r="446" spans="11:12" x14ac:dyDescent="0.3">
      <c r="K446" s="137"/>
      <c r="L446" s="170"/>
    </row>
    <row r="447" spans="11:12" x14ac:dyDescent="0.3">
      <c r="K447" s="137"/>
      <c r="L447" s="170"/>
    </row>
    <row r="448" spans="11:12" x14ac:dyDescent="0.3">
      <c r="K448" s="137"/>
      <c r="L448" s="170"/>
    </row>
    <row r="449" spans="11:12" x14ac:dyDescent="0.3">
      <c r="K449" s="137"/>
      <c r="L449" s="170"/>
    </row>
    <row r="450" spans="11:12" x14ac:dyDescent="0.3">
      <c r="K450" s="137"/>
      <c r="L450" s="170"/>
    </row>
    <row r="451" spans="11:12" x14ac:dyDescent="0.3">
      <c r="K451" s="137"/>
      <c r="L451" s="170"/>
    </row>
    <row r="452" spans="11:12" x14ac:dyDescent="0.3">
      <c r="K452" s="137"/>
      <c r="L452" s="170"/>
    </row>
    <row r="453" spans="11:12" x14ac:dyDescent="0.3">
      <c r="K453" s="137"/>
      <c r="L453" s="170"/>
    </row>
    <row r="454" spans="11:12" x14ac:dyDescent="0.3">
      <c r="K454" s="137"/>
      <c r="L454" s="170"/>
    </row>
    <row r="455" spans="11:12" x14ac:dyDescent="0.3">
      <c r="K455" s="137"/>
      <c r="L455" s="170"/>
    </row>
    <row r="456" spans="11:12" x14ac:dyDescent="0.3">
      <c r="K456" s="137"/>
      <c r="L456" s="170"/>
    </row>
    <row r="457" spans="11:12" x14ac:dyDescent="0.3">
      <c r="K457" s="137"/>
      <c r="L457" s="170"/>
    </row>
    <row r="458" spans="11:12" x14ac:dyDescent="0.3">
      <c r="K458" s="137"/>
      <c r="L458" s="170"/>
    </row>
    <row r="459" spans="11:12" x14ac:dyDescent="0.3">
      <c r="K459" s="137"/>
      <c r="L459" s="170"/>
    </row>
    <row r="460" spans="11:12" x14ac:dyDescent="0.3">
      <c r="K460" s="137"/>
      <c r="L460" s="170"/>
    </row>
    <row r="461" spans="11:12" x14ac:dyDescent="0.3">
      <c r="K461" s="137"/>
      <c r="L461" s="170"/>
    </row>
    <row r="462" spans="11:12" x14ac:dyDescent="0.3">
      <c r="K462" s="137"/>
      <c r="L462" s="170"/>
    </row>
    <row r="463" spans="11:12" x14ac:dyDescent="0.3">
      <c r="K463" s="137"/>
      <c r="L463" s="170"/>
    </row>
    <row r="464" spans="11:12" x14ac:dyDescent="0.3">
      <c r="K464" s="137"/>
      <c r="L464" s="170"/>
    </row>
    <row r="465" spans="11:12" x14ac:dyDescent="0.3">
      <c r="K465" s="137"/>
      <c r="L465" s="170"/>
    </row>
    <row r="466" spans="11:12" x14ac:dyDescent="0.3">
      <c r="K466" s="137"/>
      <c r="L466" s="170"/>
    </row>
    <row r="467" spans="11:12" x14ac:dyDescent="0.3">
      <c r="K467" s="137"/>
      <c r="L467" s="170"/>
    </row>
    <row r="468" spans="11:12" x14ac:dyDescent="0.3">
      <c r="K468" s="137"/>
      <c r="L468" s="170"/>
    </row>
    <row r="469" spans="11:12" x14ac:dyDescent="0.3">
      <c r="K469" s="137"/>
      <c r="L469" s="170"/>
    </row>
    <row r="470" spans="11:12" x14ac:dyDescent="0.3">
      <c r="K470" s="137"/>
      <c r="L470" s="170"/>
    </row>
    <row r="471" spans="11:12" x14ac:dyDescent="0.3">
      <c r="K471" s="137"/>
      <c r="L471" s="170"/>
    </row>
    <row r="472" spans="11:12" x14ac:dyDescent="0.3">
      <c r="K472" s="137"/>
      <c r="L472" s="170"/>
    </row>
    <row r="473" spans="11:12" x14ac:dyDescent="0.3">
      <c r="K473" s="137"/>
      <c r="L473" s="170"/>
    </row>
    <row r="474" spans="11:12" x14ac:dyDescent="0.3">
      <c r="K474" s="137"/>
      <c r="L474" s="170"/>
    </row>
    <row r="475" spans="11:12" x14ac:dyDescent="0.3">
      <c r="K475" s="137"/>
      <c r="L475" s="170"/>
    </row>
    <row r="476" spans="11:12" x14ac:dyDescent="0.3">
      <c r="K476" s="137"/>
      <c r="L476" s="170"/>
    </row>
    <row r="477" spans="11:12" x14ac:dyDescent="0.3">
      <c r="K477" s="137"/>
      <c r="L477" s="170"/>
    </row>
    <row r="478" spans="11:12" x14ac:dyDescent="0.3">
      <c r="K478" s="137"/>
      <c r="L478" s="170"/>
    </row>
    <row r="479" spans="11:12" x14ac:dyDescent="0.3">
      <c r="K479" s="137"/>
      <c r="L479" s="170"/>
    </row>
    <row r="480" spans="11:12" x14ac:dyDescent="0.3">
      <c r="K480" s="137"/>
      <c r="L480" s="170"/>
    </row>
    <row r="481" spans="11:12" x14ac:dyDescent="0.3">
      <c r="K481" s="137"/>
      <c r="L481" s="170"/>
    </row>
    <row r="482" spans="11:12" x14ac:dyDescent="0.3">
      <c r="K482" s="137"/>
      <c r="L482" s="170"/>
    </row>
    <row r="483" spans="11:12" x14ac:dyDescent="0.3">
      <c r="K483" s="137"/>
      <c r="L483" s="170"/>
    </row>
    <row r="484" spans="11:12" x14ac:dyDescent="0.3">
      <c r="K484" s="137"/>
      <c r="L484" s="170"/>
    </row>
    <row r="485" spans="11:12" x14ac:dyDescent="0.3">
      <c r="K485" s="137"/>
      <c r="L485" s="170"/>
    </row>
    <row r="486" spans="11:12" x14ac:dyDescent="0.3">
      <c r="K486" s="137"/>
      <c r="L486" s="170"/>
    </row>
    <row r="487" spans="11:12" x14ac:dyDescent="0.3">
      <c r="K487" s="137"/>
      <c r="L487" s="170"/>
    </row>
    <row r="488" spans="11:12" x14ac:dyDescent="0.3">
      <c r="K488" s="137"/>
      <c r="L488" s="170"/>
    </row>
    <row r="489" spans="11:12" x14ac:dyDescent="0.3">
      <c r="K489" s="137"/>
      <c r="L489" s="170"/>
    </row>
    <row r="490" spans="11:12" x14ac:dyDescent="0.3">
      <c r="K490" s="137"/>
      <c r="L490" s="170"/>
    </row>
    <row r="491" spans="11:12" x14ac:dyDescent="0.3">
      <c r="K491" s="137"/>
      <c r="L491" s="170"/>
    </row>
    <row r="492" spans="11:12" x14ac:dyDescent="0.3">
      <c r="K492" s="137"/>
      <c r="L492" s="170"/>
    </row>
    <row r="493" spans="11:12" x14ac:dyDescent="0.3">
      <c r="K493" s="137"/>
      <c r="L493" s="170"/>
    </row>
    <row r="494" spans="11:12" x14ac:dyDescent="0.3">
      <c r="K494" s="137"/>
      <c r="L494" s="170"/>
    </row>
    <row r="495" spans="11:12" x14ac:dyDescent="0.3">
      <c r="K495" s="137"/>
      <c r="L495" s="170"/>
    </row>
    <row r="496" spans="11:12" x14ac:dyDescent="0.3">
      <c r="K496" s="137"/>
      <c r="L496" s="170"/>
    </row>
    <row r="497" spans="11:12" x14ac:dyDescent="0.3">
      <c r="K497" s="137"/>
      <c r="L497" s="170"/>
    </row>
    <row r="498" spans="11:12" x14ac:dyDescent="0.3">
      <c r="K498" s="137"/>
      <c r="L498" s="170"/>
    </row>
    <row r="499" spans="11:12" x14ac:dyDescent="0.3">
      <c r="K499" s="137"/>
      <c r="L499" s="170"/>
    </row>
    <row r="500" spans="11:12" x14ac:dyDescent="0.3">
      <c r="K500" s="137"/>
      <c r="L500" s="170"/>
    </row>
  </sheetData>
  <pageMargins left="0.7" right="0.7" top="0.75" bottom="0.75" header="0.3" footer="0.3"/>
  <pageSetup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V42"/>
  <sheetViews>
    <sheetView zoomScale="85" zoomScaleNormal="85" workbookViewId="0">
      <selection activeCell="B13" sqref="B13"/>
    </sheetView>
  </sheetViews>
  <sheetFormatPr defaultRowHeight="14.4" x14ac:dyDescent="0.3"/>
  <cols>
    <col min="1" max="2" width="26.6640625" style="191" customWidth="1"/>
    <col min="3" max="5" width="17.6640625" style="191" customWidth="1"/>
    <col min="7" max="8" width="26.6640625" style="191" customWidth="1"/>
    <col min="9" max="11" width="17.6640625" style="191" customWidth="1"/>
    <col min="13" max="15" width="17.6640625" style="191" customWidth="1"/>
  </cols>
  <sheetData>
    <row r="1" spans="1:22" ht="25.95" customHeight="1" thickBot="1" x14ac:dyDescent="0.35">
      <c r="A1" s="71" t="s">
        <v>93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271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03"/>
      <c r="T18" s="104"/>
      <c r="U18" s="104"/>
      <c r="V18" s="104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105"/>
      <c r="T19" s="274"/>
      <c r="U19" s="274"/>
      <c r="V19" s="274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105"/>
      <c r="T20" s="274"/>
      <c r="U20" s="274"/>
      <c r="V20" s="274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105"/>
      <c r="T21" s="274"/>
      <c r="U21" s="274"/>
      <c r="V21" s="274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105"/>
      <c r="T22" s="274"/>
      <c r="U22" s="274"/>
      <c r="V22" s="274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105"/>
      <c r="T23" s="274"/>
      <c r="U23" s="274"/>
      <c r="V23" s="274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105"/>
      <c r="T24" s="274"/>
      <c r="U24" s="274"/>
      <c r="V24" s="274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105"/>
      <c r="T25" s="105"/>
      <c r="U25" s="105"/>
      <c r="V25" s="274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105"/>
      <c r="T26" s="105"/>
      <c r="U26" s="105"/>
      <c r="V26" s="274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105"/>
      <c r="T27" s="105"/>
      <c r="U27" s="105"/>
      <c r="V27" s="274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105"/>
      <c r="T28" s="105"/>
      <c r="U28" s="105"/>
      <c r="V28" s="274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105"/>
      <c r="T30" s="274"/>
      <c r="U30" s="274"/>
      <c r="V30" s="278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V42"/>
  <sheetViews>
    <sheetView zoomScale="85" zoomScaleNormal="85" workbookViewId="0">
      <selection activeCell="G3" sqref="G3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100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V42"/>
  <sheetViews>
    <sheetView zoomScale="85" zoomScaleNormal="85" workbookViewId="0">
      <selection activeCell="G3" sqref="G3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101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42"/>
  <sheetViews>
    <sheetView zoomScale="85" zoomScaleNormal="85" workbookViewId="0">
      <selection activeCell="G3" sqref="G3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102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V42"/>
  <sheetViews>
    <sheetView zoomScale="85" zoomScaleNormal="85" workbookViewId="0">
      <selection activeCell="G3" sqref="G3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103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V42"/>
  <sheetViews>
    <sheetView zoomScale="85" zoomScaleNormal="85" workbookViewId="0">
      <selection activeCell="G3" sqref="G3"/>
    </sheetView>
  </sheetViews>
  <sheetFormatPr defaultColWidth="9.109375" defaultRowHeight="14.4" x14ac:dyDescent="0.3"/>
  <cols>
    <col min="1" max="2" width="26.6640625" style="191" customWidth="1"/>
    <col min="3" max="5" width="17.6640625" style="191" customWidth="1"/>
    <col min="6" max="6" width="9.109375" style="191" customWidth="1"/>
    <col min="7" max="8" width="26.6640625" style="191" customWidth="1"/>
    <col min="9" max="11" width="17.6640625" style="191" customWidth="1"/>
    <col min="12" max="12" width="9.109375" style="191" customWidth="1"/>
    <col min="13" max="15" width="17.6640625" style="191" customWidth="1"/>
    <col min="16" max="83" width="9.109375" style="191" customWidth="1"/>
    <col min="84" max="16384" width="9.109375" style="191"/>
  </cols>
  <sheetData>
    <row r="1" spans="1:22" ht="25.95" customHeight="1" thickBot="1" x14ac:dyDescent="0.35">
      <c r="A1" s="71" t="s">
        <v>104</v>
      </c>
      <c r="B1" s="71"/>
      <c r="C1" s="71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7"/>
      <c r="Q1" s="105"/>
      <c r="R1" s="105"/>
      <c r="S1" s="105"/>
      <c r="T1" s="105"/>
      <c r="U1" s="105"/>
      <c r="V1" s="105"/>
    </row>
    <row r="2" spans="1:22" ht="15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7"/>
      <c r="Q2" s="105"/>
      <c r="R2" s="105"/>
      <c r="S2" s="105"/>
      <c r="T2" s="105"/>
      <c r="U2" s="105"/>
      <c r="V2" s="105"/>
    </row>
    <row r="3" spans="1:22" ht="15" customHeight="1" thickBot="1" x14ac:dyDescent="0.35">
      <c r="A3" s="66" t="s">
        <v>94</v>
      </c>
      <c r="B3" s="65"/>
      <c r="C3" s="65"/>
      <c r="D3" s="67"/>
      <c r="E3" s="91"/>
      <c r="F3" s="68"/>
      <c r="G3" s="66" t="s">
        <v>95</v>
      </c>
      <c r="H3" s="65"/>
      <c r="I3" s="67"/>
      <c r="J3" s="67"/>
      <c r="K3" s="69"/>
      <c r="L3" s="68"/>
      <c r="M3" s="70" t="s">
        <v>96</v>
      </c>
      <c r="N3" s="70" t="s">
        <v>97</v>
      </c>
      <c r="O3" s="70" t="s">
        <v>23</v>
      </c>
      <c r="P3" s="7"/>
      <c r="Q3" s="105"/>
      <c r="R3" s="105"/>
      <c r="S3" s="105"/>
      <c r="T3" s="105"/>
      <c r="U3" s="105"/>
      <c r="V3" s="105"/>
    </row>
    <row r="4" spans="1:22" ht="18" customHeight="1" thickBot="1" x14ac:dyDescent="0.35">
      <c r="A4" s="10" t="s">
        <v>11</v>
      </c>
      <c r="B4" s="10" t="s">
        <v>5</v>
      </c>
      <c r="C4" s="11" t="s">
        <v>12</v>
      </c>
      <c r="D4" s="11" t="s">
        <v>6</v>
      </c>
      <c r="E4" s="102" t="s">
        <v>13</v>
      </c>
      <c r="F4" s="5"/>
      <c r="G4" s="61" t="s">
        <v>98</v>
      </c>
      <c r="H4" s="61" t="s">
        <v>14</v>
      </c>
      <c r="I4" s="62" t="s">
        <v>99</v>
      </c>
      <c r="J4" s="62" t="s">
        <v>6</v>
      </c>
      <c r="K4" s="62" t="s">
        <v>13</v>
      </c>
      <c r="L4" s="5"/>
      <c r="M4" s="268">
        <f>D16</f>
        <v>0</v>
      </c>
      <c r="N4" s="268">
        <f>J42</f>
        <v>0</v>
      </c>
      <c r="O4" s="269">
        <f>M4-N4</f>
        <v>0</v>
      </c>
      <c r="P4" s="7"/>
      <c r="Q4" s="105"/>
      <c r="R4" s="105"/>
      <c r="S4" s="105"/>
      <c r="T4" s="105"/>
      <c r="U4" s="105"/>
      <c r="V4" s="105"/>
    </row>
    <row r="5" spans="1:22" ht="15" customHeight="1" thickBot="1" x14ac:dyDescent="0.35">
      <c r="A5" s="12"/>
      <c r="B5" s="12"/>
      <c r="C5" s="60"/>
      <c r="D5" s="270"/>
      <c r="E5" s="270"/>
      <c r="F5" s="5"/>
      <c r="G5" s="27"/>
      <c r="H5" s="27"/>
      <c r="I5" s="55"/>
      <c r="J5" s="55"/>
      <c r="K5" s="272"/>
      <c r="L5" s="7"/>
      <c r="M5" s="6"/>
      <c r="N5" s="6"/>
      <c r="O5" s="6"/>
      <c r="P5" s="105"/>
      <c r="Q5" s="105"/>
      <c r="R5" s="105"/>
      <c r="S5" s="105"/>
      <c r="T5" s="105"/>
      <c r="U5" s="105"/>
      <c r="V5" s="105"/>
    </row>
    <row r="6" spans="1:22" ht="15" customHeight="1" thickBot="1" x14ac:dyDescent="0.35">
      <c r="A6" s="12"/>
      <c r="B6" s="12"/>
      <c r="C6" s="60"/>
      <c r="D6" s="270"/>
      <c r="E6" s="270"/>
      <c r="F6" s="5"/>
      <c r="G6" s="27"/>
      <c r="H6" s="27"/>
      <c r="I6" s="55"/>
      <c r="J6" s="55"/>
      <c r="K6" s="272"/>
      <c r="L6" s="7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thickBot="1" x14ac:dyDescent="0.35">
      <c r="A7" s="12"/>
      <c r="B7" s="12"/>
      <c r="C7" s="60"/>
      <c r="D7" s="270"/>
      <c r="E7" s="270"/>
      <c r="F7" s="5"/>
      <c r="G7" s="27"/>
      <c r="H7" s="27"/>
      <c r="I7" s="55"/>
      <c r="J7" s="55"/>
      <c r="K7" s="272"/>
      <c r="L7" s="7"/>
      <c r="M7" s="9"/>
      <c r="N7" s="9"/>
      <c r="O7" s="9"/>
      <c r="P7" s="105"/>
      <c r="Q7" s="105"/>
      <c r="R7" s="105"/>
      <c r="S7" s="105"/>
      <c r="T7" s="105"/>
      <c r="U7" s="105"/>
      <c r="V7" s="105"/>
    </row>
    <row r="8" spans="1:22" ht="15" customHeight="1" thickBot="1" x14ac:dyDescent="0.35">
      <c r="A8" s="12"/>
      <c r="B8" s="12"/>
      <c r="C8" s="13"/>
      <c r="D8" s="273"/>
      <c r="E8" s="273"/>
      <c r="F8" s="5"/>
      <c r="G8" s="27"/>
      <c r="H8" s="27"/>
      <c r="I8" s="28"/>
      <c r="J8" s="28"/>
      <c r="K8" s="272"/>
      <c r="L8" s="7"/>
      <c r="M8" s="274"/>
      <c r="N8" s="274"/>
      <c r="O8" s="274"/>
      <c r="P8" s="8"/>
      <c r="Q8" s="105"/>
      <c r="R8" s="105"/>
      <c r="S8" s="105"/>
      <c r="T8" s="105"/>
      <c r="U8" s="105"/>
      <c r="V8" s="105"/>
    </row>
    <row r="9" spans="1:22" ht="15" customHeight="1" thickBot="1" x14ac:dyDescent="0.35">
      <c r="A9" s="12"/>
      <c r="B9" s="12"/>
      <c r="C9" s="13"/>
      <c r="D9" s="273"/>
      <c r="E9" s="273"/>
      <c r="F9" s="5"/>
      <c r="G9" s="27"/>
      <c r="H9" s="27"/>
      <c r="I9" s="55"/>
      <c r="J9" s="55"/>
      <c r="K9" s="272"/>
      <c r="L9" s="7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thickBot="1" x14ac:dyDescent="0.35">
      <c r="A10" s="12"/>
      <c r="B10" s="12"/>
      <c r="C10" s="13"/>
      <c r="D10" s="273"/>
      <c r="E10" s="273"/>
      <c r="F10" s="5"/>
      <c r="G10" s="27"/>
      <c r="H10" s="27"/>
      <c r="I10" s="55"/>
      <c r="J10" s="55"/>
      <c r="K10" s="272"/>
      <c r="L10" s="7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thickBot="1" x14ac:dyDescent="0.35">
      <c r="A11" s="12"/>
      <c r="B11" s="12"/>
      <c r="C11" s="13"/>
      <c r="D11" s="273"/>
      <c r="E11" s="273"/>
      <c r="F11" s="5"/>
      <c r="G11" s="27"/>
      <c r="H11" s="27"/>
      <c r="I11" s="55"/>
      <c r="J11" s="55"/>
      <c r="K11" s="272"/>
      <c r="L11" s="7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15" customHeight="1" thickBot="1" x14ac:dyDescent="0.35">
      <c r="A12" s="12"/>
      <c r="B12" s="12"/>
      <c r="C12" s="13"/>
      <c r="D12" s="273"/>
      <c r="E12" s="273"/>
      <c r="F12" s="5"/>
      <c r="G12" s="63"/>
      <c r="H12" s="63"/>
      <c r="I12" s="64"/>
      <c r="J12" s="64"/>
      <c r="K12" s="275"/>
      <c r="L12" s="7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" customHeight="1" thickBot="1" x14ac:dyDescent="0.35">
      <c r="A13" s="12"/>
      <c r="B13" s="12"/>
      <c r="C13" s="13"/>
      <c r="D13" s="273"/>
      <c r="E13" s="273"/>
      <c r="F13" s="5"/>
      <c r="G13" s="27"/>
      <c r="H13" s="27"/>
      <c r="I13" s="55"/>
      <c r="J13" s="55"/>
      <c r="K13" s="272"/>
      <c r="L13" s="7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" customHeight="1" thickBot="1" x14ac:dyDescent="0.35">
      <c r="A14" s="12"/>
      <c r="B14" s="12"/>
      <c r="C14" s="13"/>
      <c r="D14" s="273"/>
      <c r="E14" s="273"/>
      <c r="F14" s="5"/>
      <c r="G14" s="27"/>
      <c r="H14" s="27"/>
      <c r="I14" s="55"/>
      <c r="J14" s="55"/>
      <c r="K14" s="272"/>
      <c r="L14" s="7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5" customHeight="1" thickBot="1" x14ac:dyDescent="0.35">
      <c r="A15" s="12"/>
      <c r="B15" s="12"/>
      <c r="C15" s="12"/>
      <c r="D15" s="12"/>
      <c r="E15" s="12"/>
      <c r="F15" s="5"/>
      <c r="G15" s="27"/>
      <c r="H15" s="27"/>
      <c r="I15" s="28"/>
      <c r="J15" s="28"/>
      <c r="K15" s="272"/>
      <c r="L15" s="7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" customHeight="1" thickBot="1" x14ac:dyDescent="0.35">
      <c r="A16" s="14"/>
      <c r="B16" s="14"/>
      <c r="C16" s="14" t="s">
        <v>42</v>
      </c>
      <c r="D16" s="276">
        <f>SUM(D5:D14)</f>
        <v>0</v>
      </c>
      <c r="E16" s="276"/>
      <c r="F16" s="5"/>
      <c r="G16" s="27"/>
      <c r="H16" s="27"/>
      <c r="I16" s="28"/>
      <c r="J16" s="28"/>
      <c r="K16" s="272"/>
      <c r="L16" s="7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" customHeight="1" thickBot="1" x14ac:dyDescent="0.35">
      <c r="A17" s="6"/>
      <c r="B17" s="6"/>
      <c r="C17" s="6"/>
      <c r="D17" s="6"/>
      <c r="E17" s="68"/>
      <c r="F17" s="4"/>
      <c r="G17" s="27"/>
      <c r="H17" s="27"/>
      <c r="I17" s="28"/>
      <c r="J17" s="28"/>
      <c r="K17" s="272"/>
      <c r="L17" s="7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5" customHeight="1" thickBot="1" x14ac:dyDescent="0.35">
      <c r="A18" s="105"/>
      <c r="B18" s="105"/>
      <c r="C18" s="105"/>
      <c r="D18" s="105"/>
      <c r="E18" s="4"/>
      <c r="F18" s="4"/>
      <c r="G18" s="27"/>
      <c r="H18" s="27"/>
      <c r="I18" s="28"/>
      <c r="J18" s="28"/>
      <c r="K18" s="272"/>
      <c r="L18" s="7"/>
      <c r="M18" s="105"/>
      <c r="N18" s="105"/>
      <c r="O18" s="105"/>
      <c r="P18" s="105"/>
      <c r="Q18" s="105"/>
      <c r="R18" s="105"/>
      <c r="S18" s="1"/>
      <c r="T18" s="2"/>
      <c r="U18" s="2"/>
      <c r="V18" s="2"/>
    </row>
    <row r="19" spans="1:22" ht="15" customHeight="1" thickBot="1" x14ac:dyDescent="0.35">
      <c r="A19" s="105"/>
      <c r="B19" s="105"/>
      <c r="C19" s="105"/>
      <c r="D19" s="105"/>
      <c r="E19" s="4"/>
      <c r="F19" s="4"/>
      <c r="G19" s="27"/>
      <c r="H19" s="27"/>
      <c r="I19" s="55"/>
      <c r="J19" s="55"/>
      <c r="K19" s="272"/>
      <c r="L19" s="7"/>
      <c r="M19" s="105"/>
      <c r="N19" s="105"/>
      <c r="O19" s="105"/>
      <c r="P19" s="105"/>
      <c r="Q19" s="105"/>
      <c r="R19" s="105"/>
      <c r="S19" s="3"/>
      <c r="T19" s="280"/>
      <c r="U19" s="280"/>
      <c r="V19" s="280"/>
    </row>
    <row r="20" spans="1:22" ht="15" customHeight="1" thickBot="1" x14ac:dyDescent="0.35">
      <c r="A20" s="105"/>
      <c r="B20" s="105"/>
      <c r="C20" s="105"/>
      <c r="D20" s="105"/>
      <c r="E20" s="4"/>
      <c r="F20" s="4"/>
      <c r="G20" s="27"/>
      <c r="H20" s="27"/>
      <c r="I20" s="55"/>
      <c r="J20" s="55"/>
      <c r="K20" s="272"/>
      <c r="L20" s="7"/>
      <c r="M20" s="105"/>
      <c r="N20" s="105"/>
      <c r="O20" s="105"/>
      <c r="P20" s="105"/>
      <c r="Q20" s="105"/>
      <c r="R20" s="105"/>
      <c r="S20" s="3"/>
      <c r="T20" s="280"/>
      <c r="U20" s="280"/>
      <c r="V20" s="280"/>
    </row>
    <row r="21" spans="1:22" ht="15" customHeight="1" thickBot="1" x14ac:dyDescent="0.35">
      <c r="A21" s="105"/>
      <c r="B21" s="105"/>
      <c r="C21" s="105"/>
      <c r="D21" s="105"/>
      <c r="E21" s="4"/>
      <c r="F21" s="4"/>
      <c r="G21" s="27"/>
      <c r="H21" s="27"/>
      <c r="I21" s="28"/>
      <c r="J21" s="28"/>
      <c r="K21" s="272"/>
      <c r="L21" s="7"/>
      <c r="M21" s="105"/>
      <c r="N21" s="105"/>
      <c r="O21" s="105"/>
      <c r="P21" s="105"/>
      <c r="Q21" s="105"/>
      <c r="R21" s="105"/>
      <c r="S21" s="3"/>
      <c r="T21" s="280"/>
      <c r="U21" s="280"/>
      <c r="V21" s="280"/>
    </row>
    <row r="22" spans="1:22" ht="15" customHeight="1" thickBot="1" x14ac:dyDescent="0.35">
      <c r="A22" s="105"/>
      <c r="B22" s="105"/>
      <c r="C22" s="105"/>
      <c r="D22" s="105"/>
      <c r="E22" s="4"/>
      <c r="F22" s="4"/>
      <c r="G22" s="27"/>
      <c r="H22" s="27"/>
      <c r="I22" s="55"/>
      <c r="J22" s="55"/>
      <c r="K22" s="272"/>
      <c r="L22" s="7"/>
      <c r="M22" s="105"/>
      <c r="N22" s="105"/>
      <c r="O22" s="105"/>
      <c r="P22" s="105"/>
      <c r="Q22" s="105"/>
      <c r="R22" s="105"/>
      <c r="S22" s="3"/>
      <c r="T22" s="280"/>
      <c r="U22" s="280"/>
      <c r="V22" s="280"/>
    </row>
    <row r="23" spans="1:22" ht="15" customHeight="1" thickBot="1" x14ac:dyDescent="0.35">
      <c r="A23" s="105"/>
      <c r="B23" s="105"/>
      <c r="C23" s="105"/>
      <c r="D23" s="105"/>
      <c r="E23" s="4"/>
      <c r="F23" s="4"/>
      <c r="G23" s="27"/>
      <c r="H23" s="27"/>
      <c r="I23" s="55"/>
      <c r="J23" s="55"/>
      <c r="K23" s="272"/>
      <c r="L23" s="7"/>
      <c r="M23" s="105"/>
      <c r="N23" s="105"/>
      <c r="O23" s="105"/>
      <c r="P23" s="105"/>
      <c r="Q23" s="105"/>
      <c r="R23" s="105"/>
      <c r="S23" s="3"/>
      <c r="T23" s="280"/>
      <c r="U23" s="280"/>
      <c r="V23" s="280"/>
    </row>
    <row r="24" spans="1:22" ht="15" customHeight="1" thickBot="1" x14ac:dyDescent="0.35">
      <c r="A24" s="105"/>
      <c r="B24" s="105"/>
      <c r="C24" s="105"/>
      <c r="D24" s="105"/>
      <c r="E24" s="4"/>
      <c r="F24" s="4"/>
      <c r="G24" s="27"/>
      <c r="H24" s="27"/>
      <c r="I24" s="28"/>
      <c r="J24" s="28"/>
      <c r="K24" s="272"/>
      <c r="L24" s="7"/>
      <c r="M24" s="105"/>
      <c r="N24" s="105"/>
      <c r="O24" s="105"/>
      <c r="P24" s="105"/>
      <c r="Q24" s="105"/>
      <c r="R24" s="105"/>
      <c r="S24" s="3"/>
      <c r="T24" s="280"/>
      <c r="U24" s="280"/>
      <c r="V24" s="280"/>
    </row>
    <row r="25" spans="1:22" ht="15" customHeight="1" thickBot="1" x14ac:dyDescent="0.35">
      <c r="A25" s="105"/>
      <c r="B25" s="105"/>
      <c r="C25" s="105"/>
      <c r="D25" s="105"/>
      <c r="E25" s="4"/>
      <c r="F25" s="4"/>
      <c r="G25" s="27"/>
      <c r="H25" s="27"/>
      <c r="I25" s="28"/>
      <c r="J25" s="28"/>
      <c r="K25" s="272"/>
      <c r="L25" s="7"/>
      <c r="M25" s="105"/>
      <c r="N25" s="105"/>
      <c r="O25" s="105"/>
      <c r="P25" s="105"/>
      <c r="Q25" s="105"/>
      <c r="R25" s="105"/>
      <c r="S25" s="3"/>
      <c r="T25" s="3"/>
      <c r="U25" s="3"/>
      <c r="V25" s="280"/>
    </row>
    <row r="26" spans="1:22" ht="15" customHeight="1" thickBot="1" x14ac:dyDescent="0.35">
      <c r="A26" s="105"/>
      <c r="B26" s="105"/>
      <c r="C26" s="105"/>
      <c r="D26" s="105"/>
      <c r="E26" s="4"/>
      <c r="F26" s="4"/>
      <c r="G26" s="27"/>
      <c r="H26" s="27"/>
      <c r="I26" s="28"/>
      <c r="J26" s="28"/>
      <c r="K26" s="272"/>
      <c r="L26" s="7"/>
      <c r="M26" s="105"/>
      <c r="N26" s="105"/>
      <c r="O26" s="105"/>
      <c r="P26" s="105"/>
      <c r="Q26" s="105"/>
      <c r="R26" s="105"/>
      <c r="S26" s="3"/>
      <c r="T26" s="3"/>
      <c r="U26" s="3"/>
      <c r="V26" s="280"/>
    </row>
    <row r="27" spans="1:22" ht="15" customHeight="1" thickBot="1" x14ac:dyDescent="0.35">
      <c r="A27" s="105"/>
      <c r="B27" s="105"/>
      <c r="C27" s="105"/>
      <c r="D27" s="105"/>
      <c r="E27" s="4"/>
      <c r="F27" s="4"/>
      <c r="G27" s="27"/>
      <c r="H27" s="27"/>
      <c r="I27" s="55"/>
      <c r="J27" s="55"/>
      <c r="K27" s="277"/>
      <c r="L27" s="7"/>
      <c r="M27" s="105"/>
      <c r="N27" s="105"/>
      <c r="O27" s="105"/>
      <c r="P27" s="105"/>
      <c r="Q27" s="105"/>
      <c r="R27" s="105"/>
      <c r="S27" s="3"/>
      <c r="T27" s="3"/>
      <c r="U27" s="3"/>
      <c r="V27" s="280"/>
    </row>
    <row r="28" spans="1:22" ht="15" customHeight="1" thickBot="1" x14ac:dyDescent="0.35">
      <c r="A28" s="105"/>
      <c r="B28" s="105"/>
      <c r="C28" s="105"/>
      <c r="D28" s="105"/>
      <c r="E28" s="4"/>
      <c r="F28" s="4"/>
      <c r="G28" s="27"/>
      <c r="H28" s="27"/>
      <c r="I28" s="55"/>
      <c r="J28" s="55"/>
      <c r="K28" s="277"/>
      <c r="L28" s="7"/>
      <c r="M28" s="105"/>
      <c r="N28" s="105"/>
      <c r="O28" s="105"/>
      <c r="P28" s="105"/>
      <c r="Q28" s="105"/>
      <c r="R28" s="105"/>
      <c r="S28" s="3"/>
      <c r="T28" s="3"/>
      <c r="U28" s="3"/>
      <c r="V28" s="280"/>
    </row>
    <row r="29" spans="1:22" ht="15" customHeight="1" thickBot="1" x14ac:dyDescent="0.35">
      <c r="A29" s="105"/>
      <c r="B29" s="105"/>
      <c r="C29" s="105"/>
      <c r="D29" s="105"/>
      <c r="E29" s="4"/>
      <c r="F29" s="4"/>
      <c r="G29" s="27"/>
      <c r="H29" s="27"/>
      <c r="I29" s="55"/>
      <c r="J29" s="55"/>
      <c r="K29" s="277"/>
      <c r="L29" s="7"/>
      <c r="M29" s="105"/>
      <c r="N29" s="105"/>
      <c r="O29" s="105"/>
      <c r="P29" s="105"/>
      <c r="Q29" s="105"/>
      <c r="R29" s="105"/>
      <c r="S29" s="3"/>
      <c r="T29" s="3"/>
      <c r="U29" s="3"/>
      <c r="V29" s="3"/>
    </row>
    <row r="30" spans="1:22" ht="15" customHeight="1" thickBot="1" x14ac:dyDescent="0.35">
      <c r="A30" s="105"/>
      <c r="B30" s="105"/>
      <c r="C30" s="105"/>
      <c r="D30" s="105"/>
      <c r="E30" s="4"/>
      <c r="F30" s="4"/>
      <c r="G30" s="27"/>
      <c r="H30" s="27"/>
      <c r="I30" s="55"/>
      <c r="J30" s="55"/>
      <c r="K30" s="277"/>
      <c r="L30" s="7"/>
      <c r="M30" s="105"/>
      <c r="N30" s="105"/>
      <c r="O30" s="105"/>
      <c r="P30" s="105"/>
      <c r="Q30" s="105"/>
      <c r="R30" s="105"/>
      <c r="S30" s="3"/>
      <c r="T30" s="280"/>
      <c r="U30" s="280"/>
      <c r="V30" s="281"/>
    </row>
    <row r="31" spans="1:22" ht="15" customHeight="1" thickBot="1" x14ac:dyDescent="0.35">
      <c r="A31" s="105"/>
      <c r="B31" s="105"/>
      <c r="C31" s="105"/>
      <c r="D31" s="105"/>
      <c r="E31" s="4"/>
      <c r="F31" s="4"/>
      <c r="G31" s="27"/>
      <c r="H31" s="27"/>
      <c r="I31" s="27"/>
      <c r="J31" s="27"/>
      <c r="K31" s="27"/>
      <c r="L31" s="7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x14ac:dyDescent="0.3">
      <c r="G32" s="72"/>
      <c r="H32" s="72"/>
      <c r="I32" s="72"/>
      <c r="J32" s="72"/>
      <c r="K32" s="72"/>
    </row>
    <row r="33" spans="7:11" x14ac:dyDescent="0.3">
      <c r="G33" s="72"/>
      <c r="H33" s="72"/>
      <c r="I33" s="72"/>
      <c r="J33" s="72"/>
      <c r="K33" s="72"/>
    </row>
    <row r="34" spans="7:11" x14ac:dyDescent="0.3">
      <c r="G34" s="72"/>
      <c r="H34" s="72"/>
      <c r="I34" s="72"/>
      <c r="J34" s="72"/>
      <c r="K34" s="72"/>
    </row>
    <row r="35" spans="7:11" x14ac:dyDescent="0.3">
      <c r="G35" s="72"/>
      <c r="H35" s="72"/>
      <c r="I35" s="72"/>
      <c r="J35" s="72"/>
      <c r="K35" s="72"/>
    </row>
    <row r="36" spans="7:11" x14ac:dyDescent="0.3">
      <c r="G36" s="72"/>
      <c r="H36" s="72"/>
      <c r="I36" s="72"/>
      <c r="J36" s="72"/>
      <c r="K36" s="72"/>
    </row>
    <row r="37" spans="7:11" x14ac:dyDescent="0.3">
      <c r="G37" s="72"/>
      <c r="H37" s="72"/>
      <c r="I37" s="72"/>
      <c r="J37" s="72"/>
      <c r="K37" s="72"/>
    </row>
    <row r="38" spans="7:11" x14ac:dyDescent="0.3">
      <c r="G38" s="72"/>
      <c r="H38" s="72"/>
      <c r="I38" s="72"/>
      <c r="J38" s="72"/>
      <c r="K38" s="72"/>
    </row>
    <row r="39" spans="7:11" x14ac:dyDescent="0.3">
      <c r="G39" s="72"/>
      <c r="H39" s="72"/>
      <c r="I39" s="72"/>
      <c r="J39" s="72"/>
      <c r="K39" s="72"/>
    </row>
    <row r="40" spans="7:11" x14ac:dyDescent="0.3">
      <c r="G40" s="72"/>
      <c r="H40" s="72"/>
      <c r="I40" s="72"/>
      <c r="J40" s="72"/>
      <c r="K40" s="72"/>
    </row>
    <row r="41" spans="7:11" x14ac:dyDescent="0.3">
      <c r="G41" s="72"/>
      <c r="H41" s="72"/>
      <c r="I41" s="72"/>
      <c r="J41" s="72"/>
      <c r="K41" s="72"/>
    </row>
    <row r="42" spans="7:11" x14ac:dyDescent="0.3">
      <c r="G42" s="27"/>
      <c r="H42" s="27"/>
      <c r="I42" s="56" t="s">
        <v>42</v>
      </c>
      <c r="J42" s="279">
        <f>SUM(J5:J40)</f>
        <v>0</v>
      </c>
      <c r="K42" s="279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HOME</vt:lpstr>
      <vt:lpstr>Paychecks</vt:lpstr>
      <vt:lpstr>databaseTrack</vt:lpstr>
      <vt:lpstr>January</vt:lpstr>
      <vt:lpstr>Febuary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Budd</dc:creator>
  <cp:lastModifiedBy>Tyler Budd</cp:lastModifiedBy>
  <dcterms:created xsi:type="dcterms:W3CDTF">2020-02-16T15:26:58Z</dcterms:created>
  <dcterms:modified xsi:type="dcterms:W3CDTF">2021-12-23T16:38:08Z</dcterms:modified>
</cp:coreProperties>
</file>