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scherman/Documents/"/>
    </mc:Choice>
  </mc:AlternateContent>
  <xr:revisionPtr revIDLastSave="0" documentId="8_{796C3256-415E-F94F-B7F2-F4C48C51EFE3}" xr6:coauthVersionLast="47" xr6:coauthVersionMax="47" xr10:uidLastSave="{00000000-0000-0000-0000-000000000000}"/>
  <bookViews>
    <workbookView xWindow="-120" yWindow="500" windowWidth="28800" windowHeight="16680" tabRatio="500" xr2:uid="{00000000-000D-0000-FFFF-FFFF00000000}"/>
  </bookViews>
  <sheets>
    <sheet name="Personal Budget" sheetId="1" r:id="rId1"/>
  </sheets>
  <definedNames>
    <definedName name="_xlchart.v1.0" hidden="1">'Personal Budget'!$A$1:$L$5</definedName>
    <definedName name="_xlchart.v1.1" hidden="1">'Personal Budget'!$B$6</definedName>
    <definedName name="_xlchart.v1.2" hidden="1">'Personal Budget'!$B$7</definedName>
    <definedName name="_xlchart.v1.3" hidden="1">'Personal Budget'!$B$8</definedName>
    <definedName name="_xlchart.v1.4" hidden="1">'Personal Budget'!$B$9</definedName>
    <definedName name="_xlchart.v1.5" hidden="1">'Personal Budget'!$C$2:$L$5</definedName>
    <definedName name="_xlchart.v1.6" hidden="1">'Personal Budget'!$C$6:$L$6</definedName>
    <definedName name="_xlchart.v1.7" hidden="1">'Personal Budget'!$C$7:$L$7</definedName>
    <definedName name="_xlchart.v1.8" hidden="1">'Personal Budget'!$C$8:$L$8</definedName>
    <definedName name="_xlchart.v1.9" hidden="1">'Personal Budget'!$C$9:$L$9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9" i="1" l="1" a="1"/>
  <c r="P9" i="1" s="1"/>
  <c r="C9" i="1"/>
  <c r="M6" i="1"/>
  <c r="M7" i="1"/>
  <c r="P7" i="1" s="1" a="1"/>
  <c r="P7" i="1" s="1"/>
  <c r="M8" i="1"/>
  <c r="P8" i="1" s="1" a="1"/>
  <c r="P8" i="1" s="1"/>
  <c r="M5" i="1"/>
  <c r="P5" i="1" s="1" a="1"/>
  <c r="P5" i="1" s="1"/>
  <c r="N5" i="1"/>
  <c r="N6" i="1"/>
  <c r="N7" i="1"/>
  <c r="N8" i="1"/>
  <c r="E9" i="1"/>
  <c r="F9" i="1"/>
  <c r="G9" i="1"/>
  <c r="H9" i="1"/>
  <c r="I9" i="1"/>
  <c r="J9" i="1"/>
  <c r="K9" i="1"/>
  <c r="L9" i="1"/>
  <c r="D9" i="1"/>
  <c r="P6" i="1" l="1" a="1"/>
  <c r="P6" i="1" s="1"/>
  <c r="M9" i="1"/>
  <c r="N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<sst xmlns="http://schemas.openxmlformats.org/spreadsheetml/2006/main" count="24" uniqueCount="16">
  <si>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TOTAL</t>
  </si>
  <si>
    <t>JAN</t>
  </si>
  <si>
    <t>FEB</t>
  </si>
  <si>
    <t>MAY</t>
  </si>
  <si>
    <t>APR</t>
  </si>
  <si>
    <t>MAR</t>
  </si>
  <si>
    <t>EXPENSES</t>
  </si>
  <si>
    <t>Fuel</t>
  </si>
  <si>
    <t>Groceries</t>
  </si>
  <si>
    <t>Outdoor Recreation</t>
  </si>
  <si>
    <t>Mortgage/Rent</t>
  </si>
  <si>
    <t>Actual</t>
  </si>
  <si>
    <t>Budget</t>
  </si>
  <si>
    <t>Actual Total</t>
  </si>
  <si>
    <t>Budget Total</t>
  </si>
  <si>
    <t>Over or Under Budget?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</si>
</sst>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44" fontId="4" fillId="2" borderId="1" xfId="1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wrapText="1" indent="1"/>
    </xf>
    <xf numFmtId="44" fontId="4" fillId="3" borderId="7" xfId="0" applyNumberFormat="1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0" fontId="6" fillId="5" borderId="4" xfId="0" applyFont="1" applyFill="1" applyBorder="1" applyAlignment="1">
      <alignment horizontal="left" vertical="center" wrapText="1" indent="1"/>
    </xf>
    <xf numFmtId="44" fontId="5" fillId="4" borderId="3" xfId="1" applyFont="1" applyFill="1" applyBorder="1" applyAlignment="1">
      <alignment horizontal="left" vertical="center" wrapText="1" indent="1"/>
    </xf>
    <xf numFmtId="0" fontId="6" fillId="5" borderId="8" xfId="0" applyFont="1" applyFill="1" applyBorder="1" applyAlignment="1">
      <alignment horizontal="left" vertical="center" wrapText="1" inden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 vertical="center" wrapText="1" indent="1"/>
    </xf>
  </cellXfs>
  <cellStyles count="4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 2" xfId="39" xr:uid="{00000000-0005-0000-0000-00002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 - May 2024 Monthly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'Personal Budget'!$B$4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'Personal Budget'!$C$2:$L$3</c:f>
              <c:multiLvlStrCache>
                <c:ptCount val="10"/>
                <c:lvl>
                  <c:pt idx="0">
                    <c:v>Actual</c:v>
                  </c:pt>
                  <c:pt idx="1">
                    <c:v>Budget</c:v>
                  </c:pt>
                  <c:pt idx="2">
                    <c:v>Actual</c:v>
                  </c:pt>
                  <c:pt idx="3">
                    <c:v>Budget</c:v>
                  </c:pt>
                  <c:pt idx="4">
                    <c:v>Actual</c:v>
                  </c:pt>
                  <c:pt idx="5">
                    <c:v>Budget</c:v>
                  </c:pt>
                  <c:pt idx="6">
                    <c:v>Actual</c:v>
                  </c:pt>
                  <c:pt idx="7">
                    <c:v>Budget</c:v>
                  </c:pt>
                  <c:pt idx="8">
                    <c:v>Actual</c:v>
                  </c:pt>
                  <c:pt idx="9">
                    <c:v>Budget</c:v>
                  </c:pt>
                </c:lvl>
                <c:lvl>
                  <c:pt idx="0">
                    <c:v>JAN</c:v>
                  </c:pt>
                  <c:pt idx="2">
                    <c:v>FEB</c:v>
                  </c:pt>
                  <c:pt idx="4">
                    <c:v>MAR</c:v>
                  </c:pt>
                  <c:pt idx="6">
                    <c:v>APR</c:v>
                  </c:pt>
                  <c:pt idx="8">
                    <c:v>MAY</c:v>
                  </c:pt>
                </c:lvl>
              </c:multiLvlStrCache>
            </c:multiLvlStrRef>
          </c:cat>
          <c:val>
            <c:numRef>
              <c:f>'Personal Budget'!$C$4:$L$4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FED0-154F-BC9D-052266654642}"/>
            </c:ext>
          </c:extLst>
        </c:ser>
        <c:ser>
          <c:idx val="1"/>
          <c:order val="1"/>
          <c:tx>
            <c:strRef>
              <c:f>'Personal Budget'!$B$5</c:f>
              <c:strCache>
                <c:ptCount val="1"/>
                <c:pt idx="0">
                  <c:v>Mortgage/Rent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'Personal Budget'!$C$2:$L$3</c:f>
              <c:multiLvlStrCache>
                <c:ptCount val="10"/>
                <c:lvl>
                  <c:pt idx="0">
                    <c:v>Actual</c:v>
                  </c:pt>
                  <c:pt idx="1">
                    <c:v>Budget</c:v>
                  </c:pt>
                  <c:pt idx="2">
                    <c:v>Actual</c:v>
                  </c:pt>
                  <c:pt idx="3">
                    <c:v>Budget</c:v>
                  </c:pt>
                  <c:pt idx="4">
                    <c:v>Actual</c:v>
                  </c:pt>
                  <c:pt idx="5">
                    <c:v>Budget</c:v>
                  </c:pt>
                  <c:pt idx="6">
                    <c:v>Actual</c:v>
                  </c:pt>
                  <c:pt idx="7">
                    <c:v>Budget</c:v>
                  </c:pt>
                  <c:pt idx="8">
                    <c:v>Actual</c:v>
                  </c:pt>
                  <c:pt idx="9">
                    <c:v>Budget</c:v>
                  </c:pt>
                </c:lvl>
                <c:lvl>
                  <c:pt idx="0">
                    <c:v>JAN</c:v>
                  </c:pt>
                  <c:pt idx="2">
                    <c:v>FEB</c:v>
                  </c:pt>
                  <c:pt idx="4">
                    <c:v>MAR</c:v>
                  </c:pt>
                  <c:pt idx="6">
                    <c:v>APR</c:v>
                  </c:pt>
                  <c:pt idx="8">
                    <c:v>MAY</c:v>
                  </c:pt>
                </c:lvl>
              </c:multiLvlStrCache>
            </c:multiLvlStrRef>
          </c:cat>
          <c:val>
            <c:numRef>
              <c:f>'Personal Budget'!$C$5:$L$5</c:f>
              <c:numCache>
                <c:formatCode>_("$"* #,##0.00_);_("$"* \(#,##0.00\);_("$"* "-"??_);_(@_)</c:formatCode>
                <c:ptCount val="10"/>
                <c:pt idx="0">
                  <c:v>2250</c:v>
                </c:pt>
                <c:pt idx="1">
                  <c:v>2250</c:v>
                </c:pt>
                <c:pt idx="2">
                  <c:v>2250</c:v>
                </c:pt>
                <c:pt idx="3">
                  <c:v>2250</c:v>
                </c:pt>
                <c:pt idx="4">
                  <c:v>2250</c:v>
                </c:pt>
                <c:pt idx="5">
                  <c:v>2250</c:v>
                </c:pt>
                <c:pt idx="6">
                  <c:v>2250</c:v>
                </c:pt>
                <c:pt idx="7">
                  <c:v>2250</c:v>
                </c:pt>
                <c:pt idx="8">
                  <c:v>2250</c:v>
                </c:pt>
                <c:pt idx="9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0-154F-BC9D-052266654642}"/>
            </c:ext>
          </c:extLst>
        </c:ser>
        <c:ser>
          <c:idx val="2"/>
          <c:order val="2"/>
          <c:tx>
            <c:strRef>
              <c:f>'Personal Budget'!$B$6</c:f>
              <c:strCache>
                <c:ptCount val="1"/>
                <c:pt idx="0">
                  <c:v>Fuel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'Personal Budget'!$C$2:$L$3</c:f>
              <c:multiLvlStrCache>
                <c:ptCount val="10"/>
                <c:lvl>
                  <c:pt idx="0">
                    <c:v>Actual</c:v>
                  </c:pt>
                  <c:pt idx="1">
                    <c:v>Budget</c:v>
                  </c:pt>
                  <c:pt idx="2">
                    <c:v>Actual</c:v>
                  </c:pt>
                  <c:pt idx="3">
                    <c:v>Budget</c:v>
                  </c:pt>
                  <c:pt idx="4">
                    <c:v>Actual</c:v>
                  </c:pt>
                  <c:pt idx="5">
                    <c:v>Budget</c:v>
                  </c:pt>
                  <c:pt idx="6">
                    <c:v>Actual</c:v>
                  </c:pt>
                  <c:pt idx="7">
                    <c:v>Budget</c:v>
                  </c:pt>
                  <c:pt idx="8">
                    <c:v>Actual</c:v>
                  </c:pt>
                  <c:pt idx="9">
                    <c:v>Budget</c:v>
                  </c:pt>
                </c:lvl>
                <c:lvl>
                  <c:pt idx="0">
                    <c:v>JAN</c:v>
                  </c:pt>
                  <c:pt idx="2">
                    <c:v>FEB</c:v>
                  </c:pt>
                  <c:pt idx="4">
                    <c:v>MAR</c:v>
                  </c:pt>
                  <c:pt idx="6">
                    <c:v>APR</c:v>
                  </c:pt>
                  <c:pt idx="8">
                    <c:v>MAY</c:v>
                  </c:pt>
                </c:lvl>
              </c:multiLvlStrCache>
            </c:multiLvlStrRef>
          </c:cat>
          <c:val>
            <c:numRef>
              <c:f>'Personal Budget'!$C$6:$L$6</c:f>
              <c:numCache>
                <c:formatCode>_("$"* #,##0.00_);_("$"* \(#,##0.00\);_("$"* "-"??_);_(@_)</c:formatCode>
                <c:ptCount val="10"/>
                <c:pt idx="0">
                  <c:v>275</c:v>
                </c:pt>
                <c:pt idx="1">
                  <c:v>200</c:v>
                </c:pt>
                <c:pt idx="2">
                  <c:v>175</c:v>
                </c:pt>
                <c:pt idx="3">
                  <c:v>100</c:v>
                </c:pt>
                <c:pt idx="4">
                  <c:v>55</c:v>
                </c:pt>
                <c:pt idx="5">
                  <c:v>100</c:v>
                </c:pt>
                <c:pt idx="6">
                  <c:v>75</c:v>
                </c:pt>
                <c:pt idx="7">
                  <c:v>150</c:v>
                </c:pt>
                <c:pt idx="8">
                  <c:v>100</c:v>
                </c:pt>
                <c:pt idx="9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D0-154F-BC9D-052266654642}"/>
            </c:ext>
          </c:extLst>
        </c:ser>
        <c:ser>
          <c:idx val="3"/>
          <c:order val="3"/>
          <c:tx>
            <c:strRef>
              <c:f>'Personal Budget'!$B$7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'Personal Budget'!$C$2:$L$3</c:f>
              <c:multiLvlStrCache>
                <c:ptCount val="10"/>
                <c:lvl>
                  <c:pt idx="0">
                    <c:v>Actual</c:v>
                  </c:pt>
                  <c:pt idx="1">
                    <c:v>Budget</c:v>
                  </c:pt>
                  <c:pt idx="2">
                    <c:v>Actual</c:v>
                  </c:pt>
                  <c:pt idx="3">
                    <c:v>Budget</c:v>
                  </c:pt>
                  <c:pt idx="4">
                    <c:v>Actual</c:v>
                  </c:pt>
                  <c:pt idx="5">
                    <c:v>Budget</c:v>
                  </c:pt>
                  <c:pt idx="6">
                    <c:v>Actual</c:v>
                  </c:pt>
                  <c:pt idx="7">
                    <c:v>Budget</c:v>
                  </c:pt>
                  <c:pt idx="8">
                    <c:v>Actual</c:v>
                  </c:pt>
                  <c:pt idx="9">
                    <c:v>Budget</c:v>
                  </c:pt>
                </c:lvl>
                <c:lvl>
                  <c:pt idx="0">
                    <c:v>JAN</c:v>
                  </c:pt>
                  <c:pt idx="2">
                    <c:v>FEB</c:v>
                  </c:pt>
                  <c:pt idx="4">
                    <c:v>MAR</c:v>
                  </c:pt>
                  <c:pt idx="6">
                    <c:v>APR</c:v>
                  </c:pt>
                  <c:pt idx="8">
                    <c:v>MAY</c:v>
                  </c:pt>
                </c:lvl>
              </c:multiLvlStrCache>
            </c:multiLvlStrRef>
          </c:cat>
          <c:val>
            <c:numRef>
              <c:f>'Personal Budget'!$C$7:$L$7</c:f>
              <c:numCache>
                <c:formatCode>_("$"* #,##0.00_);_("$"* \(#,##0.00\);_("$"* "-"??_);_(@_)</c:formatCode>
                <c:ptCount val="10"/>
                <c:pt idx="0">
                  <c:v>300</c:v>
                </c:pt>
                <c:pt idx="1">
                  <c:v>250</c:v>
                </c:pt>
                <c:pt idx="2">
                  <c:v>300</c:v>
                </c:pt>
                <c:pt idx="3">
                  <c:v>250</c:v>
                </c:pt>
                <c:pt idx="4">
                  <c:v>275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350</c:v>
                </c:pt>
                <c:pt idx="9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D0-154F-BC9D-052266654642}"/>
            </c:ext>
          </c:extLst>
        </c:ser>
        <c:ser>
          <c:idx val="4"/>
          <c:order val="4"/>
          <c:tx>
            <c:strRef>
              <c:f>'Personal Budget'!$B$8</c:f>
              <c:strCache>
                <c:ptCount val="1"/>
                <c:pt idx="0">
                  <c:v>Outdoor Recreation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'Personal Budget'!$C$2:$L$3</c:f>
              <c:multiLvlStrCache>
                <c:ptCount val="10"/>
                <c:lvl>
                  <c:pt idx="0">
                    <c:v>Actual</c:v>
                  </c:pt>
                  <c:pt idx="1">
                    <c:v>Budget</c:v>
                  </c:pt>
                  <c:pt idx="2">
                    <c:v>Actual</c:v>
                  </c:pt>
                  <c:pt idx="3">
                    <c:v>Budget</c:v>
                  </c:pt>
                  <c:pt idx="4">
                    <c:v>Actual</c:v>
                  </c:pt>
                  <c:pt idx="5">
                    <c:v>Budget</c:v>
                  </c:pt>
                  <c:pt idx="6">
                    <c:v>Actual</c:v>
                  </c:pt>
                  <c:pt idx="7">
                    <c:v>Budget</c:v>
                  </c:pt>
                  <c:pt idx="8">
                    <c:v>Actual</c:v>
                  </c:pt>
                  <c:pt idx="9">
                    <c:v>Budget</c:v>
                  </c:pt>
                </c:lvl>
                <c:lvl>
                  <c:pt idx="0">
                    <c:v>JAN</c:v>
                  </c:pt>
                  <c:pt idx="2">
                    <c:v>FEB</c:v>
                  </c:pt>
                  <c:pt idx="4">
                    <c:v>MAR</c:v>
                  </c:pt>
                  <c:pt idx="6">
                    <c:v>APR</c:v>
                  </c:pt>
                  <c:pt idx="8">
                    <c:v>MAY</c:v>
                  </c:pt>
                </c:lvl>
              </c:multiLvlStrCache>
            </c:multiLvlStrRef>
          </c:cat>
          <c:val>
            <c:numRef>
              <c:f>'Personal Budget'!$C$8:$L$8</c:f>
              <c:numCache>
                <c:formatCode>_("$"* #,##0.00_);_("$"* \(#,##0.00\);_("$"* "-"??_);_(@_)</c:formatCode>
                <c:ptCount val="10"/>
                <c:pt idx="0">
                  <c:v>150</c:v>
                </c:pt>
                <c:pt idx="1">
                  <c:v>100</c:v>
                </c:pt>
                <c:pt idx="2">
                  <c:v>25</c:v>
                </c:pt>
                <c:pt idx="3">
                  <c:v>125</c:v>
                </c:pt>
                <c:pt idx="4">
                  <c:v>35</c:v>
                </c:pt>
                <c:pt idx="5">
                  <c:v>50</c:v>
                </c:pt>
                <c:pt idx="6">
                  <c:v>85</c:v>
                </c:pt>
                <c:pt idx="7">
                  <c:v>50</c:v>
                </c:pt>
                <c:pt idx="8">
                  <c:v>95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D0-154F-BC9D-052266654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464879"/>
        <c:axId val="260249887"/>
      </c:barChart>
      <c:catAx>
        <c:axId val="43246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9887"/>
        <c:crosses val="autoZero"/>
        <c:auto val="1"/>
        <c:lblAlgn val="ctr"/>
        <c:lblOffset val="100"/>
        <c:noMultiLvlLbl val="0"/>
      </c:catAx>
      <c:valAx>
        <c:axId val="2602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6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889000</xdr:colOff>
      <xdr:row>10</xdr:row>
      <xdr:rowOff>6350</xdr:rowOff>
    </xdr:from>
    <xdr:to>
      <xdr:col>10</xdr:col>
      <xdr:colOff>673100</xdr:colOff>
      <xdr:row>39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570BB6-58E6-9BFB-3634-D8A44CE21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B2:P10"/>
  <sheetViews>
    <sheetView showGridLines="0" tabSelected="1" workbookViewId="0">
      <selection activeCell="B18" sqref="B18"/>
    </sheetView>
  </sheetViews>
  <sheetFormatPr baseColWidth="10" defaultColWidth="10.83203125" defaultRowHeight="13" x14ac:dyDescent="0.15"/>
  <cols>
    <col min="1" max="1" width="3.33203125" style="1" customWidth="1"/>
    <col min="2" max="2" width="30.83203125" style="1" customWidth="1"/>
    <col min="3" max="14" width="15.83203125" style="1" customWidth="1"/>
    <col min="15" max="15" width="1.83203125" style="1" customWidth="1"/>
    <col min="16" max="16" width="34.1640625" style="1" bestFit="1" customWidth="1"/>
    <col min="17" max="16384" width="10.83203125" style="1"/>
  </cols>
  <sheetData>
    <row r="2" spans="2:16" ht="16" customHeight="1" x14ac:dyDescent="0.15">
      <c r="C2" s="12" t="s">
        <v>1</v>
      </c>
      <c r="D2" s="13"/>
      <c r="E2" s="12" t="s">
        <v>2</v>
      </c>
      <c r="F2" s="13"/>
      <c r="G2" s="12" t="s">
        <v>5</v>
      </c>
      <c r="H2" s="13"/>
      <c r="I2" s="12" t="s">
        <v>4</v>
      </c>
      <c r="J2" s="13"/>
      <c r="K2" s="12" t="s">
        <v>3</v>
      </c>
      <c r="L2" s="13"/>
      <c r="M2" s="17"/>
    </row>
    <row r="3" spans="2:16" s="2" customFormat="1" ht="25" customHeight="1" x14ac:dyDescent="0.2">
      <c r="C3" s="14" t="s">
        <v>11</v>
      </c>
      <c r="D3" s="15" t="s">
        <v>12</v>
      </c>
      <c r="E3" s="14" t="s">
        <v>11</v>
      </c>
      <c r="F3" s="15" t="s">
        <v>12</v>
      </c>
      <c r="G3" s="14" t="s">
        <v>11</v>
      </c>
      <c r="H3" s="15" t="s">
        <v>12</v>
      </c>
      <c r="I3" s="14" t="s">
        <v>11</v>
      </c>
      <c r="J3" s="15" t="s">
        <v>12</v>
      </c>
      <c r="K3" s="14" t="s">
        <v>11</v>
      </c>
      <c r="L3" s="15" t="s">
        <v>12</v>
      </c>
      <c r="M3" s="16" t="s">
        <v>13</v>
      </c>
      <c r="N3" s="16" t="s">
        <v>14</v>
      </c>
      <c r="P3" s="16" t="s">
        <v>15</v>
      </c>
    </row>
    <row r="4" spans="2:16" s="2" customFormat="1" ht="20" customHeight="1" x14ac:dyDescent="0.2">
      <c r="B4" s="7" t="s">
        <v>6</v>
      </c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P4" s="9"/>
    </row>
    <row r="5" spans="2:16" s="2" customFormat="1" ht="20" customHeight="1" x14ac:dyDescent="0.2">
      <c r="B5" s="5" t="s">
        <v>10</v>
      </c>
      <c r="C5" s="3">
        <v>2250</v>
      </c>
      <c r="D5" s="3">
        <v>2250</v>
      </c>
      <c r="E5" s="3">
        <v>2250</v>
      </c>
      <c r="F5" s="3">
        <v>2250</v>
      </c>
      <c r="G5" s="3">
        <v>2250</v>
      </c>
      <c r="H5" s="3">
        <v>2250</v>
      </c>
      <c r="I5" s="3">
        <v>2250</v>
      </c>
      <c r="J5" s="3">
        <v>2250</v>
      </c>
      <c r="K5" s="3">
        <v>2250</v>
      </c>
      <c r="L5" s="3">
        <v>2250</v>
      </c>
      <c r="M5" s="6">
        <f>SUMIF(C$3:L$3, "Actual", C5:L5)</f>
        <v>11250</v>
      </c>
      <c r="N5" s="6">
        <f>SUMIF(C$3:L$3, "Budget", C5:L5)</f>
        <v>11250</v>
      </c>
      <c r="P5" s="6" t="str" cm="1">
        <f t="array" ref="P5">_xlfn.IFS(M5=N5, "Nice Job!", M5&lt;N5, "Yay! Under Budget!", M5&gt;N5, "Need to cutback, we are over budget")</f>
        <v>Nice Job!</v>
      </c>
    </row>
    <row r="6" spans="2:16" s="2" customFormat="1" ht="20" customHeight="1" x14ac:dyDescent="0.2">
      <c r="B6" s="5" t="s">
        <v>7</v>
      </c>
      <c r="C6" s="3">
        <v>275</v>
      </c>
      <c r="D6" s="3">
        <v>200</v>
      </c>
      <c r="E6" s="3">
        <v>175</v>
      </c>
      <c r="F6" s="3">
        <v>100</v>
      </c>
      <c r="G6" s="3">
        <v>55</v>
      </c>
      <c r="H6" s="3">
        <v>100</v>
      </c>
      <c r="I6" s="3">
        <v>75</v>
      </c>
      <c r="J6" s="3">
        <v>150</v>
      </c>
      <c r="K6" s="3">
        <v>100</v>
      </c>
      <c r="L6" s="3">
        <v>150</v>
      </c>
      <c r="M6" s="6">
        <f t="shared" ref="M6:M8" si="0">SUMIF(C$3:L$3, "Actual", C6:L6)</f>
        <v>680</v>
      </c>
      <c r="N6" s="6">
        <f t="shared" ref="N6:N8" si="1">SUMIF(C$3:L$3, "Budget", C6:L6)</f>
        <v>700</v>
      </c>
      <c r="P6" s="6" t="str" cm="1">
        <f t="array" ref="P6">_xlfn.IFS(M6=N6, "Nice Job!", M6&lt;N6, "Yay! Under Budget!", M6&gt;N6, "Need to cutback, we are over budget")</f>
        <v>Yay! Under Budget!</v>
      </c>
    </row>
    <row r="7" spans="2:16" s="2" customFormat="1" ht="20" customHeight="1" x14ac:dyDescent="0.2">
      <c r="B7" s="5" t="s">
        <v>8</v>
      </c>
      <c r="C7" s="3">
        <v>300</v>
      </c>
      <c r="D7" s="3">
        <v>250</v>
      </c>
      <c r="E7" s="3">
        <v>300</v>
      </c>
      <c r="F7" s="3">
        <v>250</v>
      </c>
      <c r="G7" s="3">
        <v>275</v>
      </c>
      <c r="H7" s="3">
        <v>300</v>
      </c>
      <c r="I7" s="3">
        <v>300</v>
      </c>
      <c r="J7" s="3">
        <v>300</v>
      </c>
      <c r="K7" s="3">
        <v>350</v>
      </c>
      <c r="L7" s="3">
        <v>315</v>
      </c>
      <c r="M7" s="6">
        <f t="shared" si="0"/>
        <v>1525</v>
      </c>
      <c r="N7" s="6">
        <f t="shared" si="1"/>
        <v>1415</v>
      </c>
      <c r="P7" s="6" t="str" cm="1">
        <f t="array" ref="P7">_xlfn.IFS(M7=N7, "Nice Job!", M7&lt;N7, "Yay! Under Budget!", M7&gt;N7, "Need to cutback, we are over budget")</f>
        <v>Need to cutback, we are over budget</v>
      </c>
    </row>
    <row r="8" spans="2:16" s="2" customFormat="1" ht="20" customHeight="1" x14ac:dyDescent="0.2">
      <c r="B8" s="5" t="s">
        <v>9</v>
      </c>
      <c r="C8" s="3">
        <v>150</v>
      </c>
      <c r="D8" s="3">
        <v>100</v>
      </c>
      <c r="E8" s="3">
        <v>25</v>
      </c>
      <c r="F8" s="3">
        <v>125</v>
      </c>
      <c r="G8" s="3">
        <v>35</v>
      </c>
      <c r="H8" s="3">
        <v>50</v>
      </c>
      <c r="I8" s="3">
        <v>85</v>
      </c>
      <c r="J8" s="3">
        <v>50</v>
      </c>
      <c r="K8" s="3">
        <v>95</v>
      </c>
      <c r="L8" s="3">
        <v>25</v>
      </c>
      <c r="M8" s="6">
        <f t="shared" si="0"/>
        <v>390</v>
      </c>
      <c r="N8" s="6">
        <f t="shared" si="1"/>
        <v>350</v>
      </c>
      <c r="P8" s="6" t="str" cm="1">
        <f t="array" ref="P8">_xlfn.IFS(M8=N8, "Nice Job!", M8&lt;N8, "Yay! Under Budget!", M8&gt;N8, "Need to cutback, we are over budget")</f>
        <v>Need to cutback, we are over budget</v>
      </c>
    </row>
    <row r="9" spans="2:16" s="2" customFormat="1" ht="25" customHeight="1" x14ac:dyDescent="0.2">
      <c r="B9" s="4" t="s">
        <v>0</v>
      </c>
      <c r="C9" s="10">
        <f>SUM(C5:C8)</f>
        <v>2975</v>
      </c>
      <c r="D9" s="10">
        <f>SUM(D5:D8)</f>
        <v>2800</v>
      </c>
      <c r="E9" s="10">
        <f>SUM(E5:E8)</f>
        <v>2750</v>
      </c>
      <c r="F9" s="10">
        <f>SUM(F5:F8)</f>
        <v>2725</v>
      </c>
      <c r="G9" s="10">
        <f>SUM(G5:G8)</f>
        <v>2615</v>
      </c>
      <c r="H9" s="10">
        <f>SUM(H5:H8)</f>
        <v>2700</v>
      </c>
      <c r="I9" s="10">
        <f>SUM(I5:I8)</f>
        <v>2710</v>
      </c>
      <c r="J9" s="10">
        <f>SUM(J5:J8)</f>
        <v>2750</v>
      </c>
      <c r="K9" s="10">
        <f>SUM(K5:K8)</f>
        <v>2795</v>
      </c>
      <c r="L9" s="10">
        <f>SUM(L5:L8)</f>
        <v>2740</v>
      </c>
      <c r="M9" s="10">
        <f>SUM(M5:M8)</f>
        <v>13845</v>
      </c>
      <c r="N9" s="10">
        <f>SUM(N5:N8)</f>
        <v>13715</v>
      </c>
      <c r="P9" s="18" t="str" cm="1">
        <f t="array" ref="P9">_xlfn.IFS(M9=N9, "Nice Job!", M9&lt;N9, "Yay! Under Budget!", M9&gt;N9, "Need to cutback, we are over budget")</f>
        <v>Need to cutback, we are over budget</v>
      </c>
    </row>
    <row r="10" spans="2:16" s="2" customFormat="1" ht="11" customHeight="1" x14ac:dyDescent="0.2"/>
  </sheetData>
  <mergeCells count="5">
    <mergeCell ref="C2:D2"/>
    <mergeCell ref="E2:F2"/>
    <mergeCell ref="I2:J2"/>
    <mergeCell ref="K2:L2"/>
    <mergeCell ref="G2:H2"/>
  </mergeCells>
  <phoneticPr fontId="8" type="noConversion"/>
  <conditionalFormatting sqref="P5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P5:P8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3" right="0.3" top="0.3" bottom="0.3" header="0" footer="0"/>
  <pageSetup scale="47" fitToHeight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Budget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Tim Scherman</cp:lastModifiedBy>
  <dcterms:created xsi:type="dcterms:W3CDTF">2015-09-11T21:09:00Z</dcterms:created>
  <dcterms:modified xsi:type="dcterms:W3CDTF">2024-05-21T17:51:49Z</dcterms:modified>
</cp:coreProperties>
</file>