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07_July Models\"/>
    </mc:Choice>
  </mc:AlternateContent>
  <xr:revisionPtr revIDLastSave="0" documentId="13_ncr:1_{EFBDA449-06E2-43C6-B48F-CFB4F41A0E3F}" xr6:coauthVersionLast="45" xr6:coauthVersionMax="45" xr10:uidLastSave="{00000000-0000-0000-0000-000000000000}"/>
  <bookViews>
    <workbookView xWindow="-120" yWindow="-120" windowWidth="29040" windowHeight="15840" activeTab="5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" sheetId="4" r:id="rId4"/>
    <sheet name="Monthly_Dev" sheetId="5" r:id="rId5"/>
    <sheet name="Monthly_Comp" sheetId="6" r:id="rId6"/>
    <sheet name="BHOP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6" l="1"/>
  <c r="M4" i="6"/>
  <c r="N4" i="6"/>
  <c r="O4" i="6"/>
  <c r="P4" i="6"/>
  <c r="Q4" i="6"/>
  <c r="R4" i="6"/>
  <c r="L5" i="6"/>
  <c r="M5" i="6"/>
  <c r="N5" i="6"/>
  <c r="O5" i="6"/>
  <c r="P5" i="6"/>
  <c r="Q5" i="6"/>
  <c r="R5" i="6"/>
  <c r="L6" i="6"/>
  <c r="M6" i="6"/>
  <c r="N6" i="6"/>
  <c r="O6" i="6"/>
  <c r="P6" i="6"/>
  <c r="Q6" i="6"/>
  <c r="R6" i="6"/>
  <c r="L7" i="6"/>
  <c r="M7" i="6"/>
  <c r="N7" i="6"/>
  <c r="O7" i="6"/>
  <c r="P7" i="6"/>
  <c r="Q7" i="6"/>
  <c r="R7" i="6"/>
  <c r="L8" i="6"/>
  <c r="M8" i="6"/>
  <c r="N8" i="6"/>
  <c r="O8" i="6"/>
  <c r="P8" i="6"/>
  <c r="Q8" i="6"/>
  <c r="R8" i="6"/>
  <c r="L9" i="6"/>
  <c r="M9" i="6"/>
  <c r="N9" i="6"/>
  <c r="O9" i="6"/>
  <c r="P9" i="6"/>
  <c r="Q9" i="6"/>
  <c r="R9" i="6"/>
  <c r="L10" i="6"/>
  <c r="M10" i="6"/>
  <c r="N10" i="6"/>
  <c r="O10" i="6"/>
  <c r="P10" i="6"/>
  <c r="Q10" i="6"/>
  <c r="R10" i="6"/>
  <c r="L11" i="6"/>
  <c r="M11" i="6"/>
  <c r="N11" i="6"/>
  <c r="O11" i="6"/>
  <c r="P11" i="6"/>
  <c r="Q11" i="6"/>
  <c r="R11" i="6"/>
  <c r="L12" i="6"/>
  <c r="M12" i="6"/>
  <c r="N12" i="6"/>
  <c r="O12" i="6"/>
  <c r="P12" i="6"/>
  <c r="Q12" i="6"/>
  <c r="R12" i="6"/>
  <c r="L13" i="6"/>
  <c r="M13" i="6"/>
  <c r="N13" i="6"/>
  <c r="O13" i="6"/>
  <c r="P13" i="6"/>
  <c r="Q13" i="6"/>
  <c r="R13" i="6"/>
  <c r="L14" i="6"/>
  <c r="M14" i="6"/>
  <c r="N14" i="6"/>
  <c r="O14" i="6"/>
  <c r="P14" i="6"/>
  <c r="Q14" i="6"/>
  <c r="R14" i="6"/>
  <c r="L15" i="6"/>
  <c r="M15" i="6"/>
  <c r="N15" i="6"/>
  <c r="O15" i="6"/>
  <c r="P15" i="6"/>
  <c r="Q15" i="6"/>
  <c r="R15" i="6"/>
  <c r="L16" i="6"/>
  <c r="M16" i="6"/>
  <c r="N16" i="6"/>
  <c r="O16" i="6"/>
  <c r="P16" i="6"/>
  <c r="Q16" i="6"/>
  <c r="R16" i="6"/>
  <c r="L17" i="6"/>
  <c r="M17" i="6"/>
  <c r="N17" i="6"/>
  <c r="O17" i="6"/>
  <c r="P17" i="6"/>
  <c r="Q17" i="6"/>
  <c r="R17" i="6"/>
  <c r="L18" i="6"/>
  <c r="M18" i="6"/>
  <c r="N18" i="6"/>
  <c r="O18" i="6"/>
  <c r="P18" i="6"/>
  <c r="Q18" i="6"/>
  <c r="R18" i="6"/>
  <c r="L19" i="6"/>
  <c r="M19" i="6"/>
  <c r="N19" i="6"/>
  <c r="O19" i="6"/>
  <c r="P19" i="6"/>
  <c r="Q19" i="6"/>
  <c r="R19" i="6"/>
  <c r="L20" i="6"/>
  <c r="M20" i="6"/>
  <c r="N20" i="6"/>
  <c r="O20" i="6"/>
  <c r="P20" i="6"/>
  <c r="Q20" i="6"/>
  <c r="R20" i="6"/>
  <c r="L21" i="6"/>
  <c r="M21" i="6"/>
  <c r="N21" i="6"/>
  <c r="O21" i="6"/>
  <c r="P21" i="6"/>
  <c r="Q21" i="6"/>
  <c r="R21" i="6"/>
  <c r="L22" i="6"/>
  <c r="M22" i="6"/>
  <c r="N22" i="6"/>
  <c r="O22" i="6"/>
  <c r="P22" i="6"/>
  <c r="Q22" i="6"/>
  <c r="R22" i="6"/>
  <c r="L23" i="6"/>
  <c r="M23" i="6"/>
  <c r="N23" i="6"/>
  <c r="O23" i="6"/>
  <c r="P23" i="6"/>
  <c r="Q23" i="6"/>
  <c r="R23" i="6"/>
  <c r="L24" i="6"/>
  <c r="M24" i="6"/>
  <c r="N24" i="6"/>
  <c r="O24" i="6"/>
  <c r="P24" i="6"/>
  <c r="Q24" i="6"/>
  <c r="R24" i="6"/>
  <c r="L25" i="6"/>
  <c r="M25" i="6"/>
  <c r="N25" i="6"/>
  <c r="O25" i="6"/>
  <c r="P25" i="6"/>
  <c r="Q25" i="6"/>
  <c r="R25" i="6"/>
  <c r="L26" i="6"/>
  <c r="M26" i="6"/>
  <c r="N26" i="6"/>
  <c r="O26" i="6"/>
  <c r="P26" i="6"/>
  <c r="Q26" i="6"/>
  <c r="R26" i="6"/>
  <c r="L27" i="6"/>
  <c r="M27" i="6"/>
  <c r="N27" i="6"/>
  <c r="O27" i="6"/>
  <c r="P27" i="6"/>
  <c r="Q27" i="6"/>
  <c r="R27" i="6"/>
  <c r="L28" i="6"/>
  <c r="M28" i="6"/>
  <c r="N28" i="6"/>
  <c r="O28" i="6"/>
  <c r="P28" i="6"/>
  <c r="Q28" i="6"/>
  <c r="R28" i="6"/>
  <c r="L29" i="6"/>
  <c r="M29" i="6"/>
  <c r="N29" i="6"/>
  <c r="O29" i="6"/>
  <c r="P29" i="6"/>
  <c r="Q29" i="6"/>
  <c r="R29" i="6"/>
  <c r="M3" i="6"/>
  <c r="N3" i="6"/>
  <c r="O3" i="6"/>
  <c r="P3" i="6"/>
  <c r="Q3" i="6"/>
  <c r="R3" i="6"/>
  <c r="C3" i="7" l="1"/>
  <c r="C4" i="7"/>
  <c r="C5" i="7"/>
  <c r="C6" i="7"/>
  <c r="C7" i="7"/>
  <c r="C2" i="7"/>
  <c r="C4" i="6" l="1"/>
  <c r="D4" i="6"/>
  <c r="E4" i="6"/>
  <c r="F4" i="6"/>
  <c r="G4" i="6"/>
  <c r="H4" i="6"/>
  <c r="I4" i="6"/>
  <c r="J4" i="6"/>
  <c r="K4" i="6"/>
  <c r="S4" i="6"/>
  <c r="T4" i="6"/>
  <c r="U4" i="6"/>
  <c r="C5" i="6"/>
  <c r="D5" i="6"/>
  <c r="E5" i="6"/>
  <c r="F5" i="6"/>
  <c r="G5" i="6"/>
  <c r="H5" i="6"/>
  <c r="I5" i="6"/>
  <c r="J5" i="6"/>
  <c r="K5" i="6"/>
  <c r="S5" i="6"/>
  <c r="T5" i="6"/>
  <c r="U5" i="6"/>
  <c r="C6" i="6"/>
  <c r="D6" i="6"/>
  <c r="E6" i="6"/>
  <c r="F6" i="6"/>
  <c r="G6" i="6"/>
  <c r="H6" i="6"/>
  <c r="I6" i="6"/>
  <c r="J6" i="6"/>
  <c r="K6" i="6"/>
  <c r="S6" i="6"/>
  <c r="T6" i="6"/>
  <c r="U6" i="6"/>
  <c r="C7" i="6"/>
  <c r="D7" i="6"/>
  <c r="E7" i="6"/>
  <c r="F7" i="6"/>
  <c r="G7" i="6"/>
  <c r="H7" i="6"/>
  <c r="I7" i="6"/>
  <c r="J7" i="6"/>
  <c r="K7" i="6"/>
  <c r="S7" i="6"/>
  <c r="T7" i="6"/>
  <c r="U7" i="6"/>
  <c r="C8" i="6"/>
  <c r="D8" i="6"/>
  <c r="E8" i="6"/>
  <c r="F8" i="6"/>
  <c r="G8" i="6"/>
  <c r="H8" i="6"/>
  <c r="I8" i="6"/>
  <c r="J8" i="6"/>
  <c r="K8" i="6"/>
  <c r="S8" i="6"/>
  <c r="T8" i="6"/>
  <c r="U8" i="6"/>
  <c r="C9" i="6"/>
  <c r="D9" i="6"/>
  <c r="E9" i="6"/>
  <c r="F9" i="6"/>
  <c r="G9" i="6"/>
  <c r="H9" i="6"/>
  <c r="I9" i="6"/>
  <c r="J9" i="6"/>
  <c r="K9" i="6"/>
  <c r="S9" i="6"/>
  <c r="T9" i="6"/>
  <c r="U9" i="6"/>
  <c r="C10" i="6"/>
  <c r="D10" i="6"/>
  <c r="E10" i="6"/>
  <c r="F10" i="6"/>
  <c r="G10" i="6"/>
  <c r="H10" i="6"/>
  <c r="I10" i="6"/>
  <c r="J10" i="6"/>
  <c r="K10" i="6"/>
  <c r="S10" i="6"/>
  <c r="T10" i="6"/>
  <c r="U10" i="6"/>
  <c r="C11" i="6"/>
  <c r="D11" i="6"/>
  <c r="E11" i="6"/>
  <c r="F11" i="6"/>
  <c r="G11" i="6"/>
  <c r="H11" i="6"/>
  <c r="I11" i="6"/>
  <c r="J11" i="6"/>
  <c r="K11" i="6"/>
  <c r="S11" i="6"/>
  <c r="T11" i="6"/>
  <c r="U11" i="6"/>
  <c r="C12" i="6"/>
  <c r="D12" i="6"/>
  <c r="E12" i="6"/>
  <c r="F12" i="6"/>
  <c r="G12" i="6"/>
  <c r="H12" i="6"/>
  <c r="I12" i="6"/>
  <c r="J12" i="6"/>
  <c r="K12" i="6"/>
  <c r="S12" i="6"/>
  <c r="T12" i="6"/>
  <c r="U12" i="6"/>
  <c r="C13" i="6"/>
  <c r="D13" i="6"/>
  <c r="E13" i="6"/>
  <c r="F13" i="6"/>
  <c r="G13" i="6"/>
  <c r="H13" i="6"/>
  <c r="I13" i="6"/>
  <c r="J13" i="6"/>
  <c r="K13" i="6"/>
  <c r="S13" i="6"/>
  <c r="T13" i="6"/>
  <c r="U13" i="6"/>
  <c r="C14" i="6"/>
  <c r="D14" i="6"/>
  <c r="E14" i="6"/>
  <c r="F14" i="6"/>
  <c r="G14" i="6"/>
  <c r="H14" i="6"/>
  <c r="I14" i="6"/>
  <c r="J14" i="6"/>
  <c r="K14" i="6"/>
  <c r="S14" i="6"/>
  <c r="T14" i="6"/>
  <c r="U14" i="6"/>
  <c r="C15" i="6"/>
  <c r="D15" i="6"/>
  <c r="E15" i="6"/>
  <c r="F15" i="6"/>
  <c r="G15" i="6"/>
  <c r="H15" i="6"/>
  <c r="I15" i="6"/>
  <c r="J15" i="6"/>
  <c r="K15" i="6"/>
  <c r="S15" i="6"/>
  <c r="T15" i="6"/>
  <c r="U15" i="6"/>
  <c r="C16" i="6"/>
  <c r="D16" i="6"/>
  <c r="E16" i="6"/>
  <c r="F16" i="6"/>
  <c r="G16" i="6"/>
  <c r="H16" i="6"/>
  <c r="I16" i="6"/>
  <c r="J16" i="6"/>
  <c r="K16" i="6"/>
  <c r="S16" i="6"/>
  <c r="T16" i="6"/>
  <c r="U16" i="6"/>
  <c r="C17" i="6"/>
  <c r="D17" i="6"/>
  <c r="E17" i="6"/>
  <c r="F17" i="6"/>
  <c r="G17" i="6"/>
  <c r="H17" i="6"/>
  <c r="I17" i="6"/>
  <c r="J17" i="6"/>
  <c r="K17" i="6"/>
  <c r="S17" i="6"/>
  <c r="T17" i="6"/>
  <c r="U17" i="6"/>
  <c r="C18" i="6"/>
  <c r="D18" i="6"/>
  <c r="E18" i="6"/>
  <c r="F18" i="6"/>
  <c r="G18" i="6"/>
  <c r="H18" i="6"/>
  <c r="I18" i="6"/>
  <c r="J18" i="6"/>
  <c r="K18" i="6"/>
  <c r="S18" i="6"/>
  <c r="T18" i="6"/>
  <c r="U18" i="6"/>
  <c r="C19" i="6"/>
  <c r="D19" i="6"/>
  <c r="E19" i="6"/>
  <c r="F19" i="6"/>
  <c r="G19" i="6"/>
  <c r="H19" i="6"/>
  <c r="I19" i="6"/>
  <c r="J19" i="6"/>
  <c r="K19" i="6"/>
  <c r="S19" i="6"/>
  <c r="T19" i="6"/>
  <c r="U19" i="6"/>
  <c r="C20" i="6"/>
  <c r="D20" i="6"/>
  <c r="E20" i="6"/>
  <c r="F20" i="6"/>
  <c r="G20" i="6"/>
  <c r="H20" i="6"/>
  <c r="I20" i="6"/>
  <c r="J20" i="6"/>
  <c r="K20" i="6"/>
  <c r="S20" i="6"/>
  <c r="T20" i="6"/>
  <c r="U20" i="6"/>
  <c r="C21" i="6"/>
  <c r="D21" i="6"/>
  <c r="E21" i="6"/>
  <c r="F21" i="6"/>
  <c r="G21" i="6"/>
  <c r="H21" i="6"/>
  <c r="I21" i="6"/>
  <c r="J21" i="6"/>
  <c r="K21" i="6"/>
  <c r="S21" i="6"/>
  <c r="T21" i="6"/>
  <c r="U21" i="6"/>
  <c r="C22" i="6"/>
  <c r="D22" i="6"/>
  <c r="E22" i="6"/>
  <c r="F22" i="6"/>
  <c r="G22" i="6"/>
  <c r="H22" i="6"/>
  <c r="I22" i="6"/>
  <c r="J22" i="6"/>
  <c r="K22" i="6"/>
  <c r="S22" i="6"/>
  <c r="T22" i="6"/>
  <c r="U22" i="6"/>
  <c r="C23" i="6"/>
  <c r="D23" i="6"/>
  <c r="E23" i="6"/>
  <c r="F23" i="6"/>
  <c r="G23" i="6"/>
  <c r="H23" i="6"/>
  <c r="I23" i="6"/>
  <c r="J23" i="6"/>
  <c r="K23" i="6"/>
  <c r="S23" i="6"/>
  <c r="T23" i="6"/>
  <c r="U23" i="6"/>
  <c r="C24" i="6"/>
  <c r="D24" i="6"/>
  <c r="E24" i="6"/>
  <c r="F24" i="6"/>
  <c r="G24" i="6"/>
  <c r="H24" i="6"/>
  <c r="I24" i="6"/>
  <c r="J24" i="6"/>
  <c r="K24" i="6"/>
  <c r="S24" i="6"/>
  <c r="T24" i="6"/>
  <c r="U24" i="6"/>
  <c r="C25" i="6"/>
  <c r="D25" i="6"/>
  <c r="E25" i="6"/>
  <c r="F25" i="6"/>
  <c r="G25" i="6"/>
  <c r="H25" i="6"/>
  <c r="I25" i="6"/>
  <c r="J25" i="6"/>
  <c r="K25" i="6"/>
  <c r="S25" i="6"/>
  <c r="T25" i="6"/>
  <c r="U25" i="6"/>
  <c r="C26" i="6"/>
  <c r="D26" i="6"/>
  <c r="E26" i="6"/>
  <c r="F26" i="6"/>
  <c r="G26" i="6"/>
  <c r="H26" i="6"/>
  <c r="I26" i="6"/>
  <c r="J26" i="6"/>
  <c r="K26" i="6"/>
  <c r="S26" i="6"/>
  <c r="T26" i="6"/>
  <c r="U26" i="6"/>
  <c r="C27" i="6"/>
  <c r="D27" i="6"/>
  <c r="E27" i="6"/>
  <c r="F27" i="6"/>
  <c r="G27" i="6"/>
  <c r="H27" i="6"/>
  <c r="I27" i="6"/>
  <c r="J27" i="6"/>
  <c r="K27" i="6"/>
  <c r="S27" i="6"/>
  <c r="T27" i="6"/>
  <c r="U27" i="6"/>
  <c r="C28" i="6"/>
  <c r="D28" i="6"/>
  <c r="E28" i="6"/>
  <c r="F28" i="6"/>
  <c r="G28" i="6"/>
  <c r="H28" i="6"/>
  <c r="I28" i="6"/>
  <c r="J28" i="6"/>
  <c r="K28" i="6"/>
  <c r="S28" i="6"/>
  <c r="T28" i="6"/>
  <c r="U28" i="6"/>
  <c r="C29" i="6"/>
  <c r="D29" i="6"/>
  <c r="E29" i="6"/>
  <c r="F29" i="6"/>
  <c r="G29" i="6"/>
  <c r="H29" i="6"/>
  <c r="I29" i="6"/>
  <c r="J29" i="6"/>
  <c r="K29" i="6"/>
  <c r="S29" i="6"/>
  <c r="T29" i="6"/>
  <c r="U29" i="6"/>
  <c r="D3" i="6"/>
  <c r="E3" i="6"/>
  <c r="F3" i="6"/>
  <c r="G3" i="6"/>
  <c r="H3" i="6"/>
  <c r="I3" i="6"/>
  <c r="J3" i="6"/>
  <c r="K3" i="6"/>
  <c r="L3" i="6"/>
  <c r="S3" i="6"/>
  <c r="T3" i="6"/>
  <c r="U3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/>
  <c r="E3" i="3"/>
  <c r="C3" i="3"/>
</calcChain>
</file>

<file path=xl/sharedStrings.xml><?xml version="1.0" encoding="utf-8"?>
<sst xmlns="http://schemas.openxmlformats.org/spreadsheetml/2006/main" count="392" uniqueCount="65">
  <si>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</si>
  <si>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</si>
  <si>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</si>
  <si>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</si>
  <si>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</si>
  <si>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</si>
  <si>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</si>
  <si>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</si>
  <si>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</si>
  <si>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</si>
  <si>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</si>
  <si>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</si>
  <si>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</si>
  <si>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</si>
  <si>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</si>
  <si>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</si>
  <si>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</si>
  <si>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</si>
  <si>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</si>
  <si>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</si>
  <si>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</si>
  <si>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</si>
  <si>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</si>
  <si>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</si>
  <si>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</si>
  <si>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</si>
  <si>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</si>
  <si>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</si>
  <si>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</si>
  <si>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</si>
  <si>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</si>
  <si>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</si>
  <si>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</si>
  <si>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</si>
  <si>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</si>
  <si>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Powell Outflow</t>
  </si>
  <si>
    <t>Powell Pool Elevation</t>
  </si>
  <si>
    <t>Mead Pool Elevation</t>
  </si>
  <si>
    <t>Mead Storage</t>
  </si>
  <si>
    <t>Mead.Outflow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</si>
  <si>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</si>
  <si>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</si>
  <si>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</si>
  <si>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</si>
  <si>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</si>
  <si>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</si>
  <si>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</si>
  <si>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</si>
  <si>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CAPDiversion.Total Diversion Requested</t>
  </si>
  <si>
    <t>MWDDiversion.Total Diversion Requested</t>
  </si>
  <si>
    <t>PumpingFromLakeMead:SNWP.Diversion Requested</t>
  </si>
  <si>
    <t>Mexico Total Div</t>
  </si>
  <si>
    <t>Powell.Inflow</t>
  </si>
  <si>
    <t>Powell Storage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</si>
  <si>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</si>
  <si>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</si>
  <si>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</si>
  <si>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</si>
  <si>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</si>
  <si>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</si>
  <si>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</si>
  <si>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</si>
  <si>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1000 acre-ft</t>
  </si>
  <si>
    <t>Ops</t>
  </si>
  <si>
    <t>Determ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</si>
</sst>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1" fillId="2" borderId="0" xfId="1"/>
    <xf numFmtId="166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/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2449927</v>
      </c>
      <c r="D3" s="2">
        <v>2744800</v>
      </c>
      <c r="E3" s="2">
        <v>2747800</v>
      </c>
    </row>
    <row r="4" spans="1:5" x14ac:dyDescent="0.25">
      <c r="A4" t="s">
        <v>5</v>
      </c>
      <c r="B4" t="s">
        <v>4</v>
      </c>
      <c r="C4" s="2">
        <v>2474361.0000033099</v>
      </c>
      <c r="D4" s="2">
        <v>2748075.9999998002</v>
      </c>
      <c r="E4" s="2">
        <v>2748075.9999998002</v>
      </c>
    </row>
    <row r="5" spans="1:5" x14ac:dyDescent="0.25">
      <c r="A5" t="s">
        <v>6</v>
      </c>
      <c r="B5" t="s">
        <v>4</v>
      </c>
      <c r="C5" s="2">
        <v>2426219.7232593698</v>
      </c>
      <c r="D5" s="2">
        <v>2748075.9999998002</v>
      </c>
      <c r="E5" s="2">
        <v>2748075.9999998002</v>
      </c>
    </row>
    <row r="6" spans="1:5" x14ac:dyDescent="0.25">
      <c r="A6" t="s">
        <v>7</v>
      </c>
      <c r="B6" t="s">
        <v>4</v>
      </c>
      <c r="C6" s="2">
        <v>2449927.0000021998</v>
      </c>
      <c r="D6" s="2">
        <v>2549800.0000010799</v>
      </c>
      <c r="E6" s="2">
        <v>2552799.9999989402</v>
      </c>
    </row>
    <row r="7" spans="1:5" x14ac:dyDescent="0.25">
      <c r="A7" t="s">
        <v>8</v>
      </c>
      <c r="B7" t="s">
        <v>4</v>
      </c>
      <c r="C7">
        <v>7.7315635088891902E-10</v>
      </c>
      <c r="D7" s="2">
        <v>-195000.000000189</v>
      </c>
      <c r="E7" s="2">
        <v>-195000.000000189</v>
      </c>
    </row>
    <row r="8" spans="1:5" x14ac:dyDescent="0.25">
      <c r="A8" t="s">
        <v>9</v>
      </c>
      <c r="B8" t="s">
        <v>4</v>
      </c>
      <c r="C8" s="2">
        <v>1390934.00000217</v>
      </c>
      <c r="D8" s="2">
        <v>1648909.0000010999</v>
      </c>
      <c r="E8" s="2">
        <v>1648909.0000010999</v>
      </c>
    </row>
    <row r="9" spans="1:5" x14ac:dyDescent="0.25">
      <c r="A9" t="s">
        <v>10</v>
      </c>
      <c r="B9" t="s">
        <v>4</v>
      </c>
      <c r="C9" s="2">
        <v>1414641.2767369</v>
      </c>
      <c r="D9" s="2">
        <v>1450633.00000237</v>
      </c>
      <c r="E9" s="2">
        <v>1453633.00000023</v>
      </c>
    </row>
    <row r="10" spans="1:5" x14ac:dyDescent="0.25">
      <c r="A10" t="s">
        <v>11</v>
      </c>
      <c r="B10" t="s">
        <v>4</v>
      </c>
      <c r="C10" s="2">
        <v>1414641.2767369</v>
      </c>
      <c r="D10" s="2">
        <v>1645633.0000009399</v>
      </c>
      <c r="E10" s="2">
        <v>1648632.9999988</v>
      </c>
    </row>
    <row r="11" spans="1:5" x14ac:dyDescent="0.25">
      <c r="A11" t="s">
        <v>12</v>
      </c>
      <c r="B11" t="s">
        <v>4</v>
      </c>
      <c r="C11" s="2">
        <v>4178844</v>
      </c>
      <c r="D11" s="2">
        <v>4386589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4366766.9999984801</v>
      </c>
      <c r="D12" s="2">
        <v>4328356.9999986403</v>
      </c>
      <c r="E12" s="2">
        <v>4328356.9999986403</v>
      </c>
    </row>
    <row r="13" spans="1:5" x14ac:dyDescent="0.25">
      <c r="A13" t="s">
        <v>14</v>
      </c>
      <c r="B13" t="s">
        <v>4</v>
      </c>
      <c r="C13" s="2">
        <v>4178844.4069095701</v>
      </c>
      <c r="D13" s="2">
        <v>4328356.9999986403</v>
      </c>
      <c r="E13" s="2">
        <v>4328356.9999986403</v>
      </c>
    </row>
    <row r="14" spans="1:5" x14ac:dyDescent="0.25">
      <c r="A14" t="s">
        <v>15</v>
      </c>
      <c r="B14" t="s">
        <v>4</v>
      </c>
      <c r="C14" s="2">
        <v>4178843.9999964102</v>
      </c>
      <c r="D14" s="2">
        <v>4386589.0000034496</v>
      </c>
      <c r="E14" s="2">
        <v>4219089.0000028098</v>
      </c>
    </row>
    <row r="15" spans="1:5" x14ac:dyDescent="0.25">
      <c r="A15" t="s">
        <v>16</v>
      </c>
      <c r="B15" t="s">
        <v>4</v>
      </c>
      <c r="C15">
        <v>1.5463127017762201E-9</v>
      </c>
      <c r="D15">
        <v>2.3194690526683802E-9</v>
      </c>
      <c r="E15">
        <v>1.5463127017762201E-9</v>
      </c>
    </row>
    <row r="16" spans="1:5" x14ac:dyDescent="0.25">
      <c r="A16" t="s">
        <v>17</v>
      </c>
      <c r="B16" t="s">
        <v>4</v>
      </c>
      <c r="C16" s="2">
        <v>857162.00000331702</v>
      </c>
      <c r="D16" s="2">
        <v>859031.99999827996</v>
      </c>
      <c r="E16" s="2">
        <v>856532.00000141596</v>
      </c>
    </row>
    <row r="17" spans="1:5" x14ac:dyDescent="0.25">
      <c r="A17" t="s">
        <v>18</v>
      </c>
      <c r="B17" t="s">
        <v>4</v>
      </c>
      <c r="C17" s="2">
        <v>859999.99999929604</v>
      </c>
      <c r="D17" s="2">
        <v>861768.00000028196</v>
      </c>
      <c r="E17" s="2">
        <v>859268.000003419</v>
      </c>
    </row>
    <row r="18" spans="1:5" x14ac:dyDescent="0.25">
      <c r="A18" t="s">
        <v>19</v>
      </c>
      <c r="B18" t="s">
        <v>4</v>
      </c>
      <c r="C18" s="2">
        <v>857161.59309015097</v>
      </c>
      <c r="D18" s="2">
        <v>917264.00000309001</v>
      </c>
      <c r="E18" s="2">
        <v>747263.99999991001</v>
      </c>
    </row>
    <row r="19" spans="1:5" x14ac:dyDescent="0.25">
      <c r="A19" t="s">
        <v>20</v>
      </c>
      <c r="B19" t="s">
        <v>4</v>
      </c>
      <c r="C19" s="2">
        <v>859999.59308612999</v>
      </c>
      <c r="D19" s="2">
        <v>919999.99999698496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857161.59309015097</v>
      </c>
      <c r="D20" s="2">
        <v>917264.00000309001</v>
      </c>
      <c r="E20" s="2">
        <v>747263.99999991001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254125.000000192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251833.80404012901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>
        <v>-9.6644543861317601E-11</v>
      </c>
      <c r="D25">
        <v>-9.6644543861317601E-11</v>
      </c>
      <c r="E25">
        <v>-4.8322271930577698E-11</v>
      </c>
    </row>
    <row r="26" spans="1:5" x14ac:dyDescent="0.25">
      <c r="A26" t="s">
        <v>27</v>
      </c>
      <c r="B26" t="s">
        <v>4</v>
      </c>
      <c r="C26" s="2">
        <v>244516.00000018699</v>
      </c>
      <c r="D26" s="2">
        <v>290785.99999992398</v>
      </c>
      <c r="E26" s="2">
        <v>290785.99999992398</v>
      </c>
    </row>
    <row r="27" spans="1:5" x14ac:dyDescent="0.25">
      <c r="A27" t="s">
        <v>28</v>
      </c>
      <c r="B27" t="s">
        <v>4</v>
      </c>
      <c r="C27" s="2">
        <v>244682.19596007801</v>
      </c>
      <c r="D27" s="2">
        <v>245657.99999979799</v>
      </c>
      <c r="E27" s="2">
        <v>250658.000000011</v>
      </c>
    </row>
    <row r="28" spans="1:5" x14ac:dyDescent="0.25">
      <c r="A28" t="s">
        <v>29</v>
      </c>
      <c r="B28" t="s">
        <v>4</v>
      </c>
      <c r="C28" s="2">
        <v>244682.19596007801</v>
      </c>
      <c r="D28" s="2">
        <v>245657.99999979799</v>
      </c>
      <c r="E28" s="2">
        <v>250658.000000011</v>
      </c>
    </row>
    <row r="29" spans="1:5" x14ac:dyDescent="0.25">
      <c r="A29" t="s">
        <v>30</v>
      </c>
      <c r="B29" t="s">
        <v>4</v>
      </c>
      <c r="C29" s="2">
        <v>1515821.9310123899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1515119.9310123599</v>
      </c>
      <c r="D30" s="2">
        <v>1457845.00000043</v>
      </c>
      <c r="E30" s="2">
        <v>1457845.00000043</v>
      </c>
    </row>
    <row r="31" spans="1:5" x14ac:dyDescent="0.25">
      <c r="A31" t="s">
        <v>32</v>
      </c>
      <c r="B31" t="s">
        <v>4</v>
      </c>
      <c r="C31" s="2">
        <v>58251.569330003898</v>
      </c>
      <c r="D31" s="2">
        <v>16064.0000000297</v>
      </c>
      <c r="E31" s="2">
        <v>16064.0000000297</v>
      </c>
    </row>
    <row r="32" spans="1:5" x14ac:dyDescent="0.25">
      <c r="A32" t="s">
        <v>33</v>
      </c>
      <c r="B32" t="s">
        <v>4</v>
      </c>
      <c r="C32" s="2">
        <v>136191.99999978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>
        <v>701.99999999970896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21" sqref="A21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2449927</v>
      </c>
      <c r="D3" s="2">
        <v>2744800</v>
      </c>
      <c r="E3" s="2">
        <v>2747800</v>
      </c>
    </row>
    <row r="4" spans="1:5" x14ac:dyDescent="0.25">
      <c r="A4" t="s">
        <v>5</v>
      </c>
      <c r="B4" t="s">
        <v>4</v>
      </c>
      <c r="C4" s="2">
        <v>2474361</v>
      </c>
      <c r="D4" s="2">
        <v>2748076</v>
      </c>
      <c r="E4" s="2">
        <v>2748076</v>
      </c>
    </row>
    <row r="5" spans="1:5" x14ac:dyDescent="0.25">
      <c r="A5" t="s">
        <v>6</v>
      </c>
      <c r="B5" t="s">
        <v>4</v>
      </c>
      <c r="C5" s="2">
        <v>2426219.7232609601</v>
      </c>
      <c r="D5" s="2">
        <v>2748076</v>
      </c>
      <c r="E5" s="2">
        <v>2748076</v>
      </c>
    </row>
    <row r="6" spans="1:5" x14ac:dyDescent="0.25">
      <c r="A6" t="s">
        <v>7</v>
      </c>
      <c r="B6" t="s">
        <v>4</v>
      </c>
      <c r="C6" s="2">
        <v>2449927</v>
      </c>
      <c r="D6" s="2">
        <v>2549800</v>
      </c>
      <c r="E6" s="2">
        <v>2552800</v>
      </c>
    </row>
    <row r="7" spans="1:5" x14ac:dyDescent="0.25">
      <c r="A7" t="s">
        <v>8</v>
      </c>
      <c r="B7" t="s">
        <v>4</v>
      </c>
      <c r="C7">
        <v>3.8657817544456099E-10</v>
      </c>
      <c r="D7">
        <v>-195000</v>
      </c>
      <c r="E7">
        <v>-195000</v>
      </c>
    </row>
    <row r="8" spans="1:5" x14ac:dyDescent="0.25">
      <c r="A8" t="s">
        <v>9</v>
      </c>
      <c r="B8" t="s">
        <v>4</v>
      </c>
      <c r="C8" s="2">
        <v>1390934</v>
      </c>
      <c r="D8" s="2">
        <v>1648909</v>
      </c>
      <c r="E8" s="2">
        <v>1648909</v>
      </c>
    </row>
    <row r="9" spans="1:5" x14ac:dyDescent="0.25">
      <c r="A9" t="s">
        <v>10</v>
      </c>
      <c r="B9" t="s">
        <v>4</v>
      </c>
      <c r="C9" s="2">
        <v>1414641.2767390399</v>
      </c>
      <c r="D9" s="2">
        <v>1450633</v>
      </c>
      <c r="E9" s="2">
        <v>1453633</v>
      </c>
    </row>
    <row r="10" spans="1:5" x14ac:dyDescent="0.25">
      <c r="A10" t="s">
        <v>11</v>
      </c>
      <c r="B10" t="s">
        <v>4</v>
      </c>
      <c r="C10" s="2">
        <v>1414641.2767390399</v>
      </c>
      <c r="D10" s="2">
        <v>1645633</v>
      </c>
      <c r="E10" s="2">
        <v>1648633</v>
      </c>
    </row>
    <row r="11" spans="1:5" x14ac:dyDescent="0.25">
      <c r="A11" t="s">
        <v>12</v>
      </c>
      <c r="B11" t="s">
        <v>4</v>
      </c>
      <c r="C11" s="2">
        <v>4178844</v>
      </c>
      <c r="D11" s="2">
        <v>4386589</v>
      </c>
      <c r="E11" s="2">
        <v>4219089</v>
      </c>
    </row>
    <row r="12" spans="1:5" x14ac:dyDescent="0.25">
      <c r="A12" t="s">
        <v>13</v>
      </c>
      <c r="B12" t="s">
        <v>4</v>
      </c>
      <c r="C12" s="2">
        <v>4366767</v>
      </c>
      <c r="D12" s="2">
        <v>4328357</v>
      </c>
      <c r="E12" s="2">
        <v>4328357</v>
      </c>
    </row>
    <row r="13" spans="1:5" x14ac:dyDescent="0.25">
      <c r="A13" t="s">
        <v>14</v>
      </c>
      <c r="B13" t="s">
        <v>4</v>
      </c>
      <c r="C13">
        <v>4178844.4069099999</v>
      </c>
      <c r="D13">
        <v>4328357</v>
      </c>
      <c r="E13">
        <v>4328357</v>
      </c>
    </row>
    <row r="14" spans="1:5" x14ac:dyDescent="0.25">
      <c r="A14" t="s">
        <v>15</v>
      </c>
      <c r="B14" t="s">
        <v>4</v>
      </c>
      <c r="C14" s="2">
        <v>4178844</v>
      </c>
      <c r="D14" s="2">
        <v>4386589.0526315803</v>
      </c>
      <c r="E14" s="2">
        <v>4219089.0526315803</v>
      </c>
    </row>
    <row r="15" spans="1:5" x14ac:dyDescent="0.25">
      <c r="A15" t="s">
        <v>16</v>
      </c>
      <c r="B15" t="s">
        <v>4</v>
      </c>
      <c r="C15" s="2">
        <v>7.7315635088912199E-10</v>
      </c>
      <c r="D15" s="2">
        <v>5.2631580237797702E-2</v>
      </c>
      <c r="E15" s="2">
        <v>5.2631581784110398E-2</v>
      </c>
    </row>
    <row r="16" spans="1:5" x14ac:dyDescent="0.25">
      <c r="A16" t="s">
        <v>17</v>
      </c>
      <c r="B16" t="s">
        <v>4</v>
      </c>
      <c r="C16" s="2">
        <v>857162</v>
      </c>
      <c r="D16" s="2">
        <v>859032</v>
      </c>
      <c r="E16" s="2">
        <v>856532</v>
      </c>
    </row>
    <row r="17" spans="1:5" x14ac:dyDescent="0.25">
      <c r="A17" t="s">
        <v>18</v>
      </c>
      <c r="B17" t="s">
        <v>4</v>
      </c>
      <c r="C17" s="2">
        <v>860000</v>
      </c>
      <c r="D17" s="2">
        <v>861768</v>
      </c>
      <c r="E17" s="2">
        <v>859268</v>
      </c>
    </row>
    <row r="18" spans="1:5" x14ac:dyDescent="0.25">
      <c r="A18" t="s">
        <v>19</v>
      </c>
      <c r="B18" t="s">
        <v>4</v>
      </c>
      <c r="C18" s="2">
        <v>857161.59308999998</v>
      </c>
      <c r="D18" s="2">
        <v>917264</v>
      </c>
      <c r="E18" s="2">
        <v>747264</v>
      </c>
    </row>
    <row r="19" spans="1:5" x14ac:dyDescent="0.25">
      <c r="A19" t="s">
        <v>20</v>
      </c>
      <c r="B19" t="s">
        <v>4</v>
      </c>
      <c r="C19" s="2">
        <v>859999.59308999998</v>
      </c>
      <c r="D19" s="2">
        <v>920000</v>
      </c>
      <c r="E19" s="2">
        <v>750000</v>
      </c>
    </row>
    <row r="20" spans="1:5" x14ac:dyDescent="0.25">
      <c r="A20" t="s">
        <v>21</v>
      </c>
      <c r="B20" t="s">
        <v>4</v>
      </c>
      <c r="C20" s="2">
        <v>857161.59308999905</v>
      </c>
      <c r="D20" s="2">
        <v>917264</v>
      </c>
      <c r="E20" s="2">
        <v>747264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254125</v>
      </c>
      <c r="D22" s="2">
        <v>300128</v>
      </c>
      <c r="E22" s="2">
        <v>300128</v>
      </c>
    </row>
    <row r="23" spans="1:5" x14ac:dyDescent="0.25">
      <c r="A23" t="s">
        <v>24</v>
      </c>
      <c r="B23" t="s">
        <v>4</v>
      </c>
      <c r="C23">
        <v>251833.80404011201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 s="2">
        <v>252000</v>
      </c>
      <c r="D24" s="2">
        <v>255000</v>
      </c>
      <c r="E24" s="2">
        <v>260000</v>
      </c>
    </row>
    <row r="25" spans="1:5" x14ac:dyDescent="0.25">
      <c r="A25" t="s">
        <v>26</v>
      </c>
      <c r="B25" t="s">
        <v>4</v>
      </c>
      <c r="C25" s="2">
        <v>0</v>
      </c>
      <c r="D25" s="2">
        <v>0</v>
      </c>
      <c r="E25" s="2">
        <v>0</v>
      </c>
    </row>
    <row r="26" spans="1:5" x14ac:dyDescent="0.25">
      <c r="A26" t="s">
        <v>27</v>
      </c>
      <c r="B26" t="s">
        <v>4</v>
      </c>
      <c r="C26" s="2">
        <v>244516.00000011199</v>
      </c>
      <c r="D26" s="2">
        <v>290786</v>
      </c>
      <c r="E26" s="2">
        <v>290786</v>
      </c>
    </row>
    <row r="27" spans="1:5" x14ac:dyDescent="0.25">
      <c r="A27" t="s">
        <v>28</v>
      </c>
      <c r="B27" t="s">
        <v>4</v>
      </c>
      <c r="C27" s="2">
        <v>244682.19596000001</v>
      </c>
      <c r="D27" s="2">
        <v>245658</v>
      </c>
      <c r="E27" s="2">
        <v>250658</v>
      </c>
    </row>
    <row r="28" spans="1:5" x14ac:dyDescent="0.25">
      <c r="A28" t="s">
        <v>29</v>
      </c>
      <c r="B28" t="s">
        <v>4</v>
      </c>
      <c r="C28" s="2">
        <v>244682.19596000001</v>
      </c>
      <c r="D28" s="2">
        <v>245658</v>
      </c>
      <c r="E28" s="2">
        <v>250658</v>
      </c>
    </row>
    <row r="29" spans="1:5" x14ac:dyDescent="0.25">
      <c r="A29" t="s">
        <v>30</v>
      </c>
      <c r="B29" t="s">
        <v>4</v>
      </c>
      <c r="C29" s="2">
        <v>1515821.9310099999</v>
      </c>
      <c r="D29" s="2">
        <v>1499999.9998939601</v>
      </c>
      <c r="E29" s="2">
        <v>1499999.9998939601</v>
      </c>
    </row>
    <row r="30" spans="1:5" x14ac:dyDescent="0.25">
      <c r="A30" t="s">
        <v>31</v>
      </c>
      <c r="B30" t="s">
        <v>4</v>
      </c>
      <c r="C30" s="2">
        <v>1515119.9310099999</v>
      </c>
      <c r="D30" s="2">
        <v>1457844.9998939999</v>
      </c>
      <c r="E30" s="2">
        <v>1457844.9998939999</v>
      </c>
    </row>
    <row r="31" spans="1:5" x14ac:dyDescent="0.25">
      <c r="A31" t="s">
        <v>32</v>
      </c>
      <c r="B31" t="s">
        <v>4</v>
      </c>
      <c r="C31">
        <v>58251.569329999998</v>
      </c>
      <c r="D31" s="2">
        <v>16064</v>
      </c>
      <c r="E31" s="2">
        <v>16064</v>
      </c>
    </row>
    <row r="32" spans="1:5" x14ac:dyDescent="0.25">
      <c r="A32" t="s">
        <v>33</v>
      </c>
      <c r="B32" t="s">
        <v>4</v>
      </c>
      <c r="C32">
        <v>136192.000000072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702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E40" sqref="E40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f>YearlyUse_Op!C3-YearlyUse_Dev!C3</f>
        <v>0</v>
      </c>
      <c r="D3" s="2">
        <f>YearlyUse_Op!D3-YearlyUse_Dev!D3</f>
        <v>0</v>
      </c>
      <c r="E3" s="2">
        <f>YearlyUse_Op!E3-YearlyUse_Dev!E3</f>
        <v>0</v>
      </c>
    </row>
    <row r="4" spans="1:5" x14ac:dyDescent="0.25">
      <c r="A4" t="s">
        <v>5</v>
      </c>
      <c r="B4" t="s">
        <v>4</v>
      </c>
      <c r="C4" s="2">
        <f>YearlyUse_Op!C4-YearlyUse_Dev!C4</f>
        <v>3.3099204301834106E-6</v>
      </c>
      <c r="D4" s="2">
        <f>YearlyUse_Op!D4-YearlyUse_Dev!D4</f>
        <v>-1.9976869225502014E-7</v>
      </c>
      <c r="E4" s="2">
        <f>YearlyUse_Op!E4-YearlyUse_Dev!E4</f>
        <v>-1.9976869225502014E-7</v>
      </c>
    </row>
    <row r="5" spans="1:5" x14ac:dyDescent="0.25">
      <c r="A5" t="s">
        <v>6</v>
      </c>
      <c r="B5" t="s">
        <v>4</v>
      </c>
      <c r="C5" s="2">
        <f>YearlyUse_Op!C5-YearlyUse_Dev!C5</f>
        <v>-1.5902332961559296E-6</v>
      </c>
      <c r="D5" s="2">
        <f>YearlyUse_Op!D5-YearlyUse_Dev!D5</f>
        <v>-1.9976869225502014E-7</v>
      </c>
      <c r="E5" s="2">
        <f>YearlyUse_Op!E5-YearlyUse_Dev!E5</f>
        <v>-1.9976869225502014E-7</v>
      </c>
    </row>
    <row r="6" spans="1:5" x14ac:dyDescent="0.25">
      <c r="A6" t="s">
        <v>7</v>
      </c>
      <c r="B6" t="s">
        <v>4</v>
      </c>
      <c r="C6" s="2">
        <f>YearlyUse_Op!C6-YearlyUse_Dev!C6</f>
        <v>2.1997839212417603E-6</v>
      </c>
      <c r="D6" s="2">
        <f>YearlyUse_Op!D6-YearlyUse_Dev!D6</f>
        <v>1.0798685252666473E-6</v>
      </c>
      <c r="E6" s="2">
        <f>YearlyUse_Op!E6-YearlyUse_Dev!E6</f>
        <v>-1.0598450899124146E-6</v>
      </c>
    </row>
    <row r="7" spans="1:5" x14ac:dyDescent="0.25">
      <c r="A7" t="s">
        <v>8</v>
      </c>
      <c r="B7" t="s">
        <v>4</v>
      </c>
      <c r="C7" s="2">
        <f>YearlyUse_Op!C7-YearlyUse_Dev!C7</f>
        <v>3.8657817544435802E-10</v>
      </c>
      <c r="D7" s="2">
        <f>YearlyUse_Op!D7-YearlyUse_Dev!D7</f>
        <v>-1.8900027498602867E-7</v>
      </c>
      <c r="E7" s="2">
        <f>YearlyUse_Op!E7-YearlyUse_Dev!E7</f>
        <v>-1.8900027498602867E-7</v>
      </c>
    </row>
    <row r="8" spans="1:5" x14ac:dyDescent="0.25">
      <c r="A8" t="s">
        <v>9</v>
      </c>
      <c r="B8" t="s">
        <v>4</v>
      </c>
      <c r="C8" s="2">
        <f>YearlyUse_Op!C8-YearlyUse_Dev!C8</f>
        <v>2.1699815988540649E-6</v>
      </c>
      <c r="D8" s="2">
        <f>YearlyUse_Op!D8-YearlyUse_Dev!D8</f>
        <v>1.0998919606208801E-6</v>
      </c>
      <c r="E8" s="2">
        <f>YearlyUse_Op!E8-YearlyUse_Dev!E8</f>
        <v>1.0998919606208801E-6</v>
      </c>
    </row>
    <row r="9" spans="1:5" x14ac:dyDescent="0.25">
      <c r="A9" t="s">
        <v>10</v>
      </c>
      <c r="B9" t="s">
        <v>4</v>
      </c>
      <c r="C9" s="2">
        <f>YearlyUse_Op!C9-YearlyUse_Dev!C9</f>
        <v>-2.1399464458227158E-6</v>
      </c>
      <c r="D9" s="2">
        <f>YearlyUse_Op!D9-YearlyUse_Dev!D9</f>
        <v>2.369983121752739E-6</v>
      </c>
      <c r="E9" s="2">
        <f>YearlyUse_Op!E9-YearlyUse_Dev!E9</f>
        <v>2.3003667593002319E-7</v>
      </c>
    </row>
    <row r="10" spans="1:5" s="3" customFormat="1" x14ac:dyDescent="0.25">
      <c r="A10" s="3" t="s">
        <v>11</v>
      </c>
      <c r="B10" s="3" t="s">
        <v>4</v>
      </c>
      <c r="C10" s="4">
        <f>YearlyUse_Op!C10-YearlyUse_Dev!C10</f>
        <v>-2.1399464458227158E-6</v>
      </c>
      <c r="D10" s="4">
        <f>YearlyUse_Op!D10-YearlyUse_Dev!D10</f>
        <v>9.3993730843067169E-7</v>
      </c>
      <c r="E10" s="4">
        <f>YearlyUse_Op!E10-YearlyUse_Dev!E10</f>
        <v>-1.2000091373920441E-6</v>
      </c>
    </row>
    <row r="11" spans="1:5" x14ac:dyDescent="0.25">
      <c r="A11" t="s">
        <v>12</v>
      </c>
      <c r="B11" t="s">
        <v>4</v>
      </c>
      <c r="C11" s="2">
        <f>YearlyUse_Op!C11-YearlyUse_Dev!C11</f>
        <v>0</v>
      </c>
      <c r="D11" s="2">
        <f>YearlyUse_Op!D11-YearlyUse_Dev!D11</f>
        <v>0</v>
      </c>
      <c r="E11" s="2">
        <f>YearlyUse_Op!E11-YearlyUse_Dev!E11</f>
        <v>0</v>
      </c>
    </row>
    <row r="12" spans="1:5" x14ac:dyDescent="0.25">
      <c r="A12" t="s">
        <v>13</v>
      </c>
      <c r="B12" t="s">
        <v>4</v>
      </c>
      <c r="C12" s="2">
        <f>YearlyUse_Op!C12-YearlyUse_Dev!C12</f>
        <v>-1.5199184417724609E-6</v>
      </c>
      <c r="D12" s="2">
        <f>YearlyUse_Op!D12-YearlyUse_Dev!D12</f>
        <v>-1.3597309589385986E-6</v>
      </c>
      <c r="E12" s="2">
        <f>YearlyUse_Op!E12-YearlyUse_Dev!E12</f>
        <v>-1.3597309589385986E-6</v>
      </c>
    </row>
    <row r="13" spans="1:5" x14ac:dyDescent="0.25">
      <c r="A13" t="s">
        <v>14</v>
      </c>
      <c r="B13" t="s">
        <v>4</v>
      </c>
      <c r="C13" s="2">
        <f>YearlyUse_Op!C13-YearlyUse_Dev!C13</f>
        <v>-4.2980536818504333E-7</v>
      </c>
      <c r="D13" s="2">
        <f>YearlyUse_Op!D13-YearlyUse_Dev!D13</f>
        <v>-1.3597309589385986E-6</v>
      </c>
      <c r="E13" s="2">
        <f>YearlyUse_Op!E13-YearlyUse_Dev!E13</f>
        <v>-1.3597309589385986E-6</v>
      </c>
    </row>
    <row r="14" spans="1:5" x14ac:dyDescent="0.25">
      <c r="A14" t="s">
        <v>15</v>
      </c>
      <c r="B14" t="s">
        <v>4</v>
      </c>
      <c r="C14" s="2">
        <f>YearlyUse_Op!C14-YearlyUse_Dev!C14</f>
        <v>-3.5897828638553619E-6</v>
      </c>
      <c r="D14" s="2">
        <f>YearlyUse_Op!D14-YearlyUse_Dev!D14</f>
        <v>-5.2628130652010441E-2</v>
      </c>
      <c r="E14" s="2">
        <f>YearlyUse_Op!E14-YearlyUse_Dev!E14</f>
        <v>-5.2628770470619202E-2</v>
      </c>
    </row>
    <row r="15" spans="1:5" x14ac:dyDescent="0.25">
      <c r="A15" t="s">
        <v>16</v>
      </c>
      <c r="B15" t="s">
        <v>4</v>
      </c>
      <c r="C15" s="2">
        <f>YearlyUse_Op!C15-YearlyUse_Dev!C15</f>
        <v>7.7315635088709808E-10</v>
      </c>
      <c r="D15" s="2">
        <f>YearlyUse_Op!D15-YearlyUse_Dev!D15</f>
        <v>-5.2631577918328648E-2</v>
      </c>
      <c r="E15" s="2">
        <f>YearlyUse_Op!E15-YearlyUse_Dev!E15</f>
        <v>-5.2631580237797695E-2</v>
      </c>
    </row>
    <row r="16" spans="1:5" x14ac:dyDescent="0.25">
      <c r="A16" t="s">
        <v>17</v>
      </c>
      <c r="B16" t="s">
        <v>4</v>
      </c>
      <c r="C16" s="2">
        <f>YearlyUse_Op!C16-YearlyUse_Dev!C16</f>
        <v>3.3170217648148537E-6</v>
      </c>
      <c r="D16" s="2">
        <f>YearlyUse_Op!D16-YearlyUse_Dev!D16</f>
        <v>-1.7200363799929619E-6</v>
      </c>
      <c r="E16" s="2">
        <f>YearlyUse_Op!E16-YearlyUse_Dev!E16</f>
        <v>1.4159595593810081E-6</v>
      </c>
    </row>
    <row r="17" spans="1:5" x14ac:dyDescent="0.25">
      <c r="A17" t="s">
        <v>18</v>
      </c>
      <c r="B17" t="s">
        <v>4</v>
      </c>
      <c r="C17" s="2">
        <f>YearlyUse_Op!C17-YearlyUse_Dev!C17</f>
        <v>-7.0396345108747482E-7</v>
      </c>
      <c r="D17" s="2">
        <f>YearlyUse_Op!D17-YearlyUse_Dev!D17</f>
        <v>2.8195790946483612E-7</v>
      </c>
      <c r="E17" s="2">
        <f>YearlyUse_Op!E17-YearlyUse_Dev!E17</f>
        <v>3.4190015867352486E-6</v>
      </c>
    </row>
    <row r="18" spans="1:5" x14ac:dyDescent="0.25">
      <c r="A18" t="s">
        <v>19</v>
      </c>
      <c r="B18" t="s">
        <v>4</v>
      </c>
      <c r="C18" s="2">
        <f>YearlyUse_Op!C18-YearlyUse_Dev!C18</f>
        <v>1.5099067240953445E-7</v>
      </c>
      <c r="D18" s="2">
        <f>YearlyUse_Op!D18-YearlyUse_Dev!D18</f>
        <v>3.0900118872523308E-6</v>
      </c>
      <c r="E18" s="2">
        <f>YearlyUse_Op!E18-YearlyUse_Dev!E18</f>
        <v>-8.9989043772220612E-8</v>
      </c>
    </row>
    <row r="19" spans="1:5" x14ac:dyDescent="0.25">
      <c r="A19" t="s">
        <v>20</v>
      </c>
      <c r="B19" t="s">
        <v>4</v>
      </c>
      <c r="C19" s="2">
        <f>YearlyUse_Op!C19-YearlyUse_Dev!C19</f>
        <v>-3.869994543492794E-6</v>
      </c>
      <c r="D19" s="2">
        <f>YearlyUse_Op!D19-YearlyUse_Dev!D19</f>
        <v>-3.0150404199957848E-6</v>
      </c>
      <c r="E19" s="2">
        <f>YearlyUse_Op!E19-YearlyUse_Dev!E19</f>
        <v>2.9103830456733704E-7</v>
      </c>
    </row>
    <row r="20" spans="1:5" s="3" customFormat="1" x14ac:dyDescent="0.25">
      <c r="A20" s="3" t="s">
        <v>21</v>
      </c>
      <c r="B20" s="3" t="s">
        <v>4</v>
      </c>
      <c r="C20" s="4">
        <f>YearlyUse_Op!C20-YearlyUse_Dev!C20</f>
        <v>1.5192199498414993E-7</v>
      </c>
      <c r="D20" s="4">
        <f>YearlyUse_Op!D20-YearlyUse_Dev!D20</f>
        <v>3.0900118872523308E-6</v>
      </c>
      <c r="E20" s="4">
        <f>YearlyUse_Op!E20-YearlyUse_Dev!E20</f>
        <v>-8.9989043772220612E-8</v>
      </c>
    </row>
    <row r="21" spans="1:5" x14ac:dyDescent="0.25">
      <c r="A21" t="s">
        <v>22</v>
      </c>
      <c r="B21" t="s">
        <v>4</v>
      </c>
      <c r="C21" s="2">
        <f>YearlyUse_Op!C21-YearlyUse_Dev!C21</f>
        <v>0</v>
      </c>
      <c r="D21" s="2">
        <f>YearlyUse_Op!D21-YearlyUse_Dev!D21</f>
        <v>0</v>
      </c>
      <c r="E21" s="2">
        <f>YearlyUse_Op!E21-YearlyUse_Dev!E21</f>
        <v>0</v>
      </c>
    </row>
    <row r="22" spans="1:5" x14ac:dyDescent="0.25">
      <c r="A22" t="s">
        <v>23</v>
      </c>
      <c r="B22" t="s">
        <v>4</v>
      </c>
      <c r="C22" s="2">
        <f>YearlyUse_Op!C22-YearlyUse_Dev!C22</f>
        <v>1.9199796952307224E-7</v>
      </c>
      <c r="D22" s="2">
        <f>YearlyUse_Op!D22-YearlyUse_Dev!D22</f>
        <v>-3.7497375160455704E-7</v>
      </c>
      <c r="E22" s="2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2">
        <f>YearlyUse_Op!C23-YearlyUse_Dev!C23</f>
        <v>1.6996636986732483E-8</v>
      </c>
      <c r="D23" s="2">
        <f>YearlyUse_Op!D23-YearlyUse_Dev!D23</f>
        <v>-3.7497375160455704E-7</v>
      </c>
      <c r="E23" s="2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2">
        <f>YearlyUse_Op!C24-YearlyUse_Dev!C24</f>
        <v>1.9994331523776054E-8</v>
      </c>
      <c r="D24" s="2">
        <f>YearlyUse_Op!D24-YearlyUse_Dev!D24</f>
        <v>3.1001400202512741E-7</v>
      </c>
      <c r="E24" s="2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2">
        <f>YearlyUse_Op!C25-YearlyUse_Dev!C25</f>
        <v>-9.6644543861317601E-11</v>
      </c>
      <c r="D25" s="2">
        <f>YearlyUse_Op!D25-YearlyUse_Dev!D25</f>
        <v>-9.6644543861317601E-11</v>
      </c>
      <c r="E25" s="2">
        <f>YearlyUse_Op!E25-YearlyUse_Dev!E25</f>
        <v>-4.8322271930577698E-11</v>
      </c>
    </row>
    <row r="26" spans="1:5" x14ac:dyDescent="0.25">
      <c r="A26" t="s">
        <v>27</v>
      </c>
      <c r="B26" t="s">
        <v>4</v>
      </c>
      <c r="C26" s="2">
        <f>YearlyUse_Op!C26-YearlyUse_Dev!C26</f>
        <v>7.5000571087002754E-8</v>
      </c>
      <c r="D26" s="2">
        <f>YearlyUse_Op!D26-YearlyUse_Dev!D26</f>
        <v>-7.6019205152988434E-8</v>
      </c>
      <c r="E26" s="2">
        <f>YearlyUse_Op!E26-YearlyUse_Dev!E26</f>
        <v>-7.6019205152988434E-8</v>
      </c>
    </row>
    <row r="27" spans="1:5" x14ac:dyDescent="0.25">
      <c r="A27" t="s">
        <v>28</v>
      </c>
      <c r="B27" t="s">
        <v>4</v>
      </c>
      <c r="C27" s="2">
        <f>YearlyUse_Op!C27-YearlyUse_Dev!C27</f>
        <v>7.7998265624046326E-8</v>
      </c>
      <c r="D27" s="2">
        <f>YearlyUse_Op!D27-YearlyUse_Dev!D27</f>
        <v>-2.0200968720018864E-7</v>
      </c>
      <c r="E27" s="2">
        <f>YearlyUse_Op!E27-YearlyUse_Dev!E27</f>
        <v>1.100124791264534E-8</v>
      </c>
    </row>
    <row r="28" spans="1:5" s="3" customFormat="1" x14ac:dyDescent="0.25">
      <c r="A28" s="3" t="s">
        <v>29</v>
      </c>
      <c r="B28" s="3" t="s">
        <v>4</v>
      </c>
      <c r="C28" s="4">
        <f>YearlyUse_Op!C28-YearlyUse_Dev!C28</f>
        <v>7.7998265624046326E-8</v>
      </c>
      <c r="D28" s="4">
        <f>YearlyUse_Op!D28-YearlyUse_Dev!D28</f>
        <v>-2.0200968720018864E-7</v>
      </c>
      <c r="E28" s="4">
        <f>YearlyUse_Op!E28-YearlyUse_Dev!E28</f>
        <v>1.100124791264534E-8</v>
      </c>
    </row>
    <row r="29" spans="1:5" x14ac:dyDescent="0.25">
      <c r="A29" t="s">
        <v>30</v>
      </c>
      <c r="B29" t="s">
        <v>4</v>
      </c>
      <c r="C29" s="2">
        <f>YearlyUse_Op!C29-YearlyUse_Dev!C29</f>
        <v>2.3900065571069717E-6</v>
      </c>
      <c r="D29" s="2">
        <f>YearlyUse_Op!D29-YearlyUse_Dev!D29</f>
        <v>1.0499986819922924E-4</v>
      </c>
      <c r="E29" s="2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2">
        <f>YearlyUse_Op!C30-YearlyUse_Dev!C30</f>
        <v>2.3599714040756226E-6</v>
      </c>
      <c r="D30" s="2">
        <f>YearlyUse_Op!D30-YearlyUse_Dev!D30</f>
        <v>1.0643014684319496E-4</v>
      </c>
      <c r="E30" s="2">
        <f>YearlyUse_Op!E30-YearlyUse_Dev!E30</f>
        <v>1.0643014684319496E-4</v>
      </c>
    </row>
    <row r="31" spans="1:5" x14ac:dyDescent="0.25">
      <c r="A31" t="s">
        <v>32</v>
      </c>
      <c r="B31" t="s">
        <v>4</v>
      </c>
      <c r="C31" s="2">
        <f>YearlyUse_Op!C31-YearlyUse_Dev!C31</f>
        <v>3.8999132812023163E-9</v>
      </c>
      <c r="D31" s="2">
        <f>YearlyUse_Op!D31-YearlyUse_Dev!D31</f>
        <v>2.9700458981096745E-8</v>
      </c>
      <c r="E31" s="2">
        <f>YearlyUse_Op!E31-YearlyUse_Dev!E31</f>
        <v>2.9700458981096745E-8</v>
      </c>
    </row>
    <row r="32" spans="1:5" x14ac:dyDescent="0.25">
      <c r="A32" t="s">
        <v>33</v>
      </c>
      <c r="B32" t="s">
        <v>4</v>
      </c>
      <c r="C32" s="2">
        <f>YearlyUse_Op!C32-YearlyUse_Dev!C32</f>
        <v>-2.9199873097240925E-7</v>
      </c>
      <c r="D32" s="2">
        <f>YearlyUse_Op!D32-YearlyUse_Dev!D32</f>
        <v>9.7003066912293434E-8</v>
      </c>
      <c r="E32" s="2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2">
        <f>YearlyUse_Op!C33-YearlyUse_Dev!C33</f>
        <v>-2.9103830456733704E-10</v>
      </c>
      <c r="D33" s="2">
        <f>YearlyUse_Op!D33-YearlyUse_Dev!D33</f>
        <v>2.1200321498326957E-9</v>
      </c>
      <c r="E33" s="2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U32"/>
  <sheetViews>
    <sheetView workbookViewId="0"/>
  </sheetViews>
  <sheetFormatPr defaultRowHeight="15" x14ac:dyDescent="0.25"/>
  <cols>
    <col min="1" max="1" width="10.7109375" bestFit="1" customWidth="1"/>
    <col min="2" max="2" width="5.140625" bestFit="1" customWidth="1"/>
    <col min="3" max="3" width="18.85546875" bestFit="1" customWidth="1"/>
    <col min="4" max="4" width="20.5703125" bestFit="1" customWidth="1"/>
    <col min="5" max="5" width="19.42578125" bestFit="1" customWidth="1"/>
    <col min="6" max="6" width="13.28515625" bestFit="1" customWidth="1"/>
    <col min="7" max="7" width="14" bestFit="1" customWidth="1"/>
    <col min="8" max="8" width="37.7109375" bestFit="1" customWidth="1"/>
    <col min="9" max="9" width="39.140625" bestFit="1" customWidth="1"/>
    <col min="10" max="10" width="48.7109375" bestFit="1" customWidth="1"/>
    <col min="11" max="11" width="15.7109375" bestFit="1" customWidth="1"/>
  </cols>
  <sheetData>
    <row r="1" spans="1:21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52</v>
      </c>
      <c r="L1" t="s">
        <v>53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40</v>
      </c>
      <c r="L2" t="s">
        <v>42</v>
      </c>
      <c r="M2" t="s">
        <v>40</v>
      </c>
      <c r="N2" t="s">
        <v>41</v>
      </c>
      <c r="O2" t="s">
        <v>41</v>
      </c>
      <c r="P2" t="s">
        <v>42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</row>
    <row r="3" spans="1:21" x14ac:dyDescent="0.25">
      <c r="A3" s="1">
        <v>44043</v>
      </c>
      <c r="B3" t="s">
        <v>1</v>
      </c>
      <c r="C3">
        <v>3298.69360156123</v>
      </c>
      <c r="D3">
        <v>327.86540073835499</v>
      </c>
      <c r="E3">
        <v>550.81598225058997</v>
      </c>
      <c r="F3">
        <v>16.010000000000002</v>
      </c>
      <c r="G3">
        <v>107.48</v>
      </c>
      <c r="H3">
        <v>1286.6008250233799</v>
      </c>
      <c r="I3">
        <v>81.095794000409199</v>
      </c>
      <c r="J3">
        <v>83.998545081137706</v>
      </c>
      <c r="K3">
        <v>538.91500000049905</v>
      </c>
      <c r="L3">
        <v>12547.79502994</v>
      </c>
      <c r="M3">
        <v>750</v>
      </c>
      <c r="N3">
        <v>3608.17809045275</v>
      </c>
      <c r="O3">
        <v>1085.2514934579999</v>
      </c>
      <c r="P3">
        <v>10450.9044658741</v>
      </c>
      <c r="Q3">
        <v>890328.645587123</v>
      </c>
      <c r="R3">
        <v>51999.999999929903</v>
      </c>
      <c r="S3">
        <v>98995.999999910797</v>
      </c>
      <c r="T3">
        <v>29427.699326569898</v>
      </c>
      <c r="U3">
        <v>160188.99999998999</v>
      </c>
    </row>
    <row r="4" spans="1:21" x14ac:dyDescent="0.25">
      <c r="A4" s="1">
        <v>44074</v>
      </c>
      <c r="B4" t="s">
        <v>44</v>
      </c>
      <c r="C4">
        <v>3256.76316974163</v>
      </c>
      <c r="D4">
        <v>318.36433981369498</v>
      </c>
      <c r="E4">
        <v>517.794051688575</v>
      </c>
      <c r="F4">
        <v>16.010000000000002</v>
      </c>
      <c r="G4">
        <v>107.48</v>
      </c>
      <c r="H4">
        <v>1241.1404295939001</v>
      </c>
      <c r="I4">
        <v>68.955794000349997</v>
      </c>
      <c r="J4">
        <v>57.900152474882702</v>
      </c>
      <c r="K4">
        <v>450.18499999971903</v>
      </c>
      <c r="L4">
        <v>12143.0391413631</v>
      </c>
      <c r="M4">
        <v>835.00000000000102</v>
      </c>
      <c r="N4">
        <v>3604.07379327427</v>
      </c>
      <c r="O4">
        <v>1085.2599523720501</v>
      </c>
      <c r="P4">
        <v>10451.6207667333</v>
      </c>
      <c r="Q4">
        <v>822918.01934831298</v>
      </c>
      <c r="R4">
        <v>51999.999999929903</v>
      </c>
      <c r="S4">
        <v>98995.999999910797</v>
      </c>
      <c r="T4">
        <v>29976.6993266061</v>
      </c>
      <c r="U4">
        <v>125425.999999972</v>
      </c>
    </row>
    <row r="5" spans="1:21" x14ac:dyDescent="0.25">
      <c r="A5" s="1">
        <v>44104</v>
      </c>
      <c r="B5" t="s">
        <v>45</v>
      </c>
      <c r="C5">
        <v>3212.6714189639101</v>
      </c>
      <c r="D5">
        <v>294.06220675788899</v>
      </c>
      <c r="E5">
        <v>485.36554160322999</v>
      </c>
      <c r="F5">
        <v>16.010000000000002</v>
      </c>
      <c r="G5">
        <v>107.48</v>
      </c>
      <c r="H5">
        <v>1225.2253709506101</v>
      </c>
      <c r="I5">
        <v>56.205794000375001</v>
      </c>
      <c r="J5">
        <v>39.387219307579201</v>
      </c>
      <c r="K5">
        <v>433.23899999916802</v>
      </c>
      <c r="L5">
        <v>11944.7807915797</v>
      </c>
      <c r="M5">
        <v>599.97999999999797</v>
      </c>
      <c r="N5">
        <v>3602.0298505905498</v>
      </c>
      <c r="O5">
        <v>1083.6798558923899</v>
      </c>
      <c r="P5">
        <v>10318.2346717851</v>
      </c>
      <c r="Q5">
        <v>732207.89033726195</v>
      </c>
      <c r="R5">
        <v>140000</v>
      </c>
      <c r="S5">
        <v>95803.000000076194</v>
      </c>
      <c r="T5">
        <v>25363.699326649501</v>
      </c>
      <c r="U5">
        <v>123996.00000003001</v>
      </c>
    </row>
    <row r="6" spans="1:21" x14ac:dyDescent="0.25">
      <c r="A6" s="1">
        <v>44135</v>
      </c>
      <c r="B6" t="s">
        <v>2</v>
      </c>
      <c r="C6">
        <v>3203.8119006172701</v>
      </c>
      <c r="D6">
        <v>273.32964237182102</v>
      </c>
      <c r="E6">
        <v>447.34127919718298</v>
      </c>
      <c r="F6">
        <v>16.010000000000002</v>
      </c>
      <c r="G6">
        <v>107.48</v>
      </c>
      <c r="H6">
        <v>1228.7311620764799</v>
      </c>
      <c r="I6">
        <v>53.915794000361899</v>
      </c>
      <c r="J6">
        <v>32.796740062126403</v>
      </c>
      <c r="K6">
        <v>472.78700000104999</v>
      </c>
      <c r="L6">
        <v>11759.915889674499</v>
      </c>
      <c r="M6">
        <v>639.99999999999704</v>
      </c>
      <c r="N6">
        <v>3600.1030789042002</v>
      </c>
      <c r="O6">
        <v>1084.5267326542</v>
      </c>
      <c r="P6">
        <v>10389.607443900701</v>
      </c>
      <c r="Q6">
        <v>571758.33984182903</v>
      </c>
      <c r="R6">
        <v>177999.999999944</v>
      </c>
      <c r="S6">
        <v>99230.000000093496</v>
      </c>
      <c r="T6">
        <v>24124.699326640701</v>
      </c>
      <c r="U6">
        <v>84872.999999958804</v>
      </c>
    </row>
    <row r="7" spans="1:21" x14ac:dyDescent="0.25">
      <c r="A7" s="1">
        <v>44165</v>
      </c>
      <c r="B7" t="s">
        <v>44</v>
      </c>
      <c r="C7">
        <v>3208.0443242339602</v>
      </c>
      <c r="D7">
        <v>245.683082784204</v>
      </c>
      <c r="E7">
        <v>454.56517506395699</v>
      </c>
      <c r="F7">
        <v>16.010000000000002</v>
      </c>
      <c r="G7">
        <v>107.48</v>
      </c>
      <c r="H7">
        <v>1229.4803414335399</v>
      </c>
      <c r="I7">
        <v>52.865794000301001</v>
      </c>
      <c r="J7">
        <v>37.245350690564997</v>
      </c>
      <c r="K7">
        <v>431.65100000049898</v>
      </c>
      <c r="L7">
        <v>11538.3236659548</v>
      </c>
      <c r="M7">
        <v>640.00000000000205</v>
      </c>
      <c r="N7">
        <v>3597.7672775262399</v>
      </c>
      <c r="O7">
        <v>1083.7590032841199</v>
      </c>
      <c r="P7">
        <v>10324.8957162771</v>
      </c>
      <c r="Q7">
        <v>718069.92587468599</v>
      </c>
      <c r="R7">
        <v>183853.638369572</v>
      </c>
      <c r="S7">
        <v>95802.796544938101</v>
      </c>
      <c r="T7">
        <v>16155.6993266715</v>
      </c>
      <c r="U7">
        <v>102269.000000015</v>
      </c>
    </row>
    <row r="8" spans="1:21" x14ac:dyDescent="0.25">
      <c r="A8" s="1">
        <v>44196</v>
      </c>
      <c r="B8" t="s">
        <v>0</v>
      </c>
      <c r="C8">
        <v>3187.10737361672</v>
      </c>
      <c r="D8">
        <v>207.84323279516701</v>
      </c>
      <c r="E8">
        <v>452.366706995394</v>
      </c>
      <c r="F8">
        <v>16.010000000000002</v>
      </c>
      <c r="G8">
        <v>107.48</v>
      </c>
      <c r="H8">
        <v>1225.2074122102999</v>
      </c>
      <c r="I8">
        <v>51.165794000326002</v>
      </c>
      <c r="J8">
        <v>40.351306537484803</v>
      </c>
      <c r="K8">
        <v>401.49000000009499</v>
      </c>
      <c r="L8">
        <v>11220.842698193999</v>
      </c>
      <c r="M8">
        <v>720.00000000000296</v>
      </c>
      <c r="N8">
        <v>3594.3709467191602</v>
      </c>
      <c r="O8">
        <v>1085.5920461548501</v>
      </c>
      <c r="P8">
        <v>10479.760877713001</v>
      </c>
      <c r="Q8">
        <v>571074.58530320297</v>
      </c>
      <c r="R8">
        <v>133338.63836947101</v>
      </c>
      <c r="S8">
        <v>98973.796544951299</v>
      </c>
      <c r="T8">
        <v>10748.699326660801</v>
      </c>
      <c r="U8">
        <v>106580.000000004</v>
      </c>
    </row>
    <row r="9" spans="1:21" x14ac:dyDescent="0.25">
      <c r="A9" s="1">
        <v>44227</v>
      </c>
      <c r="B9" t="s">
        <v>46</v>
      </c>
      <c r="C9">
        <v>3172.9080420280002</v>
      </c>
      <c r="D9">
        <v>168.08046843009399</v>
      </c>
      <c r="E9">
        <v>447.16890753873798</v>
      </c>
      <c r="F9">
        <v>16.010000000000002</v>
      </c>
      <c r="G9">
        <v>107.48</v>
      </c>
      <c r="H9">
        <v>1218.9389768230601</v>
      </c>
      <c r="I9">
        <v>49.465794000350897</v>
      </c>
      <c r="J9">
        <v>43.454885986057299</v>
      </c>
      <c r="K9">
        <v>371.48999999988501</v>
      </c>
      <c r="L9">
        <v>10761.738927905901</v>
      </c>
      <c r="M9">
        <v>860.00000000000296</v>
      </c>
      <c r="N9">
        <v>3589.3496254265101</v>
      </c>
      <c r="O9">
        <v>1089.7704484579999</v>
      </c>
      <c r="P9">
        <v>10837.2068839522</v>
      </c>
      <c r="Q9">
        <v>532840.33308973501</v>
      </c>
      <c r="R9">
        <v>90344.521249255107</v>
      </c>
      <c r="S9">
        <v>103847.66666672401</v>
      </c>
      <c r="T9">
        <v>10570.223105647599</v>
      </c>
      <c r="U9">
        <v>113140.56996557</v>
      </c>
    </row>
    <row r="10" spans="1:21" x14ac:dyDescent="0.25">
      <c r="A10" s="1">
        <v>44255</v>
      </c>
      <c r="B10" t="s">
        <v>46</v>
      </c>
      <c r="C10">
        <v>3164.31205356895</v>
      </c>
      <c r="D10">
        <v>133.10355755252399</v>
      </c>
      <c r="E10">
        <v>441.90795984946999</v>
      </c>
      <c r="F10">
        <v>16.010000000000002</v>
      </c>
      <c r="G10">
        <v>107.48</v>
      </c>
      <c r="H10">
        <v>1219.26218955945</v>
      </c>
      <c r="I10">
        <v>47.765794000375898</v>
      </c>
      <c r="J10">
        <v>45.711754935773598</v>
      </c>
      <c r="K10">
        <v>364.69099999961099</v>
      </c>
      <c r="L10">
        <v>10397.8925425449</v>
      </c>
      <c r="M10">
        <v>750</v>
      </c>
      <c r="N10">
        <v>3585.2715153543299</v>
      </c>
      <c r="O10">
        <v>1092.7880563189001</v>
      </c>
      <c r="P10">
        <v>11099.135316674299</v>
      </c>
      <c r="Q10">
        <v>533273.75105636998</v>
      </c>
      <c r="R10">
        <v>85138.355294972906</v>
      </c>
      <c r="S10">
        <v>30736.666666738402</v>
      </c>
      <c r="T10">
        <v>10650.479754865901</v>
      </c>
      <c r="U10">
        <v>135767.47991953601</v>
      </c>
    </row>
    <row r="11" spans="1:21" x14ac:dyDescent="0.25">
      <c r="A11" s="1">
        <v>44286</v>
      </c>
      <c r="B11" t="s">
        <v>45</v>
      </c>
      <c r="C11">
        <v>3192.9126969478102</v>
      </c>
      <c r="D11">
        <v>111.221728062708</v>
      </c>
      <c r="E11">
        <v>446.606188779636</v>
      </c>
      <c r="F11">
        <v>16.010000000000002</v>
      </c>
      <c r="G11">
        <v>107.48</v>
      </c>
      <c r="H11">
        <v>1243.3586263980301</v>
      </c>
      <c r="I11">
        <v>45.565794000379597</v>
      </c>
      <c r="J11">
        <v>50.718510642674801</v>
      </c>
      <c r="K11">
        <v>455.06900000029202</v>
      </c>
      <c r="L11">
        <v>10066.7628504272</v>
      </c>
      <c r="M11">
        <v>800.00000000000296</v>
      </c>
      <c r="N11">
        <v>3581.4789722440901</v>
      </c>
      <c r="O11">
        <v>1091.2966744881901</v>
      </c>
      <c r="P11">
        <v>10969.2934120554</v>
      </c>
      <c r="Q11">
        <v>982302.74507014803</v>
      </c>
      <c r="R11">
        <v>169475.4229411</v>
      </c>
      <c r="S11">
        <v>99676.666666570803</v>
      </c>
      <c r="T11">
        <v>14856.7729808228</v>
      </c>
      <c r="U11">
        <v>179361.26349298301</v>
      </c>
    </row>
    <row r="12" spans="1:21" x14ac:dyDescent="0.25">
      <c r="A12" s="1">
        <v>44316</v>
      </c>
      <c r="B12" t="s">
        <v>1</v>
      </c>
      <c r="C12">
        <v>3226.8148481891699</v>
      </c>
      <c r="D12">
        <v>114.397270218876</v>
      </c>
      <c r="E12">
        <v>464.40706744896102</v>
      </c>
      <c r="F12">
        <v>16.010000000000002</v>
      </c>
      <c r="G12">
        <v>107.48</v>
      </c>
      <c r="H12">
        <v>1288.2400290379501</v>
      </c>
      <c r="I12">
        <v>41.565794000371497</v>
      </c>
      <c r="J12">
        <v>67.668108393760093</v>
      </c>
      <c r="K12">
        <v>647.27499999910799</v>
      </c>
      <c r="L12">
        <v>9990.2885438515896</v>
      </c>
      <c r="M12">
        <v>710.00000000000296</v>
      </c>
      <c r="N12">
        <v>3580.5914141732201</v>
      </c>
      <c r="O12">
        <v>1087.7241588090501</v>
      </c>
      <c r="P12">
        <v>10661.397027658601</v>
      </c>
      <c r="Q12">
        <v>1046567.5503784399</v>
      </c>
      <c r="R12">
        <v>163228.20009679001</v>
      </c>
      <c r="S12">
        <v>97182.666666673002</v>
      </c>
      <c r="T12">
        <v>21043.293425406799</v>
      </c>
      <c r="U12">
        <v>166221.93272148899</v>
      </c>
    </row>
    <row r="13" spans="1:21" x14ac:dyDescent="0.25">
      <c r="A13" s="1">
        <v>44347</v>
      </c>
      <c r="B13" t="s">
        <v>44</v>
      </c>
      <c r="C13">
        <v>3273.1376665320799</v>
      </c>
      <c r="D13">
        <v>161.95200632802499</v>
      </c>
      <c r="E13">
        <v>609.40540174353396</v>
      </c>
      <c r="F13">
        <v>16.010000000000002</v>
      </c>
      <c r="G13">
        <v>107.48</v>
      </c>
      <c r="H13">
        <v>1407.30511718874</v>
      </c>
      <c r="I13">
        <v>52.565794000353101</v>
      </c>
      <c r="J13">
        <v>99.197847544541602</v>
      </c>
      <c r="K13">
        <v>1433.81399999993</v>
      </c>
      <c r="L13">
        <v>10638.2869090235</v>
      </c>
      <c r="M13">
        <v>710</v>
      </c>
      <c r="N13">
        <v>3587.9761713582602</v>
      </c>
      <c r="O13">
        <v>1084.1785632808401</v>
      </c>
      <c r="P13">
        <v>10360.2380270214</v>
      </c>
      <c r="Q13">
        <v>1007075.92823171</v>
      </c>
      <c r="R13">
        <v>171558.41822573301</v>
      </c>
      <c r="S13">
        <v>88435.666666570003</v>
      </c>
      <c r="T13">
        <v>27429.188282873802</v>
      </c>
      <c r="U13">
        <v>140778.50333762</v>
      </c>
    </row>
    <row r="14" spans="1:21" x14ac:dyDescent="0.25">
      <c r="A14" s="1">
        <v>44377</v>
      </c>
      <c r="B14" t="s">
        <v>45</v>
      </c>
      <c r="C14">
        <v>3244.0049233200298</v>
      </c>
      <c r="D14">
        <v>289.54399488937798</v>
      </c>
      <c r="E14">
        <v>698.31921591534206</v>
      </c>
      <c r="F14">
        <v>16.010000000000002</v>
      </c>
      <c r="G14">
        <v>107.48</v>
      </c>
      <c r="H14">
        <v>1462.8268090899101</v>
      </c>
      <c r="I14">
        <v>70.565794000308202</v>
      </c>
      <c r="J14">
        <v>121.892538578386</v>
      </c>
      <c r="K14">
        <v>2148.71700000078</v>
      </c>
      <c r="L14">
        <v>11896.1117424112</v>
      </c>
      <c r="M14">
        <v>750.00000000000102</v>
      </c>
      <c r="N14">
        <v>3601.5245949803102</v>
      </c>
      <c r="O14">
        <v>1081.22423926181</v>
      </c>
      <c r="P14">
        <v>10112.6771305373</v>
      </c>
      <c r="Q14">
        <v>961012.25183805102</v>
      </c>
      <c r="R14">
        <v>99714.9147634244</v>
      </c>
      <c r="S14">
        <v>85852.666666641002</v>
      </c>
      <c r="T14">
        <v>27521.272227658399</v>
      </c>
      <c r="U14">
        <v>150484.92434841499</v>
      </c>
    </row>
    <row r="15" spans="1:21" x14ac:dyDescent="0.25">
      <c r="A15" s="1">
        <v>44408</v>
      </c>
      <c r="B15" t="s">
        <v>2</v>
      </c>
      <c r="C15">
        <v>3313.72404672519</v>
      </c>
      <c r="D15">
        <v>325.28197075746698</v>
      </c>
      <c r="E15">
        <v>718.09708125100406</v>
      </c>
      <c r="F15">
        <v>16.010000000000002</v>
      </c>
      <c r="G15">
        <v>107.48</v>
      </c>
      <c r="H15">
        <v>1423.5696126999901</v>
      </c>
      <c r="I15">
        <v>62.0657940003519</v>
      </c>
      <c r="J15">
        <v>106.752027120081</v>
      </c>
      <c r="K15">
        <v>811.95400000081304</v>
      </c>
      <c r="L15">
        <v>11814.146729775901</v>
      </c>
      <c r="M15">
        <v>849.99999999999898</v>
      </c>
      <c r="N15">
        <v>3600.67035964567</v>
      </c>
      <c r="O15">
        <v>1081.0852705642999</v>
      </c>
      <c r="P15">
        <v>10101.1010380767</v>
      </c>
      <c r="Q15">
        <v>840711.37854659895</v>
      </c>
      <c r="R15">
        <v>51819.245788692097</v>
      </c>
      <c r="S15">
        <v>88663.666666664503</v>
      </c>
      <c r="T15">
        <v>28006.191350299501</v>
      </c>
      <c r="U15">
        <v>161399.83763827899</v>
      </c>
    </row>
    <row r="16" spans="1:21" x14ac:dyDescent="0.25">
      <c r="A16" s="1">
        <v>44439</v>
      </c>
      <c r="B16" t="s">
        <v>47</v>
      </c>
      <c r="C16">
        <v>3301.6441000843702</v>
      </c>
      <c r="D16">
        <v>306.87314212635698</v>
      </c>
      <c r="E16">
        <v>695.731971700749</v>
      </c>
      <c r="F16">
        <v>16.010000000000002</v>
      </c>
      <c r="G16">
        <v>107.48</v>
      </c>
      <c r="H16">
        <v>1393.7825623993201</v>
      </c>
      <c r="I16">
        <v>51.065794000370403</v>
      </c>
      <c r="J16">
        <v>85.480837415198593</v>
      </c>
      <c r="K16">
        <v>495.16699999998701</v>
      </c>
      <c r="L16">
        <v>11393.3829942255</v>
      </c>
      <c r="M16">
        <v>900.00000000000205</v>
      </c>
      <c r="N16">
        <v>3596.2241566601001</v>
      </c>
      <c r="O16">
        <v>1082.12067383202</v>
      </c>
      <c r="P16">
        <v>10187.471159270999</v>
      </c>
      <c r="Q16">
        <v>799183.13938007294</v>
      </c>
      <c r="R16">
        <v>51819.245788692097</v>
      </c>
      <c r="S16">
        <v>88663.666666664503</v>
      </c>
      <c r="T16">
        <v>28476.748756777499</v>
      </c>
      <c r="U16">
        <v>127605.01913813299</v>
      </c>
    </row>
    <row r="17" spans="1:21" x14ac:dyDescent="0.25">
      <c r="A17" s="1">
        <v>44469</v>
      </c>
      <c r="B17" t="s">
        <v>0</v>
      </c>
      <c r="C17">
        <v>3272.8662178412301</v>
      </c>
      <c r="D17">
        <v>284.62803568882998</v>
      </c>
      <c r="E17">
        <v>662.94857731336197</v>
      </c>
      <c r="F17">
        <v>16.010000000000002</v>
      </c>
      <c r="G17">
        <v>107.48</v>
      </c>
      <c r="H17">
        <v>1381.11749296379</v>
      </c>
      <c r="I17">
        <v>39.565794000367497</v>
      </c>
      <c r="J17">
        <v>70.531288254050395</v>
      </c>
      <c r="K17">
        <v>431.97799999900798</v>
      </c>
      <c r="L17">
        <v>11131.502249031701</v>
      </c>
      <c r="M17">
        <v>669.99999999999795</v>
      </c>
      <c r="N17">
        <v>3593.4042543307</v>
      </c>
      <c r="O17">
        <v>1081.38074228346</v>
      </c>
      <c r="P17">
        <v>10125.7138321818</v>
      </c>
      <c r="Q17">
        <v>727328.51725362905</v>
      </c>
      <c r="R17">
        <v>140322.30400390999</v>
      </c>
      <c r="S17">
        <v>70337.666666763806</v>
      </c>
      <c r="T17">
        <v>24583.034059359499</v>
      </c>
      <c r="U17">
        <v>124008.88650594999</v>
      </c>
    </row>
    <row r="18" spans="1:21" x14ac:dyDescent="0.25">
      <c r="A18" s="1">
        <v>44500</v>
      </c>
      <c r="B18" t="s">
        <v>46</v>
      </c>
      <c r="C18">
        <v>3267.7818018011199</v>
      </c>
      <c r="D18">
        <v>263.85169190256602</v>
      </c>
      <c r="E18">
        <v>624.35050034235303</v>
      </c>
      <c r="F18">
        <v>16.010000000000002</v>
      </c>
      <c r="G18">
        <v>107.48</v>
      </c>
      <c r="H18">
        <v>1380.7234833844</v>
      </c>
      <c r="I18">
        <v>33.895794000362997</v>
      </c>
      <c r="J18">
        <v>67.303392497825598</v>
      </c>
      <c r="K18">
        <v>505.64700000059798</v>
      </c>
      <c r="L18">
        <v>10978.722875016199</v>
      </c>
      <c r="M18">
        <v>639.99999999999704</v>
      </c>
      <c r="N18">
        <v>3591.73950925196</v>
      </c>
      <c r="O18">
        <v>1082.65486512795</v>
      </c>
      <c r="P18">
        <v>10232.175697774501</v>
      </c>
      <c r="Q18">
        <v>535328.15397537197</v>
      </c>
      <c r="R18">
        <v>172599.47511558601</v>
      </c>
      <c r="S18">
        <v>56619.666666734498</v>
      </c>
      <c r="T18">
        <v>23522.801482902501</v>
      </c>
      <c r="U18">
        <v>88278.672327672204</v>
      </c>
    </row>
    <row r="19" spans="1:21" x14ac:dyDescent="0.25">
      <c r="A19" s="1">
        <v>44530</v>
      </c>
      <c r="B19" t="s">
        <v>47</v>
      </c>
      <c r="C19">
        <v>3260.7677630721901</v>
      </c>
      <c r="D19">
        <v>238.04462665198201</v>
      </c>
      <c r="E19">
        <v>626.48973814519502</v>
      </c>
      <c r="F19">
        <v>16.010000000000002</v>
      </c>
      <c r="G19">
        <v>107.48</v>
      </c>
      <c r="H19">
        <v>1375.02876228987</v>
      </c>
      <c r="I19">
        <v>33.635794000332503</v>
      </c>
      <c r="J19">
        <v>73.090073103753099</v>
      </c>
      <c r="K19">
        <v>466.51000000078602</v>
      </c>
      <c r="L19">
        <v>10790.9005670197</v>
      </c>
      <c r="M19">
        <v>640.00000000000205</v>
      </c>
      <c r="N19">
        <v>3589.67259438976</v>
      </c>
      <c r="O19">
        <v>1082.5916416765101</v>
      </c>
      <c r="P19">
        <v>10226.8775724183</v>
      </c>
      <c r="Q19">
        <v>654420.87115926202</v>
      </c>
      <c r="R19">
        <v>166352.25227133199</v>
      </c>
      <c r="S19">
        <v>54828.666666610501</v>
      </c>
      <c r="T19">
        <v>16775.329300589401</v>
      </c>
      <c r="U19">
        <v>103900.461258426</v>
      </c>
    </row>
    <row r="20" spans="1:21" x14ac:dyDescent="0.25">
      <c r="A20" s="1">
        <v>44561</v>
      </c>
      <c r="B20" t="s">
        <v>1</v>
      </c>
      <c r="C20">
        <v>3214.8440895281801</v>
      </c>
      <c r="D20">
        <v>200.20855305823301</v>
      </c>
      <c r="E20">
        <v>592.21720409471095</v>
      </c>
      <c r="F20">
        <v>16.010000000000002</v>
      </c>
      <c r="G20">
        <v>107.48</v>
      </c>
      <c r="H20">
        <v>1364.2218039673201</v>
      </c>
      <c r="I20">
        <v>33.115794000352501</v>
      </c>
      <c r="J20">
        <v>77.514711040985603</v>
      </c>
      <c r="K20">
        <v>486.00699999923597</v>
      </c>
      <c r="L20">
        <v>10552.795363311199</v>
      </c>
      <c r="M20">
        <v>720.00000000000296</v>
      </c>
      <c r="N20">
        <v>3587.01894117454</v>
      </c>
      <c r="O20">
        <v>1085.3033778051199</v>
      </c>
      <c r="P20">
        <v>10455.298032390499</v>
      </c>
      <c r="Q20">
        <v>491365.91085902002</v>
      </c>
      <c r="R20">
        <v>88260.644460128999</v>
      </c>
      <c r="S20">
        <v>56309.6666666651</v>
      </c>
      <c r="T20">
        <v>12222.6652727455</v>
      </c>
      <c r="U20">
        <v>109331.44934599999</v>
      </c>
    </row>
    <row r="21" spans="1:21" x14ac:dyDescent="0.25">
      <c r="A21" s="1">
        <v>44592</v>
      </c>
      <c r="B21" t="s">
        <v>44</v>
      </c>
      <c r="C21">
        <v>3175.8310974555202</v>
      </c>
      <c r="D21">
        <v>160.775721050177</v>
      </c>
      <c r="E21">
        <v>562.64892406675801</v>
      </c>
      <c r="F21">
        <v>16.010000000000002</v>
      </c>
      <c r="G21">
        <v>107.48</v>
      </c>
      <c r="H21">
        <v>1351.2697671122301</v>
      </c>
      <c r="I21">
        <v>32.265794000364998</v>
      </c>
      <c r="J21">
        <v>80.988001572946899</v>
      </c>
      <c r="K21">
        <v>477.90000000072001</v>
      </c>
      <c r="L21">
        <v>10192.562541494</v>
      </c>
      <c r="M21">
        <v>860.00000000000296</v>
      </c>
      <c r="N21">
        <v>3582.9292508530102</v>
      </c>
      <c r="O21">
        <v>1089.63267459646</v>
      </c>
      <c r="P21">
        <v>10825.322510665301</v>
      </c>
      <c r="Q21">
        <v>519253.528981518</v>
      </c>
      <c r="R21">
        <v>90587.050475676297</v>
      </c>
      <c r="S21">
        <v>89889.333333229501</v>
      </c>
      <c r="T21">
        <v>10785.3641372036</v>
      </c>
      <c r="U21">
        <v>113140.56996557</v>
      </c>
    </row>
    <row r="22" spans="1:21" x14ac:dyDescent="0.25">
      <c r="A22" s="1">
        <v>44620</v>
      </c>
      <c r="B22" t="s">
        <v>44</v>
      </c>
      <c r="C22">
        <v>3147.5846290200602</v>
      </c>
      <c r="D22">
        <v>125.478196330586</v>
      </c>
      <c r="E22">
        <v>547.73574994368005</v>
      </c>
      <c r="F22">
        <v>16.010000000000002</v>
      </c>
      <c r="G22">
        <v>107.48</v>
      </c>
      <c r="H22">
        <v>1349.4634785539499</v>
      </c>
      <c r="I22">
        <v>31.365794000359099</v>
      </c>
      <c r="J22">
        <v>83.960311781250795</v>
      </c>
      <c r="K22">
        <v>468.61600000091101</v>
      </c>
      <c r="L22">
        <v>9925.26926350332</v>
      </c>
      <c r="M22">
        <v>750</v>
      </c>
      <c r="N22">
        <v>3579.83329744094</v>
      </c>
      <c r="O22">
        <v>1092.7962117454099</v>
      </c>
      <c r="P22">
        <v>11099.8472854064</v>
      </c>
      <c r="Q22">
        <v>519648.67346952599</v>
      </c>
      <c r="R22">
        <v>85379.611040820193</v>
      </c>
      <c r="S22">
        <v>16677.333333329199</v>
      </c>
      <c r="T22">
        <v>10867.254290097701</v>
      </c>
      <c r="U22">
        <v>135767.47991953601</v>
      </c>
    </row>
    <row r="23" spans="1:21" x14ac:dyDescent="0.25">
      <c r="A23" s="1">
        <v>44651</v>
      </c>
      <c r="B23" t="s">
        <v>0</v>
      </c>
      <c r="C23">
        <v>3190.84561906925</v>
      </c>
      <c r="D23">
        <v>108.677994573905</v>
      </c>
      <c r="E23">
        <v>540.97331929242296</v>
      </c>
      <c r="F23">
        <v>16.010000000000002</v>
      </c>
      <c r="G23">
        <v>107.48</v>
      </c>
      <c r="H23">
        <v>1388.3535019006899</v>
      </c>
      <c r="I23">
        <v>30.605794000307402</v>
      </c>
      <c r="J23">
        <v>90.519875328685899</v>
      </c>
      <c r="K23">
        <v>593.58699999989904</v>
      </c>
      <c r="L23">
        <v>9722.8333172258499</v>
      </c>
      <c r="M23">
        <v>800.00000000000296</v>
      </c>
      <c r="N23">
        <v>3577.4520645669299</v>
      </c>
      <c r="O23">
        <v>1091.45100947835</v>
      </c>
      <c r="P23">
        <v>10982.686602694401</v>
      </c>
      <c r="Q23">
        <v>968485.29717838694</v>
      </c>
      <c r="R23">
        <v>169737.30838273</v>
      </c>
      <c r="S23">
        <v>85417.333333356306</v>
      </c>
      <c r="T23">
        <v>15159.1603034491</v>
      </c>
      <c r="U23">
        <v>179361.26349298301</v>
      </c>
    </row>
    <row r="24" spans="1:21" x14ac:dyDescent="0.25">
      <c r="A24" s="1">
        <v>44681</v>
      </c>
      <c r="B24" t="s">
        <v>2</v>
      </c>
      <c r="C24">
        <v>3224.9902750892702</v>
      </c>
      <c r="D24">
        <v>120.338405599978</v>
      </c>
      <c r="E24">
        <v>551.09321854105701</v>
      </c>
      <c r="F24">
        <v>16.010000000000002</v>
      </c>
      <c r="G24">
        <v>107.48</v>
      </c>
      <c r="H24">
        <v>1462.4003559278201</v>
      </c>
      <c r="I24">
        <v>29.365794000355098</v>
      </c>
      <c r="J24">
        <v>111.725652913548</v>
      </c>
      <c r="K24">
        <v>895.16400000058002</v>
      </c>
      <c r="L24">
        <v>9876.2700793562908</v>
      </c>
      <c r="M24">
        <v>710.00000000000296</v>
      </c>
      <c r="N24">
        <v>3579.2598363517</v>
      </c>
      <c r="O24">
        <v>1088.0272570669299</v>
      </c>
      <c r="P24">
        <v>10687.3350209278</v>
      </c>
      <c r="Q24">
        <v>1032745.57435416</v>
      </c>
      <c r="R24">
        <v>163488.55740483699</v>
      </c>
      <c r="S24">
        <v>82932.333333254603</v>
      </c>
      <c r="T24">
        <v>21471.5980893833</v>
      </c>
      <c r="U24">
        <v>166221.93272148899</v>
      </c>
    </row>
    <row r="25" spans="1:21" x14ac:dyDescent="0.25">
      <c r="A25" s="1">
        <v>44712</v>
      </c>
      <c r="B25" t="s">
        <v>47</v>
      </c>
      <c r="C25">
        <v>3276.7635047356598</v>
      </c>
      <c r="D25">
        <v>192.742169649369</v>
      </c>
      <c r="E25">
        <v>574.04437330575695</v>
      </c>
      <c r="F25">
        <v>16.010000000000002</v>
      </c>
      <c r="G25">
        <v>107.48</v>
      </c>
      <c r="H25">
        <v>1462.7098281051799</v>
      </c>
      <c r="I25">
        <v>43.645794000372497</v>
      </c>
      <c r="J25">
        <v>124.19611094281601</v>
      </c>
      <c r="K25">
        <v>2152.3819999992602</v>
      </c>
      <c r="L25">
        <v>11189.202011552299</v>
      </c>
      <c r="M25">
        <v>710</v>
      </c>
      <c r="N25">
        <v>3594.0292250984198</v>
      </c>
      <c r="O25">
        <v>1084.6320435662701</v>
      </c>
      <c r="P25">
        <v>10398.508322264501</v>
      </c>
      <c r="Q25">
        <v>993319.98986239603</v>
      </c>
      <c r="R25">
        <v>171820.81318884101</v>
      </c>
      <c r="S25">
        <v>74209.333333406306</v>
      </c>
      <c r="T25">
        <v>27987.468254986001</v>
      </c>
      <c r="U25">
        <v>140778.50333762</v>
      </c>
    </row>
    <row r="26" spans="1:21" x14ac:dyDescent="0.25">
      <c r="A26" s="1">
        <v>44742</v>
      </c>
      <c r="B26" t="s">
        <v>0</v>
      </c>
      <c r="C26">
        <v>3348.3449187964902</v>
      </c>
      <c r="D26">
        <v>294.88823540945498</v>
      </c>
      <c r="E26">
        <v>770.58126392994495</v>
      </c>
      <c r="F26">
        <v>16.010000000000002</v>
      </c>
      <c r="G26">
        <v>107.48</v>
      </c>
      <c r="H26">
        <v>1322.8514755793001</v>
      </c>
      <c r="I26">
        <v>65.365794000346398</v>
      </c>
      <c r="J26">
        <v>123.707756017219</v>
      </c>
      <c r="K26">
        <v>2392.4750000077001</v>
      </c>
      <c r="L26">
        <v>12670.808412935299</v>
      </c>
      <c r="M26">
        <v>750.00000000000102</v>
      </c>
      <c r="N26">
        <v>3609.40800515091</v>
      </c>
      <c r="O26">
        <v>1081.8303308464599</v>
      </c>
      <c r="P26">
        <v>10163.2174124469</v>
      </c>
      <c r="Q26">
        <v>947276.73982303601</v>
      </c>
      <c r="R26">
        <v>99959.736082482399</v>
      </c>
      <c r="S26">
        <v>71633.333333232396</v>
      </c>
      <c r="T26">
        <v>28081.426430512402</v>
      </c>
      <c r="U26">
        <v>150484.92434841499</v>
      </c>
    </row>
    <row r="27" spans="1:21" x14ac:dyDescent="0.25">
      <c r="A27" s="1">
        <v>44773</v>
      </c>
      <c r="B27" t="s">
        <v>46</v>
      </c>
      <c r="C27">
        <v>3437.1017081770901</v>
      </c>
      <c r="D27">
        <v>325.63570947393498</v>
      </c>
      <c r="E27">
        <v>799.32204334546202</v>
      </c>
      <c r="F27">
        <v>16.010000000000002</v>
      </c>
      <c r="G27">
        <v>107.48</v>
      </c>
      <c r="H27">
        <v>1288.0655186127101</v>
      </c>
      <c r="I27">
        <v>62.005794000313699</v>
      </c>
      <c r="J27">
        <v>110.57176399546699</v>
      </c>
      <c r="K27">
        <v>967.36300000038295</v>
      </c>
      <c r="L27">
        <v>12729.8024002685</v>
      </c>
      <c r="M27">
        <v>849.99999999999898</v>
      </c>
      <c r="N27">
        <v>3609.9950997703399</v>
      </c>
      <c r="O27">
        <v>1081.8374736778201</v>
      </c>
      <c r="P27">
        <v>10163.813553287901</v>
      </c>
      <c r="Q27">
        <v>827005.15076903696</v>
      </c>
      <c r="R27">
        <v>52052.351344924296</v>
      </c>
      <c r="S27">
        <v>74436.333333413801</v>
      </c>
      <c r="T27">
        <v>28576.215354325701</v>
      </c>
      <c r="U27">
        <v>161399.83763827899</v>
      </c>
    </row>
    <row r="28" spans="1:21" x14ac:dyDescent="0.25">
      <c r="A28" s="1">
        <v>44804</v>
      </c>
      <c r="B28" t="s">
        <v>45</v>
      </c>
      <c r="C28">
        <v>3433.6570999139899</v>
      </c>
      <c r="D28">
        <v>317.08013397638098</v>
      </c>
      <c r="E28">
        <v>771.15706340941904</v>
      </c>
      <c r="F28">
        <v>16.010000000000002</v>
      </c>
      <c r="G28">
        <v>107.48</v>
      </c>
      <c r="H28">
        <v>1266.55903651262</v>
      </c>
      <c r="I28">
        <v>53.305794000365097</v>
      </c>
      <c r="J28">
        <v>92.091778056378303</v>
      </c>
      <c r="K28">
        <v>568.49099999983196</v>
      </c>
      <c r="L28">
        <v>12373.7000606724</v>
      </c>
      <c r="M28">
        <v>900.00000000000205</v>
      </c>
      <c r="N28">
        <v>3606.4237946850399</v>
      </c>
      <c r="O28">
        <v>1083.0145074081399</v>
      </c>
      <c r="P28">
        <v>10262.316622325099</v>
      </c>
      <c r="Q28">
        <v>785459.911602768</v>
      </c>
      <c r="R28">
        <v>52052.351344924296</v>
      </c>
      <c r="S28">
        <v>74436.333333413801</v>
      </c>
      <c r="T28">
        <v>29056.350250718799</v>
      </c>
      <c r="U28">
        <v>127605.01913813299</v>
      </c>
    </row>
    <row r="29" spans="1:21" x14ac:dyDescent="0.25">
      <c r="A29" s="1">
        <v>44834</v>
      </c>
      <c r="B29" t="s">
        <v>1</v>
      </c>
      <c r="C29">
        <v>3414.4087882102599</v>
      </c>
      <c r="D29">
        <v>289.73513696445599</v>
      </c>
      <c r="E29">
        <v>719.97059353683903</v>
      </c>
      <c r="F29">
        <v>16.010000000000002</v>
      </c>
      <c r="G29">
        <v>107.48</v>
      </c>
      <c r="H29">
        <v>1260.8169767397001</v>
      </c>
      <c r="I29">
        <v>43.175794000329802</v>
      </c>
      <c r="J29">
        <v>80.338835440276398</v>
      </c>
      <c r="K29">
        <v>517.08300000079703</v>
      </c>
      <c r="L29">
        <v>12187.4926271226</v>
      </c>
      <c r="M29">
        <v>669.99999999999795</v>
      </c>
      <c r="N29">
        <v>3604.5290588254602</v>
      </c>
      <c r="O29">
        <v>1082.4227507283499</v>
      </c>
      <c r="P29">
        <v>10212.7368708132</v>
      </c>
      <c r="Q29">
        <v>713643.938214903</v>
      </c>
      <c r="R29">
        <v>140577.05829921601</v>
      </c>
      <c r="S29">
        <v>56163.333333281204</v>
      </c>
      <c r="T29">
        <v>25083.3848328764</v>
      </c>
      <c r="U29">
        <v>124008.88650594999</v>
      </c>
    </row>
    <row r="30" spans="1:21" x14ac:dyDescent="0.25">
      <c r="R30">
        <v>172862.12473173</v>
      </c>
      <c r="S30">
        <v>42486.333333417999</v>
      </c>
      <c r="T30">
        <v>24001.572813028801</v>
      </c>
      <c r="U30">
        <v>88278.672327672204</v>
      </c>
    </row>
    <row r="31" spans="1:21" x14ac:dyDescent="0.25">
      <c r="R31">
        <v>166613.37375383699</v>
      </c>
      <c r="S31">
        <v>40699.333333264003</v>
      </c>
      <c r="T31">
        <v>17116.7659584721</v>
      </c>
      <c r="U31">
        <v>103900.461258426</v>
      </c>
    </row>
    <row r="32" spans="1:21" x14ac:dyDescent="0.25">
      <c r="R32">
        <v>88502.663949451002</v>
      </c>
      <c r="S32">
        <v>42174.3333333915</v>
      </c>
      <c r="T32">
        <v>12471.439285255099</v>
      </c>
      <c r="U32">
        <v>109331.44934599999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U32"/>
  <sheetViews>
    <sheetView topLeftCell="E1" workbookViewId="0">
      <selection activeCell="L11" sqref="L11"/>
    </sheetView>
  </sheetViews>
  <sheetFormatPr defaultRowHeight="15" x14ac:dyDescent="0.25"/>
  <cols>
    <col min="1" max="1" width="10.7109375" style="5" bestFit="1" customWidth="1"/>
    <col min="2" max="2" width="5.140625" style="5" bestFit="1" customWidth="1"/>
    <col min="3" max="3" width="20.85546875" style="5" bestFit="1" customWidth="1"/>
    <col min="4" max="4" width="18.28515625" style="5" bestFit="1" customWidth="1"/>
    <col min="5" max="5" width="17.28515625" style="5" bestFit="1" customWidth="1"/>
    <col min="6" max="6" width="14.42578125" style="5" bestFit="1" customWidth="1"/>
    <col min="7" max="7" width="20.28515625" style="5" bestFit="1" customWidth="1"/>
    <col min="8" max="8" width="14.5703125" style="5" bestFit="1" customWidth="1"/>
    <col min="9" max="9" width="17.85546875" style="5" bestFit="1" customWidth="1"/>
    <col min="10" max="10" width="16.28515625" style="5" bestFit="1" customWidth="1"/>
    <col min="11" max="11" width="18.85546875" style="5" bestFit="1" customWidth="1"/>
    <col min="12" max="12" width="14.42578125" style="5" bestFit="1" customWidth="1"/>
    <col min="13" max="13" width="18.85546875" style="5" bestFit="1" customWidth="1"/>
    <col min="14" max="14" width="20.5703125" style="5" bestFit="1" customWidth="1"/>
    <col min="15" max="15" width="19.42578125" style="5" bestFit="1" customWidth="1"/>
    <col min="16" max="16" width="13.28515625" style="5" bestFit="1" customWidth="1"/>
    <col min="17" max="17" width="14" style="5" bestFit="1" customWidth="1"/>
    <col min="18" max="18" width="37.7109375" style="5" bestFit="1" customWidth="1"/>
    <col min="19" max="19" width="39.140625" style="5" bestFit="1" customWidth="1"/>
    <col min="20" max="20" width="48.7109375" style="5" bestFit="1" customWidth="1"/>
    <col min="21" max="21" width="15.7109375" style="5" bestFit="1" customWidth="1"/>
    <col min="22" max="16384" width="9.140625" style="5"/>
  </cols>
  <sheetData>
    <row r="1" spans="1:21" x14ac:dyDescent="0.25">
      <c r="C1" s="5" t="s">
        <v>54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52</v>
      </c>
      <c r="L1" s="5" t="s">
        <v>53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48</v>
      </c>
      <c r="S1" s="5" t="s">
        <v>49</v>
      </c>
      <c r="T1" s="5" t="s">
        <v>50</v>
      </c>
      <c r="U1" s="5" t="s">
        <v>51</v>
      </c>
    </row>
    <row r="2" spans="1:21" x14ac:dyDescent="0.25">
      <c r="C2" s="5" t="s">
        <v>42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62</v>
      </c>
      <c r="J2" s="5" t="s">
        <v>42</v>
      </c>
      <c r="K2" s="5" t="s">
        <v>40</v>
      </c>
      <c r="L2" s="5" t="s">
        <v>42</v>
      </c>
      <c r="M2" s="5" t="s">
        <v>40</v>
      </c>
      <c r="N2" s="5" t="s">
        <v>41</v>
      </c>
      <c r="O2" s="5" t="s">
        <v>41</v>
      </c>
      <c r="P2" s="5" t="s">
        <v>42</v>
      </c>
      <c r="Q2" s="5" t="s">
        <v>43</v>
      </c>
      <c r="R2" s="5" t="s">
        <v>43</v>
      </c>
      <c r="S2" s="5" t="s">
        <v>43</v>
      </c>
      <c r="T2" s="5" t="s">
        <v>43</v>
      </c>
      <c r="U2" s="5" t="s">
        <v>43</v>
      </c>
    </row>
    <row r="3" spans="1:21" x14ac:dyDescent="0.25">
      <c r="A3" s="6">
        <v>44043</v>
      </c>
      <c r="B3" s="5" t="s">
        <v>1</v>
      </c>
      <c r="C3" s="7">
        <v>3040.9907472405498</v>
      </c>
      <c r="D3" s="5">
        <v>341.64899999922</v>
      </c>
      <c r="E3" s="5">
        <v>536.17287864775301</v>
      </c>
      <c r="F3" s="5">
        <v>17.000444000028899</v>
      </c>
      <c r="G3" s="5">
        <v>112.00116000008801</v>
      </c>
      <c r="H3" s="7">
        <v>1280.4406477550101</v>
      </c>
      <c r="I3" s="5">
        <v>86.998654173421997</v>
      </c>
      <c r="J3" s="5">
        <v>112.297499999518</v>
      </c>
      <c r="K3" s="5">
        <v>773.81996567529097</v>
      </c>
      <c r="L3" s="5">
        <v>12732.6008050569</v>
      </c>
      <c r="M3" s="5">
        <v>784.97991073595097</v>
      </c>
      <c r="N3" s="5">
        <v>3610.0228277118999</v>
      </c>
      <c r="O3" s="5">
        <v>1085.6384923528201</v>
      </c>
      <c r="P3" s="5">
        <v>10483.703230876499</v>
      </c>
      <c r="Q3" s="5">
        <v>890328.64558036195</v>
      </c>
      <c r="R3" s="5">
        <v>52000</v>
      </c>
      <c r="S3" s="5">
        <v>98996</v>
      </c>
      <c r="T3" s="5">
        <v>29427.699326647999</v>
      </c>
      <c r="U3" s="5">
        <v>160189</v>
      </c>
    </row>
    <row r="4" spans="1:21" x14ac:dyDescent="0.25">
      <c r="A4" s="6">
        <v>44074</v>
      </c>
      <c r="B4" s="5" t="s">
        <v>44</v>
      </c>
      <c r="C4" s="7">
        <v>3052.96025813907</v>
      </c>
      <c r="D4" s="5">
        <v>298.60563030724097</v>
      </c>
      <c r="E4" s="5">
        <v>483.45308561714597</v>
      </c>
      <c r="F4" s="5">
        <v>17.0004440000294</v>
      </c>
      <c r="G4" s="5">
        <v>112.001160000062</v>
      </c>
      <c r="H4" s="7">
        <v>1243.6020246088301</v>
      </c>
      <c r="I4" s="5">
        <v>78.626753346975804</v>
      </c>
      <c r="J4" s="5">
        <v>92.001770603382596</v>
      </c>
      <c r="K4" s="5">
        <v>430.09108001230499</v>
      </c>
      <c r="L4" s="5">
        <v>12340.994165559599</v>
      </c>
      <c r="M4" s="5">
        <v>799.99999999998602</v>
      </c>
      <c r="N4" s="5">
        <v>3606.0923101497201</v>
      </c>
      <c r="O4" s="5">
        <v>1085.2586058577899</v>
      </c>
      <c r="P4" s="5">
        <v>10451.506744004</v>
      </c>
      <c r="Q4" s="5">
        <v>822918.01934708795</v>
      </c>
      <c r="R4" s="5">
        <v>52000</v>
      </c>
      <c r="S4" s="5">
        <v>98996</v>
      </c>
      <c r="T4" s="5">
        <v>29976.699326647999</v>
      </c>
      <c r="U4" s="5">
        <v>125426.00000003399</v>
      </c>
    </row>
    <row r="5" spans="1:21" x14ac:dyDescent="0.25">
      <c r="A5" s="6">
        <v>44104</v>
      </c>
      <c r="B5" s="5" t="s">
        <v>45</v>
      </c>
      <c r="C5" s="7">
        <v>3034.63005096507</v>
      </c>
      <c r="D5" s="5">
        <v>273.47580132233799</v>
      </c>
      <c r="E5" s="5">
        <v>439.67364251402302</v>
      </c>
      <c r="F5" s="5">
        <v>16.999330886500701</v>
      </c>
      <c r="G5" s="5">
        <v>111.998168244634</v>
      </c>
      <c r="H5" s="7">
        <v>1231.16173260505</v>
      </c>
      <c r="I5" s="5">
        <v>71.725926900694802</v>
      </c>
      <c r="J5" s="5">
        <v>77.762505167832003</v>
      </c>
      <c r="K5" s="5">
        <v>405.411667372279</v>
      </c>
      <c r="L5" s="5">
        <v>12116.3659131653</v>
      </c>
      <c r="M5" s="5">
        <v>600.00000000039495</v>
      </c>
      <c r="N5" s="5">
        <v>3603.7999867830599</v>
      </c>
      <c r="O5" s="5">
        <v>1083.6787272706999</v>
      </c>
      <c r="P5" s="5">
        <v>10318.139687118</v>
      </c>
      <c r="Q5" s="5">
        <v>732207.89033653401</v>
      </c>
      <c r="R5" s="5">
        <v>140000</v>
      </c>
      <c r="S5" s="5">
        <v>95803</v>
      </c>
      <c r="T5" s="5">
        <v>25363.699326647999</v>
      </c>
      <c r="U5" s="5">
        <v>123996.000000035</v>
      </c>
    </row>
    <row r="6" spans="1:21" x14ac:dyDescent="0.25">
      <c r="A6" s="6">
        <v>44135</v>
      </c>
      <c r="B6" s="5" t="s">
        <v>2</v>
      </c>
      <c r="C6" s="7">
        <v>3024.8180402806602</v>
      </c>
      <c r="D6" s="5">
        <v>252.162566289274</v>
      </c>
      <c r="E6" s="5">
        <v>426.47260014471698</v>
      </c>
      <c r="F6" s="5">
        <v>17.000444000030999</v>
      </c>
      <c r="G6" s="5">
        <v>112.00116000004201</v>
      </c>
      <c r="H6" s="7">
        <v>1230.6904614606899</v>
      </c>
      <c r="I6" s="5">
        <v>69.895499999997796</v>
      </c>
      <c r="J6" s="5">
        <v>75.477504702636395</v>
      </c>
      <c r="K6" s="5">
        <v>448.96206131467699</v>
      </c>
      <c r="L6" s="5">
        <v>11909.0835726324</v>
      </c>
      <c r="M6" s="5">
        <v>639.99999999966496</v>
      </c>
      <c r="N6" s="5">
        <v>3601.65923136333</v>
      </c>
      <c r="O6" s="5">
        <v>1084.52561086795</v>
      </c>
      <c r="P6" s="5">
        <v>10389.512630568999</v>
      </c>
      <c r="Q6" s="5">
        <v>571758.33984100702</v>
      </c>
      <c r="R6" s="5">
        <v>178000</v>
      </c>
      <c r="S6" s="5">
        <v>99230</v>
      </c>
      <c r="T6" s="5">
        <v>24124.699326647999</v>
      </c>
      <c r="U6" s="5">
        <v>84873</v>
      </c>
    </row>
    <row r="7" spans="1:21" x14ac:dyDescent="0.25">
      <c r="A7" s="6">
        <v>44165</v>
      </c>
      <c r="B7" s="5" t="s">
        <v>44</v>
      </c>
      <c r="C7" s="7">
        <v>3017.5018886023299</v>
      </c>
      <c r="D7" s="5">
        <v>228.391941744203</v>
      </c>
      <c r="E7" s="5">
        <v>437.077245433516</v>
      </c>
      <c r="F7" s="5">
        <v>17.0001584186309</v>
      </c>
      <c r="G7" s="5">
        <v>112.000392714602</v>
      </c>
      <c r="H7" s="7">
        <v>1233.57714782569</v>
      </c>
      <c r="I7" s="5">
        <v>67.537180000018097</v>
      </c>
      <c r="J7" s="5">
        <v>77.7546454073955</v>
      </c>
      <c r="K7" s="5">
        <v>437.84396898368999</v>
      </c>
      <c r="L7" s="5">
        <v>11692.9203088589</v>
      </c>
      <c r="M7" s="5">
        <v>639.99999999966496</v>
      </c>
      <c r="N7" s="5">
        <v>3599.3997948772198</v>
      </c>
      <c r="O7" s="5">
        <v>1083.7578787304401</v>
      </c>
      <c r="P7" s="5">
        <v>10324.801073966501</v>
      </c>
      <c r="Q7" s="5">
        <v>718069.92587449402</v>
      </c>
      <c r="R7" s="5">
        <v>183853.63836951801</v>
      </c>
      <c r="S7" s="5">
        <v>95802.796544999801</v>
      </c>
      <c r="T7" s="5">
        <v>16155.6993266481</v>
      </c>
      <c r="U7" s="5">
        <v>102268.99999998001</v>
      </c>
    </row>
    <row r="8" spans="1:21" x14ac:dyDescent="0.25">
      <c r="A8" s="6">
        <v>44196</v>
      </c>
      <c r="B8" s="5" t="s">
        <v>0</v>
      </c>
      <c r="C8" s="7">
        <v>3007.5922968026498</v>
      </c>
      <c r="D8" s="5">
        <v>194.56043395553499</v>
      </c>
      <c r="E8" s="5">
        <v>443.48628912769698</v>
      </c>
      <c r="F8" s="5">
        <v>17.0004440000336</v>
      </c>
      <c r="G8" s="5">
        <v>112.001159999978</v>
      </c>
      <c r="H8" s="7">
        <v>1229.3065204996501</v>
      </c>
      <c r="I8" s="5">
        <v>66.425609752084199</v>
      </c>
      <c r="J8" s="5">
        <v>80.833054434176105</v>
      </c>
      <c r="K8" s="5">
        <v>376.88597866973203</v>
      </c>
      <c r="L8" s="5">
        <v>11352.4370152105</v>
      </c>
      <c r="M8" s="5">
        <v>719.99999999982595</v>
      </c>
      <c r="N8" s="5">
        <v>3595.7859241679298</v>
      </c>
      <c r="O8" s="5">
        <v>1085.5909328748401</v>
      </c>
      <c r="P8" s="5">
        <v>10479.666382384199</v>
      </c>
      <c r="Q8" s="5">
        <v>571074.58530392905</v>
      </c>
      <c r="R8" s="5">
        <v>133338.63836951801</v>
      </c>
      <c r="S8" s="5">
        <v>98973.796544999801</v>
      </c>
      <c r="T8" s="5">
        <v>10748.6993266481</v>
      </c>
      <c r="U8" s="5">
        <v>106580.000000024</v>
      </c>
    </row>
    <row r="9" spans="1:21" x14ac:dyDescent="0.25">
      <c r="A9" s="6">
        <v>44227</v>
      </c>
      <c r="B9" s="5" t="s">
        <v>46</v>
      </c>
      <c r="C9" s="7">
        <v>3013.6580435944502</v>
      </c>
      <c r="D9" s="5">
        <v>158.81998060567901</v>
      </c>
      <c r="E9" s="5">
        <v>435.85489039935902</v>
      </c>
      <c r="F9" s="5">
        <v>17.000444000024501</v>
      </c>
      <c r="G9" s="5">
        <v>112.00115999997401</v>
      </c>
      <c r="H9" s="7">
        <v>1225.72639877948</v>
      </c>
      <c r="I9" s="5">
        <v>65.314039504150301</v>
      </c>
      <c r="J9" s="5">
        <v>81.230121819846204</v>
      </c>
      <c r="K9" s="5">
        <v>348.31404911579898</v>
      </c>
      <c r="L9" s="5">
        <v>10871.8084702295</v>
      </c>
      <c r="M9" s="5">
        <v>859.99999999929605</v>
      </c>
      <c r="N9" s="5">
        <v>3590.56578654035</v>
      </c>
      <c r="O9" s="5">
        <v>1089.7693543615501</v>
      </c>
      <c r="P9" s="5">
        <v>10837.112507240799</v>
      </c>
      <c r="Q9" s="5">
        <v>532840.33309400803</v>
      </c>
      <c r="R9" s="5">
        <v>90344.521249270096</v>
      </c>
      <c r="S9" s="5">
        <v>103847.66666666701</v>
      </c>
      <c r="T9" s="5">
        <v>10570.223105651599</v>
      </c>
      <c r="U9" s="5">
        <v>113140.56997013099</v>
      </c>
    </row>
    <row r="10" spans="1:21" x14ac:dyDescent="0.25">
      <c r="A10" s="6">
        <v>44255</v>
      </c>
      <c r="B10" s="5" t="s">
        <v>46</v>
      </c>
      <c r="C10" s="7">
        <v>3022.8225750149199</v>
      </c>
      <c r="D10" s="5">
        <v>127.47284007132799</v>
      </c>
      <c r="E10" s="5">
        <v>428.490502932482</v>
      </c>
      <c r="F10" s="5">
        <v>16.999644361305201</v>
      </c>
      <c r="G10" s="5">
        <v>111.99901159017899</v>
      </c>
      <c r="H10" s="7">
        <v>1228.2860735274401</v>
      </c>
      <c r="I10" s="5">
        <v>64.148750247951995</v>
      </c>
      <c r="J10" s="5">
        <v>81.2299786600814</v>
      </c>
      <c r="K10" s="5">
        <v>344.22885165291098</v>
      </c>
      <c r="L10" s="5">
        <v>10488.9538732663</v>
      </c>
      <c r="M10" s="5">
        <v>750.00000000029104</v>
      </c>
      <c r="N10" s="5">
        <v>3586.3006501768</v>
      </c>
      <c r="O10" s="5">
        <v>1092.78697648516</v>
      </c>
      <c r="P10" s="5">
        <v>11099.041047135201</v>
      </c>
      <c r="Q10" s="5">
        <v>533273.75105629803</v>
      </c>
      <c r="R10" s="5">
        <v>85138.355294892594</v>
      </c>
      <c r="S10" s="5">
        <v>30736.666666666701</v>
      </c>
      <c r="T10" s="5">
        <v>10650.4797548713</v>
      </c>
      <c r="U10" s="5">
        <v>135767.47991919899</v>
      </c>
    </row>
    <row r="11" spans="1:21" x14ac:dyDescent="0.25">
      <c r="A11" s="6">
        <v>44286</v>
      </c>
      <c r="B11" s="5" t="s">
        <v>45</v>
      </c>
      <c r="C11" s="7">
        <v>3078.6633731247198</v>
      </c>
      <c r="D11" s="5">
        <v>106.875452719135</v>
      </c>
      <c r="E11" s="5">
        <v>439.141379419229</v>
      </c>
      <c r="F11" s="5">
        <v>17.0004440000885</v>
      </c>
      <c r="G11" s="5">
        <v>112.001159999956</v>
      </c>
      <c r="H11" s="7">
        <v>1256.1695191843301</v>
      </c>
      <c r="I11" s="5">
        <v>62.537180000018104</v>
      </c>
      <c r="J11" s="5">
        <v>82.395167712186407</v>
      </c>
      <c r="K11" s="5">
        <v>418.95960531994302</v>
      </c>
      <c r="L11" s="5">
        <v>10124.3113965102</v>
      </c>
      <c r="M11" s="5">
        <v>799.99999999998602</v>
      </c>
      <c r="N11" s="5">
        <v>3582.1437343993498</v>
      </c>
      <c r="O11" s="5">
        <v>1091.2955895601799</v>
      </c>
      <c r="P11" s="5">
        <v>10969.199262042001</v>
      </c>
      <c r="Q11" s="5">
        <v>982302.74506866501</v>
      </c>
      <c r="R11" s="5">
        <v>169475.422941203</v>
      </c>
      <c r="S11" s="5">
        <v>99676.666666666599</v>
      </c>
      <c r="T11" s="5">
        <v>14856.772980817501</v>
      </c>
      <c r="U11" s="5">
        <v>179361.26349244299</v>
      </c>
    </row>
    <row r="12" spans="1:21" x14ac:dyDescent="0.25">
      <c r="A12" s="6">
        <v>44316</v>
      </c>
      <c r="B12" s="5" t="s">
        <v>1</v>
      </c>
      <c r="C12" s="7">
        <v>3150.7625396289</v>
      </c>
      <c r="D12" s="5">
        <v>99.032000000045699</v>
      </c>
      <c r="E12" s="5">
        <v>453.694601161631</v>
      </c>
      <c r="F12" s="5">
        <v>16.999549564847399</v>
      </c>
      <c r="G12" s="5">
        <v>111.99875622776</v>
      </c>
      <c r="H12" s="7">
        <v>1301.0300312075501</v>
      </c>
      <c r="I12" s="5">
        <v>63.721899999984302</v>
      </c>
      <c r="J12" s="5">
        <v>99.296934763530601</v>
      </c>
      <c r="K12" s="5">
        <v>616.67541322315606</v>
      </c>
      <c r="L12" s="5">
        <v>10019.432024584001</v>
      </c>
      <c r="M12" s="5">
        <v>710.000000000211</v>
      </c>
      <c r="N12" s="5">
        <v>3580.9301076879101</v>
      </c>
      <c r="O12" s="5">
        <v>1087.7230601655699</v>
      </c>
      <c r="P12" s="5">
        <v>10661.3030277452</v>
      </c>
      <c r="Q12" s="5">
        <v>1046567.55028786</v>
      </c>
      <c r="R12" s="5">
        <v>163228.20009686201</v>
      </c>
      <c r="S12" s="5">
        <v>97182.666666666599</v>
      </c>
      <c r="T12" s="5">
        <v>21043.293425405602</v>
      </c>
      <c r="U12" s="5">
        <v>166221.93267248699</v>
      </c>
    </row>
    <row r="13" spans="1:21" x14ac:dyDescent="0.25">
      <c r="A13" s="6">
        <v>44347</v>
      </c>
      <c r="B13" s="5" t="s">
        <v>44</v>
      </c>
      <c r="C13" s="7">
        <v>3206.4653744893999</v>
      </c>
      <c r="D13" s="5">
        <v>153.05603501816699</v>
      </c>
      <c r="E13" s="5">
        <v>511.22312098957099</v>
      </c>
      <c r="F13" s="5">
        <v>17.000444000031798</v>
      </c>
      <c r="G13" s="5">
        <v>112.00115999989799</v>
      </c>
      <c r="H13" s="7">
        <v>1435.3924905706699</v>
      </c>
      <c r="I13" s="5">
        <v>78.986379999978297</v>
      </c>
      <c r="J13" s="5">
        <v>120.19431242558601</v>
      </c>
      <c r="K13" s="5">
        <v>1496.1270774352299</v>
      </c>
      <c r="L13" s="5">
        <v>10725.015251875901</v>
      </c>
      <c r="M13" s="5">
        <v>710.000000000211</v>
      </c>
      <c r="N13" s="5">
        <v>3588.9421068933598</v>
      </c>
      <c r="O13" s="5">
        <v>1084.1774508188801</v>
      </c>
      <c r="P13" s="5">
        <v>10360.1442020709</v>
      </c>
      <c r="Q13" s="5">
        <v>1007075.92822259</v>
      </c>
      <c r="R13" s="5">
        <v>171558.418225692</v>
      </c>
      <c r="S13" s="5">
        <v>88435.666666666599</v>
      </c>
      <c r="T13" s="5">
        <v>27429.188282792202</v>
      </c>
      <c r="U13" s="5">
        <v>140778.50333723301</v>
      </c>
    </row>
    <row r="14" spans="1:21" x14ac:dyDescent="0.25">
      <c r="A14" s="6">
        <v>44377</v>
      </c>
      <c r="B14" s="5" t="s">
        <v>45</v>
      </c>
      <c r="C14" s="7">
        <v>3173.9313602991701</v>
      </c>
      <c r="D14" s="5">
        <v>298.93999998869901</v>
      </c>
      <c r="E14" s="5">
        <v>714.08041670123305</v>
      </c>
      <c r="F14" s="5">
        <v>16.998855732930299</v>
      </c>
      <c r="G14" s="5">
        <v>111.996890254947</v>
      </c>
      <c r="H14" s="7">
        <v>1500.53335537049</v>
      </c>
      <c r="I14" s="5">
        <v>102.11034694212699</v>
      </c>
      <c r="J14" s="5">
        <v>125.170089589024</v>
      </c>
      <c r="K14" s="5">
        <v>2022.93040289399</v>
      </c>
      <c r="L14" s="5">
        <v>11866.291006085899</v>
      </c>
      <c r="M14" s="5">
        <v>750.00000000029104</v>
      </c>
      <c r="N14" s="5">
        <v>3601.21412067446</v>
      </c>
      <c r="O14" s="5">
        <v>1081.2231154767401</v>
      </c>
      <c r="P14" s="5">
        <v>10112.583519203399</v>
      </c>
      <c r="Q14" s="5">
        <v>961012.25189437298</v>
      </c>
      <c r="R14" s="5">
        <v>99714.914763498295</v>
      </c>
      <c r="S14" s="5">
        <v>85852.666666666599</v>
      </c>
      <c r="T14" s="5">
        <v>27521.272227686299</v>
      </c>
      <c r="U14" s="5">
        <v>150484.924352906</v>
      </c>
    </row>
    <row r="15" spans="1:21" x14ac:dyDescent="0.25">
      <c r="A15" s="6">
        <v>44408</v>
      </c>
      <c r="B15" s="5" t="s">
        <v>2</v>
      </c>
      <c r="C15" s="7">
        <v>3203.6085451110798</v>
      </c>
      <c r="D15" s="5">
        <v>341.64899999896397</v>
      </c>
      <c r="E15" s="5">
        <v>708.04035754101699</v>
      </c>
      <c r="F15" s="5">
        <v>17.000444000031401</v>
      </c>
      <c r="G15" s="5">
        <v>112.00115999997701</v>
      </c>
      <c r="H15" s="7">
        <v>1448.8044262199001</v>
      </c>
      <c r="I15" s="5">
        <v>99.228350000155203</v>
      </c>
      <c r="J15" s="5">
        <v>112.20360703115701</v>
      </c>
      <c r="K15" s="5">
        <v>877.05340218229401</v>
      </c>
      <c r="L15" s="5">
        <v>11844.6021515342</v>
      </c>
      <c r="M15" s="5">
        <v>850.00000000373495</v>
      </c>
      <c r="N15" s="5">
        <v>3600.9882668452501</v>
      </c>
      <c r="O15" s="5">
        <v>1081.08414999805</v>
      </c>
      <c r="P15" s="5">
        <v>10101.007694813499</v>
      </c>
      <c r="Q15" s="5">
        <v>840711.37849656004</v>
      </c>
      <c r="R15" s="5">
        <v>51819.245788702603</v>
      </c>
      <c r="S15" s="5">
        <v>88663.666666666599</v>
      </c>
      <c r="T15" s="5">
        <v>28006.191350340101</v>
      </c>
      <c r="U15" s="5">
        <v>161399.83758928199</v>
      </c>
    </row>
    <row r="16" spans="1:21" x14ac:dyDescent="0.25">
      <c r="A16" s="6">
        <v>44439</v>
      </c>
      <c r="B16" s="5" t="s">
        <v>47</v>
      </c>
      <c r="C16" s="7">
        <v>3192.1433833582</v>
      </c>
      <c r="D16" s="5">
        <v>305.05988288817298</v>
      </c>
      <c r="E16" s="5">
        <v>674.08848515115301</v>
      </c>
      <c r="F16" s="5">
        <v>17.0004440000335</v>
      </c>
      <c r="G16" s="5">
        <v>112.00115999997701</v>
      </c>
      <c r="H16" s="7">
        <v>1408.8525423404401</v>
      </c>
      <c r="I16" s="5">
        <v>86.944000000217599</v>
      </c>
      <c r="J16" s="5">
        <v>91.929671566659593</v>
      </c>
      <c r="K16" s="5">
        <v>534.84459109680904</v>
      </c>
      <c r="L16" s="5">
        <v>11460.415088456801</v>
      </c>
      <c r="M16" s="5">
        <v>899.99999999775503</v>
      </c>
      <c r="N16" s="5">
        <v>3596.9393877755001</v>
      </c>
      <c r="O16" s="5">
        <v>1082.11956120695</v>
      </c>
      <c r="P16" s="5">
        <v>10187.378099376099</v>
      </c>
      <c r="Q16" s="5">
        <v>799183.13937485404</v>
      </c>
      <c r="R16" s="5">
        <v>51819.245788702603</v>
      </c>
      <c r="S16" s="5">
        <v>88663.666666666599</v>
      </c>
      <c r="T16" s="5">
        <v>28476.748756817698</v>
      </c>
      <c r="U16" s="5">
        <v>127605.019132897</v>
      </c>
    </row>
    <row r="17" spans="1:21" x14ac:dyDescent="0.25">
      <c r="A17" s="6">
        <v>44469</v>
      </c>
      <c r="B17" s="5" t="s">
        <v>0</v>
      </c>
      <c r="C17" s="7">
        <v>3155.0826837250502</v>
      </c>
      <c r="D17" s="5">
        <v>281.528953929777</v>
      </c>
      <c r="E17" s="5">
        <v>641.90003734877098</v>
      </c>
      <c r="F17" s="5">
        <v>16.9993308865008</v>
      </c>
      <c r="G17" s="5">
        <v>111.998168244634</v>
      </c>
      <c r="H17" s="7">
        <v>1386.41842570364</v>
      </c>
      <c r="I17" s="5">
        <v>72.305679999981294</v>
      </c>
      <c r="J17" s="5">
        <v>77.696513203218402</v>
      </c>
      <c r="K17" s="5">
        <v>453.631170941346</v>
      </c>
      <c r="L17" s="5">
        <v>11218.354433807501</v>
      </c>
      <c r="M17" s="5">
        <v>669.99999997661996</v>
      </c>
      <c r="N17" s="5">
        <v>3594.3440192866101</v>
      </c>
      <c r="O17" s="5">
        <v>1081.37962791166</v>
      </c>
      <c r="P17" s="5">
        <v>10125.621005049201</v>
      </c>
      <c r="Q17" s="5">
        <v>727328.51724845101</v>
      </c>
      <c r="R17" s="5">
        <v>140322.30400399101</v>
      </c>
      <c r="S17" s="5">
        <v>70337.666666666599</v>
      </c>
      <c r="T17" s="5">
        <v>24583.034059411399</v>
      </c>
      <c r="U17" s="5">
        <v>124008.88650078099</v>
      </c>
    </row>
    <row r="18" spans="1:21" x14ac:dyDescent="0.25">
      <c r="A18" s="6">
        <v>44500</v>
      </c>
      <c r="B18" s="5" t="s">
        <v>46</v>
      </c>
      <c r="C18" s="7">
        <v>3126.2705626110301</v>
      </c>
      <c r="D18" s="5">
        <v>259.73660215413298</v>
      </c>
      <c r="E18" s="5">
        <v>632.845000000141</v>
      </c>
      <c r="F18" s="5">
        <v>17.000444000031099</v>
      </c>
      <c r="G18" s="5">
        <v>112.00116000004201</v>
      </c>
      <c r="H18" s="7">
        <v>1394.21248059901</v>
      </c>
      <c r="I18" s="5">
        <v>69.895499999997796</v>
      </c>
      <c r="J18" s="5">
        <v>75.419445576935999</v>
      </c>
      <c r="K18" s="5">
        <v>489.529967948484</v>
      </c>
      <c r="L18" s="5">
        <v>11050.485915479199</v>
      </c>
      <c r="M18" s="5">
        <v>639.99999999966496</v>
      </c>
      <c r="N18" s="5">
        <v>3592.52334881459</v>
      </c>
      <c r="O18" s="5">
        <v>1082.65375941664</v>
      </c>
      <c r="P18" s="5">
        <v>10232.083039114799</v>
      </c>
      <c r="Q18" s="5">
        <v>535328.15397481795</v>
      </c>
      <c r="R18" s="5">
        <v>172599.47511565499</v>
      </c>
      <c r="S18" s="5">
        <v>56619.666666666599</v>
      </c>
      <c r="T18" s="5">
        <v>23522.801482877399</v>
      </c>
      <c r="U18" s="5">
        <v>88278.672327498905</v>
      </c>
    </row>
    <row r="19" spans="1:21" x14ac:dyDescent="0.25">
      <c r="A19" s="6">
        <v>44530</v>
      </c>
      <c r="B19" s="5" t="s">
        <v>47</v>
      </c>
      <c r="C19" s="7">
        <v>3099.0312374104101</v>
      </c>
      <c r="D19" s="5">
        <v>234.42651160546899</v>
      </c>
      <c r="E19" s="5">
        <v>620.79499999973496</v>
      </c>
      <c r="F19" s="5">
        <v>17.000158418630601</v>
      </c>
      <c r="G19" s="5">
        <v>112.000392714602</v>
      </c>
      <c r="H19" s="7">
        <v>1400.86351354456</v>
      </c>
      <c r="I19" s="5">
        <v>67.537180000018097</v>
      </c>
      <c r="J19" s="5">
        <v>77.707758059213504</v>
      </c>
      <c r="K19" s="5">
        <v>494.56556668561501</v>
      </c>
      <c r="L19" s="5">
        <v>10888.4723386642</v>
      </c>
      <c r="M19" s="5">
        <v>639.99999999966496</v>
      </c>
      <c r="N19" s="5">
        <v>3590.7491235604598</v>
      </c>
      <c r="O19" s="5">
        <v>1082.59053795863</v>
      </c>
      <c r="P19" s="5">
        <v>10226.785080932699</v>
      </c>
      <c r="Q19" s="5">
        <v>654420.87115466106</v>
      </c>
      <c r="R19" s="5">
        <v>166352.25227131401</v>
      </c>
      <c r="S19" s="5">
        <v>54828.666666666599</v>
      </c>
      <c r="T19" s="5">
        <v>16775.329300585301</v>
      </c>
      <c r="U19" s="5">
        <v>103900.461253398</v>
      </c>
    </row>
    <row r="20" spans="1:21" x14ac:dyDescent="0.25">
      <c r="A20" s="6">
        <v>44561</v>
      </c>
      <c r="B20" s="5" t="s">
        <v>1</v>
      </c>
      <c r="C20" s="7">
        <v>3070.3749308998899</v>
      </c>
      <c r="D20" s="5">
        <v>197.104022082613</v>
      </c>
      <c r="E20" s="5">
        <v>581.34499999993704</v>
      </c>
      <c r="F20" s="5">
        <v>17.000444000033301</v>
      </c>
      <c r="G20" s="5">
        <v>112.001159999978</v>
      </c>
      <c r="H20" s="7">
        <v>1400.1483813280199</v>
      </c>
      <c r="I20" s="5">
        <v>67.537180000018097</v>
      </c>
      <c r="J20" s="5">
        <v>81.184510411802094</v>
      </c>
      <c r="K20" s="5">
        <v>463.07683251963601</v>
      </c>
      <c r="L20" s="5">
        <v>10628.995661894</v>
      </c>
      <c r="M20" s="5">
        <v>719.99999999982595</v>
      </c>
      <c r="N20" s="5">
        <v>3587.8722260203699</v>
      </c>
      <c r="O20" s="5">
        <v>1085.3022872542199</v>
      </c>
      <c r="P20" s="5">
        <v>10455.2056846539</v>
      </c>
      <c r="Q20" s="5">
        <v>491365.91085857298</v>
      </c>
      <c r="R20" s="5">
        <v>88260.644460216907</v>
      </c>
      <c r="S20" s="5">
        <v>56309.666666666599</v>
      </c>
      <c r="T20" s="5">
        <v>12222.665272743499</v>
      </c>
      <c r="U20" s="5">
        <v>109331.449345741</v>
      </c>
    </row>
    <row r="21" spans="1:21" x14ac:dyDescent="0.25">
      <c r="A21" s="6">
        <v>44592</v>
      </c>
      <c r="B21" s="5" t="s">
        <v>44</v>
      </c>
      <c r="C21" s="7">
        <v>3079.86218168298</v>
      </c>
      <c r="D21" s="5">
        <v>158.18544441764399</v>
      </c>
      <c r="E21" s="5">
        <v>558.22600000015098</v>
      </c>
      <c r="F21" s="5">
        <v>17.000444000024199</v>
      </c>
      <c r="G21" s="5">
        <v>112.00115999997401</v>
      </c>
      <c r="H21" s="7">
        <v>1399.8108047416199</v>
      </c>
      <c r="I21" s="5">
        <v>67.275609752084208</v>
      </c>
      <c r="J21" s="5">
        <v>81.183116811295804</v>
      </c>
      <c r="K21" s="5">
        <v>410.78036061883199</v>
      </c>
      <c r="L21" s="5">
        <v>10206.589754766301</v>
      </c>
      <c r="M21" s="5">
        <v>859.99999999929605</v>
      </c>
      <c r="N21" s="5">
        <v>3583.0901675119599</v>
      </c>
      <c r="O21" s="5">
        <v>1089.63160536689</v>
      </c>
      <c r="P21" s="5">
        <v>10825.2302789734</v>
      </c>
      <c r="Q21" s="5">
        <v>519253.528987189</v>
      </c>
      <c r="R21" s="5">
        <v>90587.050475757802</v>
      </c>
      <c r="S21" s="5">
        <v>89889.333333333299</v>
      </c>
      <c r="T21" s="5">
        <v>10785.3641372006</v>
      </c>
      <c r="U21" s="5">
        <v>113140.56997013099</v>
      </c>
    </row>
    <row r="22" spans="1:21" x14ac:dyDescent="0.25">
      <c r="A22" s="6">
        <v>44620</v>
      </c>
      <c r="B22" s="5" t="s">
        <v>44</v>
      </c>
      <c r="C22" s="7">
        <v>3095.67846924383</v>
      </c>
      <c r="D22" s="5">
        <v>123.355673075365</v>
      </c>
      <c r="E22" s="5">
        <v>543.05800000008696</v>
      </c>
      <c r="F22" s="5">
        <v>16.9996443613053</v>
      </c>
      <c r="G22" s="5">
        <v>111.99901159017899</v>
      </c>
      <c r="H22" s="7">
        <v>1409.21916954519</v>
      </c>
      <c r="I22" s="5">
        <v>66.762600000040408</v>
      </c>
      <c r="J22" s="5">
        <v>81.183093986257305</v>
      </c>
      <c r="K22" s="5">
        <v>413.93516007022401</v>
      </c>
      <c r="L22" s="5">
        <v>9888.6733683993207</v>
      </c>
      <c r="M22" s="5">
        <v>750.00000000029104</v>
      </c>
      <c r="N22" s="5">
        <v>3579.4051787538501</v>
      </c>
      <c r="O22" s="5">
        <v>1092.7951564539201</v>
      </c>
      <c r="P22" s="5">
        <v>11099.755158407501</v>
      </c>
      <c r="Q22" s="5">
        <v>519648.67346885498</v>
      </c>
      <c r="R22" s="5">
        <v>85379.611040783493</v>
      </c>
      <c r="S22" s="5">
        <v>16677.333333333401</v>
      </c>
      <c r="T22" s="5">
        <v>10867.2542900965</v>
      </c>
      <c r="U22" s="5">
        <v>135767.47991919899</v>
      </c>
    </row>
    <row r="23" spans="1:21" x14ac:dyDescent="0.25">
      <c r="A23" s="6">
        <v>44651</v>
      </c>
      <c r="B23" s="5" t="s">
        <v>0</v>
      </c>
      <c r="C23" s="7">
        <v>3149.89755050454</v>
      </c>
      <c r="D23" s="5">
        <v>106.877702725917</v>
      </c>
      <c r="E23" s="5">
        <v>539.29599999995605</v>
      </c>
      <c r="F23" s="5">
        <v>17.000444000088599</v>
      </c>
      <c r="G23" s="5">
        <v>112.001159999956</v>
      </c>
      <c r="H23" s="7">
        <v>1462.5933241130699</v>
      </c>
      <c r="I23" s="5">
        <v>64.4734300000069</v>
      </c>
      <c r="J23" s="5">
        <v>82.348328829078696</v>
      </c>
      <c r="K23" s="5">
        <v>571.21306060871404</v>
      </c>
      <c r="L23" s="5">
        <v>9665.5717080325994</v>
      </c>
      <c r="M23" s="5">
        <v>799.99999999998602</v>
      </c>
      <c r="N23" s="5">
        <v>3576.7723767780699</v>
      </c>
      <c r="O23" s="5">
        <v>1091.4499492103701</v>
      </c>
      <c r="P23" s="5">
        <v>10982.594592502401</v>
      </c>
      <c r="Q23" s="5">
        <v>968485.29717689205</v>
      </c>
      <c r="R23" s="5">
        <v>169737.308382763</v>
      </c>
      <c r="S23" s="5">
        <v>85417.333333333299</v>
      </c>
      <c r="T23" s="5">
        <v>15159.1603034534</v>
      </c>
      <c r="U23" s="5">
        <v>179361.26349244299</v>
      </c>
    </row>
    <row r="24" spans="1:21" x14ac:dyDescent="0.25">
      <c r="A24" s="6">
        <v>44681</v>
      </c>
      <c r="B24" s="5" t="s">
        <v>2</v>
      </c>
      <c r="C24" s="7">
        <v>3223.7565455849899</v>
      </c>
      <c r="D24" s="5">
        <v>101.096044234415</v>
      </c>
      <c r="E24" s="5">
        <v>576.34071827925595</v>
      </c>
      <c r="F24" s="5">
        <v>16.999549564847101</v>
      </c>
      <c r="G24" s="5">
        <v>111.99875622776101</v>
      </c>
      <c r="H24" s="7">
        <v>1547.0044836634399</v>
      </c>
      <c r="I24" s="5">
        <v>63.721899999984302</v>
      </c>
      <c r="J24" s="5">
        <v>101.933704024222</v>
      </c>
      <c r="K24" s="5">
        <v>834.97631808798099</v>
      </c>
      <c r="L24" s="5">
        <v>9763.4229266187394</v>
      </c>
      <c r="M24" s="5">
        <v>710.000000000211</v>
      </c>
      <c r="N24" s="5">
        <v>3577.9320500204199</v>
      </c>
      <c r="O24" s="5">
        <v>1088.02618564573</v>
      </c>
      <c r="P24" s="5">
        <v>10687.2431572404</v>
      </c>
      <c r="Q24" s="5">
        <v>1032745.5742625</v>
      </c>
      <c r="R24" s="5">
        <v>163488.55740483201</v>
      </c>
      <c r="S24" s="5">
        <v>82932.333333333299</v>
      </c>
      <c r="T24" s="5">
        <v>21471.5980893165</v>
      </c>
      <c r="U24" s="5">
        <v>166221.93267248699</v>
      </c>
    </row>
    <row r="25" spans="1:21" x14ac:dyDescent="0.25">
      <c r="A25" s="6">
        <v>44712</v>
      </c>
      <c r="B25" s="5" t="s">
        <v>47</v>
      </c>
      <c r="C25" s="7">
        <v>3282.28689350583</v>
      </c>
      <c r="D25" s="5">
        <v>166.93600000022099</v>
      </c>
      <c r="E25" s="5">
        <v>620.795000001988</v>
      </c>
      <c r="F25" s="5">
        <v>17.000444000031401</v>
      </c>
      <c r="G25" s="5">
        <v>112.00115999989799</v>
      </c>
      <c r="H25" s="7">
        <v>1632.77002358297</v>
      </c>
      <c r="I25" s="5">
        <v>78.986379999978297</v>
      </c>
      <c r="J25" s="5">
        <v>120.145023270002</v>
      </c>
      <c r="K25" s="5">
        <v>2037.9341569989499</v>
      </c>
      <c r="L25" s="5">
        <v>10970.703640805101</v>
      </c>
      <c r="M25" s="5">
        <v>710.000000000211</v>
      </c>
      <c r="N25" s="5">
        <v>3591.6516956026699</v>
      </c>
      <c r="O25" s="5">
        <v>1084.6309586985101</v>
      </c>
      <c r="P25" s="5">
        <v>10398.416629198</v>
      </c>
      <c r="Q25" s="5">
        <v>993319.98985242797</v>
      </c>
      <c r="R25" s="5">
        <v>171820.81318886601</v>
      </c>
      <c r="S25" s="5">
        <v>74209.333333333299</v>
      </c>
      <c r="T25" s="5">
        <v>27987.468255005399</v>
      </c>
      <c r="U25" s="5">
        <v>140778.50333723301</v>
      </c>
    </row>
    <row r="26" spans="1:21" x14ac:dyDescent="0.25">
      <c r="A26" s="6">
        <v>44742</v>
      </c>
      <c r="B26" s="5" t="s">
        <v>0</v>
      </c>
      <c r="C26" s="7">
        <v>3320.7213279390398</v>
      </c>
      <c r="D26" s="5">
        <v>298.93999998992598</v>
      </c>
      <c r="E26" s="5">
        <v>802.48759999974402</v>
      </c>
      <c r="F26" s="5">
        <v>16.998855732930402</v>
      </c>
      <c r="G26" s="5">
        <v>111.996890254947</v>
      </c>
      <c r="H26" s="7">
        <v>1579.8011003251099</v>
      </c>
      <c r="I26" s="5">
        <v>102.19040000023</v>
      </c>
      <c r="J26" s="5">
        <v>125.124065027196</v>
      </c>
      <c r="K26" s="5">
        <v>2317.4657545372902</v>
      </c>
      <c r="L26" s="5">
        <v>12383.580664613701</v>
      </c>
      <c r="M26" s="5">
        <v>750.00000000029104</v>
      </c>
      <c r="N26" s="5">
        <v>3606.5238075779398</v>
      </c>
      <c r="O26" s="5">
        <v>1081.82923469613</v>
      </c>
      <c r="P26" s="5">
        <v>10163.125927769601</v>
      </c>
      <c r="Q26" s="5">
        <v>947276.73988010106</v>
      </c>
      <c r="R26" s="5">
        <v>99959.736082560499</v>
      </c>
      <c r="S26" s="5">
        <v>71633.333333333299</v>
      </c>
      <c r="T26" s="5">
        <v>28081.426430433399</v>
      </c>
      <c r="U26" s="5">
        <v>150484.924352906</v>
      </c>
    </row>
    <row r="27" spans="1:21" x14ac:dyDescent="0.25">
      <c r="A27" s="6">
        <v>44773</v>
      </c>
      <c r="B27" s="5" t="s">
        <v>46</v>
      </c>
      <c r="C27" s="7">
        <v>3352.5750753085799</v>
      </c>
      <c r="D27" s="5">
        <v>341.64899999896397</v>
      </c>
      <c r="E27" s="5">
        <v>802.48759999975698</v>
      </c>
      <c r="F27" s="5">
        <v>17.0004440000316</v>
      </c>
      <c r="G27" s="5">
        <v>112.00115999997701</v>
      </c>
      <c r="H27" s="7">
        <v>1516.3267157510099</v>
      </c>
      <c r="I27" s="5">
        <v>99.228350000155203</v>
      </c>
      <c r="J27" s="5">
        <v>112.15763910177</v>
      </c>
      <c r="K27" s="5">
        <v>1070.6602111136301</v>
      </c>
      <c r="L27" s="5">
        <v>12539.037912371599</v>
      </c>
      <c r="M27" s="5">
        <v>850.00000000373495</v>
      </c>
      <c r="N27" s="5">
        <v>3608.0902373501199</v>
      </c>
      <c r="O27" s="5">
        <v>1081.8363806619</v>
      </c>
      <c r="P27" s="5">
        <v>10163.7223300728</v>
      </c>
      <c r="Q27" s="5">
        <v>827005.15071954799</v>
      </c>
      <c r="R27" s="5">
        <v>52052.351345023402</v>
      </c>
      <c r="S27" s="5">
        <v>74436.333333333299</v>
      </c>
      <c r="T27" s="5">
        <v>28576.2153542468</v>
      </c>
      <c r="U27" s="5">
        <v>161399.83758928199</v>
      </c>
    </row>
    <row r="28" spans="1:21" x14ac:dyDescent="0.25">
      <c r="A28" s="6">
        <v>44804</v>
      </c>
      <c r="B28" s="5" t="s">
        <v>45</v>
      </c>
      <c r="C28" s="7">
        <v>3336.02153340017</v>
      </c>
      <c r="D28" s="5">
        <v>316.15383120103701</v>
      </c>
      <c r="E28" s="5">
        <v>759.61223033603699</v>
      </c>
      <c r="F28" s="5">
        <v>17.000444000033099</v>
      </c>
      <c r="G28" s="5">
        <v>112.00115999997701</v>
      </c>
      <c r="H28" s="7">
        <v>1452.4294628656701</v>
      </c>
      <c r="I28" s="5">
        <v>86.944000000217599</v>
      </c>
      <c r="J28" s="5">
        <v>91.883779813113307</v>
      </c>
      <c r="K28" s="5">
        <v>661.154268187306</v>
      </c>
      <c r="L28" s="5">
        <v>12269.235753667601</v>
      </c>
      <c r="M28" s="5">
        <v>899.99999999775503</v>
      </c>
      <c r="N28" s="5">
        <v>3605.3630698052498</v>
      </c>
      <c r="O28" s="5">
        <v>1083.01342470499</v>
      </c>
      <c r="P28" s="5">
        <v>10262.225675223301</v>
      </c>
      <c r="Q28" s="5">
        <v>785459.91159784095</v>
      </c>
      <c r="R28" s="5">
        <v>52052.351345023402</v>
      </c>
      <c r="S28" s="5">
        <v>74436.333333333299</v>
      </c>
      <c r="T28" s="5">
        <v>29056.350250699801</v>
      </c>
      <c r="U28" s="5">
        <v>127605.019132897</v>
      </c>
    </row>
    <row r="29" spans="1:21" x14ac:dyDescent="0.25">
      <c r="A29" s="6">
        <v>44834</v>
      </c>
      <c r="B29" s="5" t="s">
        <v>1</v>
      </c>
      <c r="C29" s="7">
        <v>3289.5364898314501</v>
      </c>
      <c r="D29" s="5">
        <v>291.78785721216002</v>
      </c>
      <c r="E29" s="5">
        <v>691.05658891720998</v>
      </c>
      <c r="F29" s="5">
        <v>16.9993308865009</v>
      </c>
      <c r="G29" s="5">
        <v>111.998168244634</v>
      </c>
      <c r="H29" s="7">
        <v>1386.4180184386501</v>
      </c>
      <c r="I29" s="5">
        <v>72.305679999981294</v>
      </c>
      <c r="J29" s="5">
        <v>77.650694812641305</v>
      </c>
      <c r="K29" s="5">
        <v>626.95528015652599</v>
      </c>
      <c r="L29" s="5">
        <v>12184.929815981601</v>
      </c>
      <c r="M29" s="5">
        <v>669.99999997661996</v>
      </c>
      <c r="N29" s="5">
        <v>3604.50282776934</v>
      </c>
      <c r="O29" s="5">
        <v>1082.42166607114</v>
      </c>
      <c r="P29" s="5">
        <v>10212.6461501946</v>
      </c>
      <c r="Q29" s="5">
        <v>713643.93821033498</v>
      </c>
      <c r="R29" s="5">
        <v>140577.05829920899</v>
      </c>
      <c r="S29" s="5">
        <v>56163.333333333401</v>
      </c>
      <c r="T29" s="5">
        <v>25083.384832832398</v>
      </c>
      <c r="U29" s="5">
        <v>124008.88650078099</v>
      </c>
    </row>
    <row r="30" spans="1:21" x14ac:dyDescent="0.25">
      <c r="A30" s="6">
        <v>44865</v>
      </c>
      <c r="R30" s="5">
        <v>172862.12473182299</v>
      </c>
      <c r="S30" s="5">
        <v>42486.333333333299</v>
      </c>
      <c r="T30" s="5">
        <v>24001.572812996499</v>
      </c>
      <c r="U30" s="5">
        <v>88278.672327498905</v>
      </c>
    </row>
    <row r="31" spans="1:21" x14ac:dyDescent="0.25">
      <c r="A31" s="6">
        <v>44895</v>
      </c>
      <c r="R31" s="5">
        <v>166613.373753892</v>
      </c>
      <c r="S31" s="5">
        <v>40699.333333333401</v>
      </c>
      <c r="T31" s="5">
        <v>17116.765958471198</v>
      </c>
      <c r="U31" s="5">
        <v>103900.461253398</v>
      </c>
    </row>
    <row r="32" spans="1:21" x14ac:dyDescent="0.25">
      <c r="A32" s="6">
        <v>44926</v>
      </c>
      <c r="R32" s="5">
        <v>88502.663949466005</v>
      </c>
      <c r="S32" s="5">
        <v>42174.333333333401</v>
      </c>
      <c r="T32" s="5">
        <v>12471.439285247599</v>
      </c>
      <c r="U32" s="5">
        <v>109331.449345741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U29"/>
  <sheetViews>
    <sheetView tabSelected="1" topLeftCell="G1" workbookViewId="0">
      <selection activeCell="P21" sqref="P21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20.85546875" bestFit="1" customWidth="1"/>
    <col min="4" max="4" width="18.28515625" bestFit="1" customWidth="1"/>
    <col min="5" max="5" width="17.28515625" bestFit="1" customWidth="1"/>
    <col min="6" max="6" width="14.42578125" bestFit="1" customWidth="1"/>
    <col min="7" max="7" width="20.28515625" bestFit="1" customWidth="1"/>
    <col min="8" max="8" width="14.5703125" style="9" bestFit="1" customWidth="1"/>
    <col min="9" max="9" width="17.85546875" style="9" bestFit="1" customWidth="1"/>
    <col min="10" max="10" width="16.28515625" bestFit="1" customWidth="1"/>
    <col min="11" max="11" width="18.85546875" bestFit="1" customWidth="1"/>
    <col min="12" max="12" width="14.42578125" style="9" bestFit="1" customWidth="1"/>
    <col min="13" max="13" width="18.85546875" bestFit="1" customWidth="1"/>
    <col min="14" max="14" width="20.5703125" bestFit="1" customWidth="1"/>
    <col min="15" max="15" width="19.42578125" bestFit="1" customWidth="1"/>
    <col min="16" max="16" width="13.28515625" bestFit="1" customWidth="1"/>
    <col min="17" max="17" width="14" bestFit="1" customWidth="1"/>
    <col min="18" max="18" width="37.7109375" bestFit="1" customWidth="1"/>
    <col min="19" max="19" width="39.140625" bestFit="1" customWidth="1"/>
    <col min="20" max="20" width="39.140625" customWidth="1"/>
    <col min="21" max="21" width="15.7109375" bestFit="1" customWidth="1"/>
  </cols>
  <sheetData>
    <row r="1" spans="1:21" x14ac:dyDescent="0.25">
      <c r="C1" t="s">
        <v>54</v>
      </c>
      <c r="D1" t="s">
        <v>55</v>
      </c>
      <c r="E1" t="s">
        <v>56</v>
      </c>
      <c r="F1" t="s">
        <v>57</v>
      </c>
      <c r="G1" t="s">
        <v>58</v>
      </c>
      <c r="H1" s="9" t="s">
        <v>59</v>
      </c>
      <c r="I1" s="9" t="s">
        <v>60</v>
      </c>
      <c r="J1" t="s">
        <v>61</v>
      </c>
      <c r="K1" t="s">
        <v>52</v>
      </c>
      <c r="L1" s="9" t="s">
        <v>53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C2" t="s">
        <v>42</v>
      </c>
      <c r="D2" t="s">
        <v>42</v>
      </c>
      <c r="E2" t="s">
        <v>42</v>
      </c>
      <c r="F2" t="s">
        <v>42</v>
      </c>
      <c r="G2" t="s">
        <v>42</v>
      </c>
      <c r="H2" s="9" t="s">
        <v>42</v>
      </c>
      <c r="I2" s="9" t="s">
        <v>42</v>
      </c>
      <c r="J2" t="s">
        <v>42</v>
      </c>
      <c r="K2" t="s">
        <v>40</v>
      </c>
      <c r="L2" s="9" t="s">
        <v>42</v>
      </c>
      <c r="M2" t="s">
        <v>40</v>
      </c>
      <c r="N2" t="s">
        <v>41</v>
      </c>
      <c r="O2" t="s">
        <v>41</v>
      </c>
      <c r="P2" t="s">
        <v>42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</row>
    <row r="3" spans="1:21" x14ac:dyDescent="0.25">
      <c r="A3" s="1">
        <v>44043</v>
      </c>
      <c r="B3" t="s">
        <v>1</v>
      </c>
      <c r="C3" s="8">
        <f>Monthly_Op!C3-Monthly_Dev!C3</f>
        <v>257.70285432068022</v>
      </c>
      <c r="D3" s="8">
        <f>Monthly_Op!D3-Monthly_Dev!D3</f>
        <v>-13.783599260865003</v>
      </c>
      <c r="E3" s="8">
        <f>Monthly_Op!E3-Monthly_Dev!E3</f>
        <v>14.643103602836959</v>
      </c>
      <c r="F3" s="8">
        <f>Monthly_Op!F3-Monthly_Dev!F3</f>
        <v>-0.99044400002889788</v>
      </c>
      <c r="G3" s="8">
        <f>Monthly_Op!G3-Monthly_Dev!G3</f>
        <v>-4.5211600000880026</v>
      </c>
      <c r="H3" s="8">
        <f>Monthly_Op!H3-Monthly_Dev!H3</f>
        <v>6.1601772683698073</v>
      </c>
      <c r="I3" s="8">
        <f>Monthly_Op!I3-Monthly_Dev!I3</f>
        <v>-5.9028601730127974</v>
      </c>
      <c r="J3" s="8">
        <f>Monthly_Op!J3-Monthly_Dev!J3</f>
        <v>-28.298954918380289</v>
      </c>
      <c r="K3" s="8">
        <f>Monthly_Op!K3-Monthly_Dev!K3</f>
        <v>-234.90496567479192</v>
      </c>
      <c r="L3" s="8">
        <f>Monthly_Op!L3-Monthly_Dev!L3</f>
        <v>-184.80577511689989</v>
      </c>
      <c r="M3" s="8">
        <f>Monthly_Op!M3-Monthly_Dev!M3</f>
        <v>-34.979910735950966</v>
      </c>
      <c r="N3" s="8">
        <f>Monthly_Op!N3-Monthly_Dev!N3</f>
        <v>-1.8447372591499516</v>
      </c>
      <c r="O3" s="8">
        <f>Monthly_Op!O3-Monthly_Dev!O3</f>
        <v>-0.38699889482018079</v>
      </c>
      <c r="P3" s="8">
        <f>Monthly_Op!P3-Monthly_Dev!P3</f>
        <v>-32.798765002398795</v>
      </c>
      <c r="Q3" s="8">
        <f>Monthly_Op!Q3-Monthly_Dev!Q3</f>
        <v>6.7610526457428932E-6</v>
      </c>
      <c r="R3" s="8">
        <f>Monthly_Op!R3-Monthly_Dev!R3</f>
        <v>-7.0096575655043125E-8</v>
      </c>
      <c r="S3" s="8">
        <f>Monthly_Op!S3-Monthly_Dev!S3</f>
        <v>-8.9203240349888802E-8</v>
      </c>
      <c r="T3" s="8">
        <f>Monthly_Op!T3-Monthly_Dev!T3</f>
        <v>-7.8100129030644894E-8</v>
      </c>
      <c r="U3" s="8">
        <f>Monthly_Op!U3-Monthly_Dev!U3</f>
        <v>-1.0011717677116394E-8</v>
      </c>
    </row>
    <row r="4" spans="1:21" x14ac:dyDescent="0.25">
      <c r="A4" s="1">
        <v>44074</v>
      </c>
      <c r="B4" t="s">
        <v>44</v>
      </c>
      <c r="C4" s="8">
        <f>Monthly_Op!C4-Monthly_Dev!C4</f>
        <v>203.80291160256002</v>
      </c>
      <c r="D4" s="8">
        <f>Monthly_Op!D4-Monthly_Dev!D4</f>
        <v>19.758709506454011</v>
      </c>
      <c r="E4" s="8">
        <f>Monthly_Op!E4-Monthly_Dev!E4</f>
        <v>34.340966071429023</v>
      </c>
      <c r="F4" s="8">
        <f>Monthly_Op!F4-Monthly_Dev!F4</f>
        <v>-0.99044400002939881</v>
      </c>
      <c r="G4" s="8">
        <f>Monthly_Op!G4-Monthly_Dev!G4</f>
        <v>-4.5211600000619967</v>
      </c>
      <c r="H4" s="8">
        <f>Monthly_Op!H4-Monthly_Dev!H4</f>
        <v>-2.4615950149300261</v>
      </c>
      <c r="I4" s="8">
        <f>Monthly_Op!I4-Monthly_Dev!I4</f>
        <v>-9.670959346625807</v>
      </c>
      <c r="J4" s="8">
        <f>Monthly_Op!J4-Monthly_Dev!J4</f>
        <v>-34.101618128499894</v>
      </c>
      <c r="K4" s="8">
        <f>Monthly_Op!K4-Monthly_Dev!K4</f>
        <v>20.09391998741404</v>
      </c>
      <c r="L4" s="8">
        <f>Monthly_Op!L4-Monthly_Dev!L4</f>
        <v>-197.95502419649893</v>
      </c>
      <c r="M4" s="8">
        <f>Monthly_Op!M4-Monthly_Dev!M4</f>
        <v>35.000000000015007</v>
      </c>
      <c r="N4" s="8">
        <f>Monthly_Op!N4-Monthly_Dev!N4</f>
        <v>-2.0185168754501319</v>
      </c>
      <c r="O4" s="10">
        <f>Monthly_Op!O4-Monthly_Dev!O4</f>
        <v>1.3465142601489788E-3</v>
      </c>
      <c r="P4" s="8">
        <f>Monthly_Op!P4-Monthly_Dev!P4</f>
        <v>0.11402272929990431</v>
      </c>
      <c r="Q4" s="8">
        <f>Monthly_Op!Q4-Monthly_Dev!Q4</f>
        <v>1.2250384315848351E-6</v>
      </c>
      <c r="R4" s="8">
        <f>Monthly_Op!R4-Monthly_Dev!R4</f>
        <v>-7.0096575655043125E-8</v>
      </c>
      <c r="S4" s="8">
        <f>Monthly_Op!S4-Monthly_Dev!S4</f>
        <v>-8.9203240349888802E-8</v>
      </c>
      <c r="T4" s="8">
        <f>Monthly_Op!T4-Monthly_Dev!T4</f>
        <v>-4.1898601921275258E-8</v>
      </c>
      <c r="U4" s="8">
        <f>Monthly_Op!U4-Monthly_Dev!U4</f>
        <v>-6.1991158872842789E-8</v>
      </c>
    </row>
    <row r="5" spans="1:21" x14ac:dyDescent="0.25">
      <c r="A5" s="1">
        <v>44104</v>
      </c>
      <c r="B5" t="s">
        <v>45</v>
      </c>
      <c r="C5" s="8">
        <f>Monthly_Op!C5-Monthly_Dev!C5</f>
        <v>178.04136799884009</v>
      </c>
      <c r="D5" s="8">
        <f>Monthly_Op!D5-Monthly_Dev!D5</f>
        <v>20.586405435551001</v>
      </c>
      <c r="E5" s="8">
        <f>Monthly_Op!E5-Monthly_Dev!E5</f>
        <v>45.69189908920697</v>
      </c>
      <c r="F5" s="8">
        <f>Monthly_Op!F5-Monthly_Dev!F5</f>
        <v>-0.98933088650069934</v>
      </c>
      <c r="G5" s="8">
        <f>Monthly_Op!G5-Monthly_Dev!G5</f>
        <v>-4.5181682446339977</v>
      </c>
      <c r="H5" s="8">
        <f>Monthly_Op!H5-Monthly_Dev!H5</f>
        <v>-5.9363616544399065</v>
      </c>
      <c r="I5" s="8">
        <f>Monthly_Op!I5-Monthly_Dev!I5</f>
        <v>-15.520132900319801</v>
      </c>
      <c r="J5" s="8">
        <f>Monthly_Op!J5-Monthly_Dev!J5</f>
        <v>-38.375285860252802</v>
      </c>
      <c r="K5" s="8">
        <f>Monthly_Op!K5-Monthly_Dev!K5</f>
        <v>27.827332626889017</v>
      </c>
      <c r="L5" s="8">
        <f>Monthly_Op!L5-Monthly_Dev!L5</f>
        <v>-171.58512158560006</v>
      </c>
      <c r="M5" s="8">
        <f>Monthly_Op!M5-Monthly_Dev!M5</f>
        <v>-2.0000000396976247E-2</v>
      </c>
      <c r="N5" s="8">
        <f>Monthly_Op!N5-Monthly_Dev!N5</f>
        <v>-1.7701361925101082</v>
      </c>
      <c r="O5" s="10">
        <f>Monthly_Op!O5-Monthly_Dev!O5</f>
        <v>1.1286216899861756E-3</v>
      </c>
      <c r="P5" s="8">
        <f>Monthly_Op!P5-Monthly_Dev!P5</f>
        <v>9.4984667099197395E-2</v>
      </c>
      <c r="Q5" s="8">
        <f>Monthly_Op!Q5-Monthly_Dev!Q5</f>
        <v>7.2794500738382339E-7</v>
      </c>
      <c r="R5" s="8">
        <f>Monthly_Op!R5-Monthly_Dev!R5</f>
        <v>0</v>
      </c>
      <c r="S5" s="8">
        <f>Monthly_Op!S5-Monthly_Dev!S5</f>
        <v>7.6193828135728836E-8</v>
      </c>
      <c r="T5" s="8">
        <f>Monthly_Op!T5-Monthly_Dev!T5</f>
        <v>1.5024852473288774E-9</v>
      </c>
      <c r="U5" s="8">
        <f>Monthly_Op!U5-Monthly_Dev!U5</f>
        <v>-4.9913069233298302E-9</v>
      </c>
    </row>
    <row r="6" spans="1:21" x14ac:dyDescent="0.25">
      <c r="A6" s="1">
        <v>44135</v>
      </c>
      <c r="B6" t="s">
        <v>2</v>
      </c>
      <c r="C6" s="8">
        <f>Monthly_Op!C6-Monthly_Dev!C6</f>
        <v>178.99386033660994</v>
      </c>
      <c r="D6" s="8">
        <f>Monthly_Op!D6-Monthly_Dev!D6</f>
        <v>21.167076082547027</v>
      </c>
      <c r="E6" s="8">
        <f>Monthly_Op!E6-Monthly_Dev!E6</f>
        <v>20.868679052466007</v>
      </c>
      <c r="F6" s="8">
        <f>Monthly_Op!F6-Monthly_Dev!F6</f>
        <v>-0.99044400003099753</v>
      </c>
      <c r="G6" s="8">
        <f>Monthly_Op!G6-Monthly_Dev!G6</f>
        <v>-4.521160000042002</v>
      </c>
      <c r="H6" s="8">
        <f>Monthly_Op!H6-Monthly_Dev!H6</f>
        <v>-1.9592993842099986</v>
      </c>
      <c r="I6" s="8">
        <f>Monthly_Op!I6-Monthly_Dev!I6</f>
        <v>-15.979705999635897</v>
      </c>
      <c r="J6" s="8">
        <f>Monthly_Op!J6-Monthly_Dev!J6</f>
        <v>-42.680764640509992</v>
      </c>
      <c r="K6" s="8">
        <f>Monthly_Op!K6-Monthly_Dev!K6</f>
        <v>23.824938686373002</v>
      </c>
      <c r="L6" s="8">
        <f>Monthly_Op!L6-Monthly_Dev!L6</f>
        <v>-149.16768295790098</v>
      </c>
      <c r="M6" s="8">
        <f>Monthly_Op!M6-Monthly_Dev!M6</f>
        <v>3.3207925298484042E-10</v>
      </c>
      <c r="N6" s="8">
        <f>Monthly_Op!N6-Monthly_Dev!N6</f>
        <v>-1.5561524591298621</v>
      </c>
      <c r="O6" s="10">
        <f>Monthly_Op!O6-Monthly_Dev!O6</f>
        <v>1.1217862499961484E-3</v>
      </c>
      <c r="P6" s="8">
        <f>Monthly_Op!P6-Monthly_Dev!P6</f>
        <v>9.481333170151629E-2</v>
      </c>
      <c r="Q6" s="8">
        <f>Monthly_Op!Q6-Monthly_Dev!Q6</f>
        <v>8.2200858741998672E-7</v>
      </c>
      <c r="R6" s="8">
        <f>Monthly_Op!R6-Monthly_Dev!R6</f>
        <v>-5.5995769798755646E-8</v>
      </c>
      <c r="S6" s="8">
        <f>Monthly_Op!S6-Monthly_Dev!S6</f>
        <v>9.3496055342257023E-8</v>
      </c>
      <c r="T6" s="8">
        <f>Monthly_Op!T6-Monthly_Dev!T6</f>
        <v>-7.2977854870259762E-9</v>
      </c>
      <c r="U6" s="8">
        <f>Monthly_Op!U6-Monthly_Dev!U6</f>
        <v>-4.1196472011506557E-8</v>
      </c>
    </row>
    <row r="7" spans="1:21" x14ac:dyDescent="0.25">
      <c r="A7" s="1">
        <v>44165</v>
      </c>
      <c r="B7" t="s">
        <v>44</v>
      </c>
      <c r="C7" s="8">
        <f>Monthly_Op!C7-Monthly_Dev!C7</f>
        <v>190.54243563163027</v>
      </c>
      <c r="D7" s="8">
        <f>Monthly_Op!D7-Monthly_Dev!D7</f>
        <v>17.291141040001008</v>
      </c>
      <c r="E7" s="8">
        <f>Monthly_Op!E7-Monthly_Dev!E7</f>
        <v>17.487929630440988</v>
      </c>
      <c r="F7" s="8">
        <f>Monthly_Op!F7-Monthly_Dev!F7</f>
        <v>-0.99015841863089804</v>
      </c>
      <c r="G7" s="8">
        <f>Monthly_Op!G7-Monthly_Dev!G7</f>
        <v>-4.5203927146019964</v>
      </c>
      <c r="H7" s="8">
        <f>Monthly_Op!H7-Monthly_Dev!H7</f>
        <v>-4.0968063921500288</v>
      </c>
      <c r="I7" s="8">
        <f>Monthly_Op!I7-Monthly_Dev!I7</f>
        <v>-14.671385999717096</v>
      </c>
      <c r="J7" s="8">
        <f>Monthly_Op!J7-Monthly_Dev!J7</f>
        <v>-40.509294716830503</v>
      </c>
      <c r="K7" s="8">
        <f>Monthly_Op!K7-Monthly_Dev!K7</f>
        <v>-6.1929689831910082</v>
      </c>
      <c r="L7" s="8">
        <f>Monthly_Op!L7-Monthly_Dev!L7</f>
        <v>-154.59664290410001</v>
      </c>
      <c r="M7" s="8">
        <f>Monthly_Op!M7-Monthly_Dev!M7</f>
        <v>3.3708147384459153E-10</v>
      </c>
      <c r="N7" s="8">
        <f>Monthly_Op!N7-Monthly_Dev!N7</f>
        <v>-1.6325173509799242</v>
      </c>
      <c r="O7" s="10">
        <f>Monthly_Op!O7-Monthly_Dev!O7</f>
        <v>1.1245536798014655E-3</v>
      </c>
      <c r="P7" s="8">
        <f>Monthly_Op!P7-Monthly_Dev!P7</f>
        <v>9.4642310599738266E-2</v>
      </c>
      <c r="Q7" s="8">
        <f>Monthly_Op!Q7-Monthly_Dev!Q7</f>
        <v>1.9196886569261551E-7</v>
      </c>
      <c r="R7" s="8">
        <f>Monthly_Op!R7-Monthly_Dev!R7</f>
        <v>5.398760549724102E-8</v>
      </c>
      <c r="S7" s="8">
        <f>Monthly_Op!S7-Monthly_Dev!S7</f>
        <v>-6.1700120568275452E-8</v>
      </c>
      <c r="T7" s="8">
        <f>Monthly_Op!T7-Monthly_Dev!T7</f>
        <v>2.3399479687213898E-8</v>
      </c>
      <c r="U7" s="8">
        <f>Monthly_Op!U7-Monthly_Dev!U7</f>
        <v>3.4997356124222279E-8</v>
      </c>
    </row>
    <row r="8" spans="1:21" x14ac:dyDescent="0.25">
      <c r="A8" s="1">
        <v>44196</v>
      </c>
      <c r="B8" t="s">
        <v>0</v>
      </c>
      <c r="C8" s="8">
        <f>Monthly_Op!C8-Monthly_Dev!C8</f>
        <v>179.5150768140702</v>
      </c>
      <c r="D8" s="8">
        <f>Monthly_Op!D8-Monthly_Dev!D8</f>
        <v>13.282798839632022</v>
      </c>
      <c r="E8" s="8">
        <f>Monthly_Op!E8-Monthly_Dev!E8</f>
        <v>8.8804178676970196</v>
      </c>
      <c r="F8" s="8">
        <f>Monthly_Op!F8-Monthly_Dev!F8</f>
        <v>-0.99044400003359812</v>
      </c>
      <c r="G8" s="8">
        <f>Monthly_Op!G8-Monthly_Dev!G8</f>
        <v>-4.5211599999779963</v>
      </c>
      <c r="H8" s="8">
        <f>Monthly_Op!H8-Monthly_Dev!H8</f>
        <v>-4.0991082893501698</v>
      </c>
      <c r="I8" s="8">
        <f>Monthly_Op!I8-Monthly_Dev!I8</f>
        <v>-15.259815751758197</v>
      </c>
      <c r="J8" s="8">
        <f>Monthly_Op!J8-Monthly_Dev!J8</f>
        <v>-40.481747896691303</v>
      </c>
      <c r="K8" s="8">
        <f>Monthly_Op!K8-Monthly_Dev!K8</f>
        <v>24.604021330362968</v>
      </c>
      <c r="L8" s="8">
        <f>Monthly_Op!L8-Monthly_Dev!L8</f>
        <v>-131.59431701650101</v>
      </c>
      <c r="M8" s="8">
        <f>Monthly_Op!M8-Monthly_Dev!M8</f>
        <v>1.7701040633255616E-10</v>
      </c>
      <c r="N8" s="8">
        <f>Monthly_Op!N8-Monthly_Dev!N8</f>
        <v>-1.414977448769605</v>
      </c>
      <c r="O8" s="10">
        <f>Monthly_Op!O8-Monthly_Dev!O8</f>
        <v>1.1132800100313034E-3</v>
      </c>
      <c r="P8" s="8">
        <f>Monthly_Op!P8-Monthly_Dev!P8</f>
        <v>9.4495328801713185E-2</v>
      </c>
      <c r="Q8" s="8">
        <f>Monthly_Op!Q8-Monthly_Dev!Q8</f>
        <v>-7.2608236223459244E-7</v>
      </c>
      <c r="R8" s="8">
        <f>Monthly_Op!R8-Monthly_Dev!R8</f>
        <v>-4.7002686187624931E-8</v>
      </c>
      <c r="S8" s="8">
        <f>Monthly_Op!S8-Monthly_Dev!S8</f>
        <v>-4.8501533456146717E-8</v>
      </c>
      <c r="T8" s="8">
        <f>Monthly_Op!T8-Monthly_Dev!T8</f>
        <v>1.270018401555717E-8</v>
      </c>
      <c r="U8" s="8">
        <f>Monthly_Op!U8-Monthly_Dev!U8</f>
        <v>-1.9994331523776054E-8</v>
      </c>
    </row>
    <row r="9" spans="1:21" x14ac:dyDescent="0.25">
      <c r="A9" s="1">
        <v>44227</v>
      </c>
      <c r="B9" t="s">
        <v>46</v>
      </c>
      <c r="C9" s="8">
        <f>Monthly_Op!C9-Monthly_Dev!C9</f>
        <v>159.24999843354999</v>
      </c>
      <c r="D9" s="8">
        <f>Monthly_Op!D9-Monthly_Dev!D9</f>
        <v>9.2604878244149802</v>
      </c>
      <c r="E9" s="8">
        <f>Monthly_Op!E9-Monthly_Dev!E9</f>
        <v>11.314017139378961</v>
      </c>
      <c r="F9" s="8">
        <f>Monthly_Op!F9-Monthly_Dev!F9</f>
        <v>-0.99044400002449962</v>
      </c>
      <c r="G9" s="8">
        <f>Monthly_Op!G9-Monthly_Dev!G9</f>
        <v>-4.5211599999740031</v>
      </c>
      <c r="H9" s="8">
        <f>Monthly_Op!H9-Monthly_Dev!H9</f>
        <v>-6.7874219564198484</v>
      </c>
      <c r="I9" s="8">
        <f>Monthly_Op!I9-Monthly_Dev!I9</f>
        <v>-15.848245503799404</v>
      </c>
      <c r="J9" s="8">
        <f>Monthly_Op!J9-Monthly_Dev!J9</f>
        <v>-37.775235833788905</v>
      </c>
      <c r="K9" s="8">
        <f>Monthly_Op!K9-Monthly_Dev!K9</f>
        <v>23.175950884086035</v>
      </c>
      <c r="L9" s="8">
        <f>Monthly_Op!L9-Monthly_Dev!L9</f>
        <v>-110.06954232359931</v>
      </c>
      <c r="M9" s="8">
        <f>Monthly_Op!M9-Monthly_Dev!M9</f>
        <v>7.0690475695300847E-10</v>
      </c>
      <c r="N9" s="8">
        <f>Monthly_Op!N9-Monthly_Dev!N9</f>
        <v>-1.2161611138399167</v>
      </c>
      <c r="O9" s="10">
        <f>Monthly_Op!O9-Monthly_Dev!O9</f>
        <v>1.0940964498331596E-3</v>
      </c>
      <c r="P9" s="8">
        <f>Monthly_Op!P9-Monthly_Dev!P9</f>
        <v>9.4376711400400382E-2</v>
      </c>
      <c r="Q9" s="8">
        <f>Monthly_Op!Q9-Monthly_Dev!Q9</f>
        <v>-4.2730243876576424E-6</v>
      </c>
      <c r="R9" s="8">
        <f>Monthly_Op!R9-Monthly_Dev!R9</f>
        <v>-1.4988472685217857E-8</v>
      </c>
      <c r="S9" s="8">
        <f>Monthly_Op!S9-Monthly_Dev!S9</f>
        <v>5.6999851949512959E-8</v>
      </c>
      <c r="T9" s="8">
        <f>Monthly_Op!T9-Monthly_Dev!T9</f>
        <v>-3.9999576983973384E-9</v>
      </c>
      <c r="U9" s="8">
        <f>Monthly_Op!U9-Monthly_Dev!U9</f>
        <v>-4.560992238111794E-6</v>
      </c>
    </row>
    <row r="10" spans="1:21" x14ac:dyDescent="0.25">
      <c r="A10" s="1">
        <v>44255</v>
      </c>
      <c r="B10" t="s">
        <v>46</v>
      </c>
      <c r="C10" s="8">
        <f>Monthly_Op!C10-Monthly_Dev!C10</f>
        <v>141.48947855403003</v>
      </c>
      <c r="D10" s="8">
        <f>Monthly_Op!D10-Monthly_Dev!D10</f>
        <v>5.630717481196001</v>
      </c>
      <c r="E10" s="8">
        <f>Monthly_Op!E10-Monthly_Dev!E10</f>
        <v>13.417456916987987</v>
      </c>
      <c r="F10" s="8">
        <f>Monthly_Op!F10-Monthly_Dev!F10</f>
        <v>-0.98964436130519928</v>
      </c>
      <c r="G10" s="8">
        <f>Monthly_Op!G10-Monthly_Dev!G10</f>
        <v>-4.5190115901789909</v>
      </c>
      <c r="H10" s="8">
        <f>Monthly_Op!H10-Monthly_Dev!H10</f>
        <v>-9.0238839679900593</v>
      </c>
      <c r="I10" s="8">
        <f>Monthly_Op!I10-Monthly_Dev!I10</f>
        <v>-16.382956247576097</v>
      </c>
      <c r="J10" s="8">
        <f>Monthly_Op!J10-Monthly_Dev!J10</f>
        <v>-35.518223724307802</v>
      </c>
      <c r="K10" s="8">
        <f>Monthly_Op!K10-Monthly_Dev!K10</f>
        <v>20.462148346700019</v>
      </c>
      <c r="L10" s="8">
        <f>Monthly_Op!L10-Monthly_Dev!L10</f>
        <v>-91.061330721400736</v>
      </c>
      <c r="M10" s="8">
        <f>Monthly_Op!M10-Monthly_Dev!M10</f>
        <v>-2.9103830456733704E-10</v>
      </c>
      <c r="N10" s="8">
        <f>Monthly_Op!N10-Monthly_Dev!N10</f>
        <v>-1.0291348224700414</v>
      </c>
      <c r="O10" s="10">
        <f>Monthly_Op!O10-Monthly_Dev!O10</f>
        <v>1.0798337400501623E-3</v>
      </c>
      <c r="P10" s="8">
        <f>Monthly_Op!P10-Monthly_Dev!P10</f>
        <v>9.4269539098604582E-2</v>
      </c>
      <c r="Q10" s="8">
        <f>Monthly_Op!Q10-Monthly_Dev!Q10</f>
        <v>7.1944668889045715E-8</v>
      </c>
      <c r="R10" s="8">
        <f>Monthly_Op!R10-Monthly_Dev!R10</f>
        <v>8.0312020145356655E-8</v>
      </c>
      <c r="S10" s="8">
        <f>Monthly_Op!S10-Monthly_Dev!S10</f>
        <v>7.1700924308970571E-8</v>
      </c>
      <c r="T10" s="8">
        <f>Monthly_Op!T10-Monthly_Dev!T10</f>
        <v>-5.398760549724102E-9</v>
      </c>
      <c r="U10" s="8">
        <f>Monthly_Op!U10-Monthly_Dev!U10</f>
        <v>3.3702235668897629E-7</v>
      </c>
    </row>
    <row r="11" spans="1:21" x14ac:dyDescent="0.25">
      <c r="A11" s="1">
        <v>44286</v>
      </c>
      <c r="B11" t="s">
        <v>45</v>
      </c>
      <c r="C11" s="8">
        <f>Monthly_Op!C11-Monthly_Dev!C11</f>
        <v>114.24932382309044</v>
      </c>
      <c r="D11" s="8">
        <f>Monthly_Op!D11-Monthly_Dev!D11</f>
        <v>4.3462753435729979</v>
      </c>
      <c r="E11" s="8">
        <f>Monthly_Op!E11-Monthly_Dev!E11</f>
        <v>7.4648093604070027</v>
      </c>
      <c r="F11" s="8">
        <f>Monthly_Op!F11-Monthly_Dev!F11</f>
        <v>-0.9904440000884982</v>
      </c>
      <c r="G11" s="8">
        <f>Monthly_Op!G11-Monthly_Dev!G11</f>
        <v>-4.5211599999559979</v>
      </c>
      <c r="H11" s="8">
        <f>Monthly_Op!H11-Monthly_Dev!H11</f>
        <v>-12.810892786299974</v>
      </c>
      <c r="I11" s="8">
        <f>Monthly_Op!I11-Monthly_Dev!I11</f>
        <v>-16.971385999638507</v>
      </c>
      <c r="J11" s="8">
        <f>Monthly_Op!J11-Monthly_Dev!J11</f>
        <v>-31.676657069511606</v>
      </c>
      <c r="K11" s="8">
        <f>Monthly_Op!K11-Monthly_Dev!K11</f>
        <v>36.109394680348998</v>
      </c>
      <c r="L11" s="8">
        <f>Monthly_Op!L11-Monthly_Dev!L11</f>
        <v>-57.548546083000474</v>
      </c>
      <c r="M11" s="8">
        <f>Monthly_Op!M11-Monthly_Dev!M11</f>
        <v>1.6939338820520788E-11</v>
      </c>
      <c r="N11" s="8">
        <f>Monthly_Op!N11-Monthly_Dev!N11</f>
        <v>-0.66476215525972293</v>
      </c>
      <c r="O11" s="10">
        <f>Monthly_Op!O11-Monthly_Dev!O11</f>
        <v>1.0849280101865588E-3</v>
      </c>
      <c r="P11" s="8">
        <f>Monthly_Op!P11-Monthly_Dev!P11</f>
        <v>9.4150013399485033E-2</v>
      </c>
      <c r="Q11" s="8">
        <f>Monthly_Op!Q11-Monthly_Dev!Q11</f>
        <v>1.4830147847533226E-6</v>
      </c>
      <c r="R11" s="8">
        <f>Monthly_Op!R11-Monthly_Dev!R11</f>
        <v>-1.0299845598638058E-7</v>
      </c>
      <c r="S11" s="8">
        <f>Monthly_Op!S11-Monthly_Dev!S11</f>
        <v>-9.5795257948338985E-8</v>
      </c>
      <c r="T11" s="8">
        <f>Monthly_Op!T11-Monthly_Dev!T11</f>
        <v>5.2987161325290799E-9</v>
      </c>
      <c r="U11" s="8">
        <f>Monthly_Op!U11-Monthly_Dev!U11</f>
        <v>5.4002157412469387E-7</v>
      </c>
    </row>
    <row r="12" spans="1:21" x14ac:dyDescent="0.25">
      <c r="A12" s="1">
        <v>44316</v>
      </c>
      <c r="B12" t="s">
        <v>1</v>
      </c>
      <c r="C12" s="8">
        <f>Monthly_Op!C12-Monthly_Dev!C12</f>
        <v>76.052308560269921</v>
      </c>
      <c r="D12" s="8">
        <f>Monthly_Op!D12-Monthly_Dev!D12</f>
        <v>15.365270218830304</v>
      </c>
      <c r="E12" s="8">
        <f>Monthly_Op!E12-Monthly_Dev!E12</f>
        <v>10.712466287330017</v>
      </c>
      <c r="F12" s="8">
        <f>Monthly_Op!F12-Monthly_Dev!F12</f>
        <v>-0.98954956484739753</v>
      </c>
      <c r="G12" s="8">
        <f>Monthly_Op!G12-Monthly_Dev!G12</f>
        <v>-4.5187562277599937</v>
      </c>
      <c r="H12" s="8">
        <f>Monthly_Op!H12-Monthly_Dev!H12</f>
        <v>-12.790002169600029</v>
      </c>
      <c r="I12" s="8">
        <f>Monthly_Op!I12-Monthly_Dev!I12</f>
        <v>-22.156105999612805</v>
      </c>
      <c r="J12" s="8">
        <f>Monthly_Op!J12-Monthly_Dev!J12</f>
        <v>-31.628826369770508</v>
      </c>
      <c r="K12" s="8">
        <f>Monthly_Op!K12-Monthly_Dev!K12</f>
        <v>30.599586775951934</v>
      </c>
      <c r="L12" s="8">
        <f>Monthly_Op!L12-Monthly_Dev!L12</f>
        <v>-29.143480732411263</v>
      </c>
      <c r="M12" s="8">
        <f>Monthly_Op!M12-Monthly_Dev!M12</f>
        <v>-2.0804691303055733E-10</v>
      </c>
      <c r="N12" s="8">
        <f>Monthly_Op!N12-Monthly_Dev!N12</f>
        <v>-0.3386935146900214</v>
      </c>
      <c r="O12" s="10">
        <f>Monthly_Op!O12-Monthly_Dev!O12</f>
        <v>1.0986434801907308E-3</v>
      </c>
      <c r="P12" s="8">
        <f>Monthly_Op!P12-Monthly_Dev!P12</f>
        <v>9.3999913400693913E-2</v>
      </c>
      <c r="Q12" s="8">
        <f>Monthly_Op!Q12-Monthly_Dev!Q12</f>
        <v>9.0579967945814133E-5</v>
      </c>
      <c r="R12" s="8">
        <f>Monthly_Op!R12-Monthly_Dev!R12</f>
        <v>-7.2002876549959183E-8</v>
      </c>
      <c r="S12" s="8">
        <f>Monthly_Op!S12-Monthly_Dev!S12</f>
        <v>6.4028427004814148E-9</v>
      </c>
      <c r="T12" s="8">
        <f>Monthly_Op!T12-Monthly_Dev!T12</f>
        <v>1.1968950275331736E-9</v>
      </c>
      <c r="U12" s="8">
        <f>Monthly_Op!U12-Monthly_Dev!U12</f>
        <v>4.900200292468071E-5</v>
      </c>
    </row>
    <row r="13" spans="1:21" x14ac:dyDescent="0.25">
      <c r="A13" s="1">
        <v>44347</v>
      </c>
      <c r="B13" t="s">
        <v>44</v>
      </c>
      <c r="C13" s="8">
        <f>Monthly_Op!C13-Monthly_Dev!C13</f>
        <v>66.672292042680056</v>
      </c>
      <c r="D13" s="8">
        <f>Monthly_Op!D13-Monthly_Dev!D13</f>
        <v>8.8959713098579982</v>
      </c>
      <c r="E13" s="8">
        <f>Monthly_Op!E13-Monthly_Dev!E13</f>
        <v>98.182280753962971</v>
      </c>
      <c r="F13" s="8">
        <f>Monthly_Op!F13-Monthly_Dev!F13</f>
        <v>-0.99044400003179689</v>
      </c>
      <c r="G13" s="8">
        <f>Monthly_Op!G13-Monthly_Dev!G13</f>
        <v>-4.5211599998979892</v>
      </c>
      <c r="H13" s="8">
        <f>Monthly_Op!H13-Monthly_Dev!H13</f>
        <v>-28.087373381929865</v>
      </c>
      <c r="I13" s="8">
        <f>Monthly_Op!I13-Monthly_Dev!I13</f>
        <v>-26.420585999625196</v>
      </c>
      <c r="J13" s="8">
        <f>Monthly_Op!J13-Monthly_Dev!J13</f>
        <v>-20.996464881044403</v>
      </c>
      <c r="K13" s="8">
        <f>Monthly_Op!K13-Monthly_Dev!K13</f>
        <v>-62.313077435299874</v>
      </c>
      <c r="L13" s="8">
        <f>Monthly_Op!L13-Monthly_Dev!L13</f>
        <v>-86.728342852400601</v>
      </c>
      <c r="M13" s="8">
        <f>Monthly_Op!M13-Monthly_Dev!M13</f>
        <v>-2.1100277081131935E-10</v>
      </c>
      <c r="N13" s="8">
        <f>Monthly_Op!N13-Monthly_Dev!N13</f>
        <v>-0.96593553509956109</v>
      </c>
      <c r="O13" s="10">
        <f>Monthly_Op!O13-Monthly_Dev!O13</f>
        <v>1.1124619600195729E-3</v>
      </c>
      <c r="P13" s="8">
        <f>Monthly_Op!P13-Monthly_Dev!P13</f>
        <v>9.3824950499765691E-2</v>
      </c>
      <c r="Q13" s="8">
        <f>Monthly_Op!Q13-Monthly_Dev!Q13</f>
        <v>9.1199763119220734E-6</v>
      </c>
      <c r="R13" s="8">
        <f>Monthly_Op!R13-Monthly_Dev!R13</f>
        <v>4.1007297113537788E-8</v>
      </c>
      <c r="S13" s="8">
        <f>Monthly_Op!S13-Monthly_Dev!S13</f>
        <v>-9.6595613285899162E-8</v>
      </c>
      <c r="T13" s="8">
        <f>Monthly_Op!T13-Monthly_Dev!T13</f>
        <v>8.1599864643067122E-8</v>
      </c>
      <c r="U13" s="8">
        <f>Monthly_Op!U13-Monthly_Dev!U13</f>
        <v>3.8699363358318806E-7</v>
      </c>
    </row>
    <row r="14" spans="1:21" x14ac:dyDescent="0.25">
      <c r="A14" s="1">
        <v>44377</v>
      </c>
      <c r="B14" t="s">
        <v>45</v>
      </c>
      <c r="C14" s="8">
        <f>Monthly_Op!C14-Monthly_Dev!C14</f>
        <v>70.073563020859638</v>
      </c>
      <c r="D14" s="8">
        <f>Monthly_Op!D14-Monthly_Dev!D14</f>
        <v>-9.3960050993210302</v>
      </c>
      <c r="E14" s="8">
        <f>Monthly_Op!E14-Monthly_Dev!E14</f>
        <v>-15.761200785890992</v>
      </c>
      <c r="F14" s="8">
        <f>Monthly_Op!F14-Monthly_Dev!F14</f>
        <v>-0.98885573293029694</v>
      </c>
      <c r="G14" s="8">
        <f>Monthly_Op!G14-Monthly_Dev!G14</f>
        <v>-4.5168902549470005</v>
      </c>
      <c r="H14" s="8">
        <f>Monthly_Op!H14-Monthly_Dev!H14</f>
        <v>-37.706546280579914</v>
      </c>
      <c r="I14" s="8">
        <f>Monthly_Op!I14-Monthly_Dev!I14</f>
        <v>-31.544552941818793</v>
      </c>
      <c r="J14" s="8">
        <f>Monthly_Op!J14-Monthly_Dev!J14</f>
        <v>-3.2775510106380068</v>
      </c>
      <c r="K14" s="8">
        <f>Monthly_Op!K14-Monthly_Dev!K14</f>
        <v>125.78659710678994</v>
      </c>
      <c r="L14" s="8">
        <f>Monthly_Op!L14-Monthly_Dev!L14</f>
        <v>29.820736325300459</v>
      </c>
      <c r="M14" s="8">
        <f>Monthly_Op!M14-Monthly_Dev!M14</f>
        <v>-2.9001512302784249E-10</v>
      </c>
      <c r="N14" s="8">
        <f>Monthly_Op!N14-Monthly_Dev!N14</f>
        <v>0.31047430585022084</v>
      </c>
      <c r="O14" s="10">
        <f>Monthly_Op!O14-Monthly_Dev!O14</f>
        <v>1.1237850699217233E-3</v>
      </c>
      <c r="P14" s="8">
        <f>Monthly_Op!P14-Monthly_Dev!P14</f>
        <v>9.3611333901208127E-2</v>
      </c>
      <c r="Q14" s="8">
        <f>Monthly_Op!Q14-Monthly_Dev!Q14</f>
        <v>-5.6321965530514717E-5</v>
      </c>
      <c r="R14" s="8">
        <f>Monthly_Op!R14-Monthly_Dev!R14</f>
        <v>-7.3894625529646873E-8</v>
      </c>
      <c r="S14" s="8">
        <f>Monthly_Op!S14-Monthly_Dev!S14</f>
        <v>-2.5596818886697292E-8</v>
      </c>
      <c r="T14" s="8">
        <f>Monthly_Op!T14-Monthly_Dev!T14</f>
        <v>-2.7899659471586347E-8</v>
      </c>
      <c r="U14" s="8">
        <f>Monthly_Op!U14-Monthly_Dev!U14</f>
        <v>-4.4910120777785778E-6</v>
      </c>
    </row>
    <row r="15" spans="1:21" x14ac:dyDescent="0.25">
      <c r="A15" s="1">
        <v>44408</v>
      </c>
      <c r="B15" t="s">
        <v>2</v>
      </c>
      <c r="C15" s="8">
        <f>Monthly_Op!C15-Monthly_Dev!C15</f>
        <v>110.11550161411014</v>
      </c>
      <c r="D15" s="8">
        <f>Monthly_Op!D15-Monthly_Dev!D15</f>
        <v>-16.367029241496994</v>
      </c>
      <c r="E15" s="8">
        <f>Monthly_Op!E15-Monthly_Dev!E15</f>
        <v>10.056723709987068</v>
      </c>
      <c r="F15" s="8">
        <f>Monthly_Op!F15-Monthly_Dev!F15</f>
        <v>-0.99044400003139899</v>
      </c>
      <c r="G15" s="8">
        <f>Monthly_Op!G15-Monthly_Dev!G15</f>
        <v>-4.5211599999770016</v>
      </c>
      <c r="H15" s="8">
        <f>Monthly_Op!H15-Monthly_Dev!H15</f>
        <v>-25.234813519909949</v>
      </c>
      <c r="I15" s="8">
        <f>Monthly_Op!I15-Monthly_Dev!I15</f>
        <v>-37.162555999803303</v>
      </c>
      <c r="J15" s="8">
        <f>Monthly_Op!J15-Monthly_Dev!J15</f>
        <v>-5.4515799110760099</v>
      </c>
      <c r="K15" s="8">
        <f>Monthly_Op!K15-Monthly_Dev!K15</f>
        <v>-65.099402181480968</v>
      </c>
      <c r="L15" s="8">
        <f>Monthly_Op!L15-Monthly_Dev!L15</f>
        <v>-30.455421758299053</v>
      </c>
      <c r="M15" s="8">
        <f>Monthly_Op!M15-Monthly_Dev!M15</f>
        <v>-3.735976861207746E-9</v>
      </c>
      <c r="N15" s="8">
        <f>Monthly_Op!N15-Monthly_Dev!N15</f>
        <v>-0.31790719958007685</v>
      </c>
      <c r="O15" s="10">
        <f>Monthly_Op!O15-Monthly_Dev!O15</f>
        <v>1.1205662499378377E-3</v>
      </c>
      <c r="P15" s="8">
        <f>Monthly_Op!P15-Monthly_Dev!P15</f>
        <v>9.3343263200949878E-2</v>
      </c>
      <c r="Q15" s="8">
        <f>Monthly_Op!Q15-Monthly_Dev!Q15</f>
        <v>5.0038914196193218E-5</v>
      </c>
      <c r="R15" s="8">
        <f>Monthly_Op!R15-Monthly_Dev!R15</f>
        <v>-1.0506482794880867E-8</v>
      </c>
      <c r="S15" s="8">
        <f>Monthly_Op!S15-Monthly_Dev!S15</f>
        <v>-2.0954757928848267E-9</v>
      </c>
      <c r="T15" s="8">
        <f>Monthly_Op!T15-Monthly_Dev!T15</f>
        <v>-4.0599843487143517E-8</v>
      </c>
      <c r="U15" s="8">
        <f>Monthly_Op!U15-Monthly_Dev!U15</f>
        <v>4.8996997065842152E-5</v>
      </c>
    </row>
    <row r="16" spans="1:21" x14ac:dyDescent="0.25">
      <c r="A16" s="1">
        <v>44439</v>
      </c>
      <c r="B16" t="s">
        <v>47</v>
      </c>
      <c r="C16" s="8">
        <f>Monthly_Op!C16-Monthly_Dev!C16</f>
        <v>109.50071672617014</v>
      </c>
      <c r="D16" s="8">
        <f>Monthly_Op!D16-Monthly_Dev!D16</f>
        <v>1.8132592381840027</v>
      </c>
      <c r="E16" s="8">
        <f>Monthly_Op!E16-Monthly_Dev!E16</f>
        <v>21.643486549595991</v>
      </c>
      <c r="F16" s="8">
        <f>Monthly_Op!F16-Monthly_Dev!F16</f>
        <v>-0.99044400003349864</v>
      </c>
      <c r="G16" s="8">
        <f>Monthly_Op!G16-Monthly_Dev!G16</f>
        <v>-4.5211599999770016</v>
      </c>
      <c r="H16" s="8">
        <f>Monthly_Op!H16-Monthly_Dev!H16</f>
        <v>-15.069979941119982</v>
      </c>
      <c r="I16" s="8">
        <f>Monthly_Op!I16-Monthly_Dev!I16</f>
        <v>-35.878205999847196</v>
      </c>
      <c r="J16" s="8">
        <f>Monthly_Op!J16-Monthly_Dev!J16</f>
        <v>-6.4488341514609999</v>
      </c>
      <c r="K16" s="8">
        <f>Monthly_Op!K16-Monthly_Dev!K16</f>
        <v>-39.677591096822027</v>
      </c>
      <c r="L16" s="8">
        <f>Monthly_Op!L16-Monthly_Dev!L16</f>
        <v>-67.032094231301016</v>
      </c>
      <c r="M16" s="8">
        <f>Monthly_Op!M16-Monthly_Dev!M16</f>
        <v>2.2470203475677408E-9</v>
      </c>
      <c r="N16" s="8">
        <f>Monthly_Op!N16-Monthly_Dev!N16</f>
        <v>-0.71523111540000173</v>
      </c>
      <c r="O16" s="10">
        <f>Monthly_Op!O16-Monthly_Dev!O16</f>
        <v>1.1126250699362572E-3</v>
      </c>
      <c r="P16" s="8">
        <f>Monthly_Op!P16-Monthly_Dev!P16</f>
        <v>9.3059894899852225E-2</v>
      </c>
      <c r="Q16" s="8">
        <f>Monthly_Op!Q16-Monthly_Dev!Q16</f>
        <v>5.2188988775014877E-6</v>
      </c>
      <c r="R16" s="8">
        <f>Monthly_Op!R16-Monthly_Dev!R16</f>
        <v>-1.0506482794880867E-8</v>
      </c>
      <c r="S16" s="8">
        <f>Monthly_Op!S16-Monthly_Dev!S16</f>
        <v>-2.0954757928848267E-9</v>
      </c>
      <c r="T16" s="8">
        <f>Monthly_Op!T16-Monthly_Dev!T16</f>
        <v>-4.0199665818363428E-8</v>
      </c>
      <c r="U16" s="8">
        <f>Monthly_Op!U16-Monthly_Dev!U16</f>
        <v>5.2359973778948188E-6</v>
      </c>
    </row>
    <row r="17" spans="1:21" x14ac:dyDescent="0.25">
      <c r="A17" s="1">
        <v>44469</v>
      </c>
      <c r="B17" t="s">
        <v>0</v>
      </c>
      <c r="C17" s="8">
        <f>Monthly_Op!C17-Monthly_Dev!C17</f>
        <v>117.78353411617991</v>
      </c>
      <c r="D17" s="8">
        <f>Monthly_Op!D17-Monthly_Dev!D17</f>
        <v>3.0990817590529787</v>
      </c>
      <c r="E17" s="8">
        <f>Monthly_Op!E17-Monthly_Dev!E17</f>
        <v>21.048539964590987</v>
      </c>
      <c r="F17" s="8">
        <f>Monthly_Op!F17-Monthly_Dev!F17</f>
        <v>-0.98933088650079881</v>
      </c>
      <c r="G17" s="8">
        <f>Monthly_Op!G17-Monthly_Dev!G17</f>
        <v>-4.5181682446339977</v>
      </c>
      <c r="H17" s="8">
        <f>Monthly_Op!H17-Monthly_Dev!H17</f>
        <v>-5.3009327398499408</v>
      </c>
      <c r="I17" s="8">
        <f>Monthly_Op!I17-Monthly_Dev!I17</f>
        <v>-32.739885999613797</v>
      </c>
      <c r="J17" s="8">
        <f>Monthly_Op!J17-Monthly_Dev!J17</f>
        <v>-7.1652249491680067</v>
      </c>
      <c r="K17" s="8">
        <f>Monthly_Op!K17-Monthly_Dev!K17</f>
        <v>-21.653170942338022</v>
      </c>
      <c r="L17" s="8">
        <f>Monthly_Op!L17-Monthly_Dev!L17</f>
        <v>-86.852184775800197</v>
      </c>
      <c r="M17" s="8">
        <f>Monthly_Op!M17-Monthly_Dev!M17</f>
        <v>2.3377992874884512E-8</v>
      </c>
      <c r="N17" s="8">
        <f>Monthly_Op!N17-Monthly_Dev!N17</f>
        <v>-0.93976495591005005</v>
      </c>
      <c r="O17" s="10">
        <f>Monthly_Op!O17-Monthly_Dev!O17</f>
        <v>1.1143717999857472E-3</v>
      </c>
      <c r="P17" s="8">
        <f>Monthly_Op!P17-Monthly_Dev!P17</f>
        <v>9.2827132599268225E-2</v>
      </c>
      <c r="Q17" s="8">
        <f>Monthly_Op!Q17-Monthly_Dev!Q17</f>
        <v>5.1780370995402336E-6</v>
      </c>
      <c r="R17" s="8">
        <f>Monthly_Op!R17-Monthly_Dev!R17</f>
        <v>-8.1025063991546631E-8</v>
      </c>
      <c r="S17" s="8">
        <f>Monthly_Op!S17-Monthly_Dev!S17</f>
        <v>9.720679372549057E-8</v>
      </c>
      <c r="T17" s="8">
        <f>Monthly_Op!T17-Monthly_Dev!T17</f>
        <v>-5.1899405661970377E-8</v>
      </c>
      <c r="U17" s="8">
        <f>Monthly_Op!U17-Monthly_Dev!U17</f>
        <v>5.1690003601834178E-6</v>
      </c>
    </row>
    <row r="18" spans="1:21" x14ac:dyDescent="0.25">
      <c r="A18" s="1">
        <v>44500</v>
      </c>
      <c r="B18" t="s">
        <v>46</v>
      </c>
      <c r="C18" s="8">
        <f>Monthly_Op!C18-Monthly_Dev!C18</f>
        <v>141.51123919008978</v>
      </c>
      <c r="D18" s="8">
        <f>Monthly_Op!D18-Monthly_Dev!D18</f>
        <v>4.1150897484330358</v>
      </c>
      <c r="E18" s="8">
        <f>Monthly_Op!E18-Monthly_Dev!E18</f>
        <v>-8.4944996577879692</v>
      </c>
      <c r="F18" s="8">
        <f>Monthly_Op!F18-Monthly_Dev!F18</f>
        <v>-0.990444000031097</v>
      </c>
      <c r="G18" s="8">
        <f>Monthly_Op!G18-Monthly_Dev!G18</f>
        <v>-4.521160000042002</v>
      </c>
      <c r="H18" s="8">
        <f>Monthly_Op!H18-Monthly_Dev!H18</f>
        <v>-13.488997214609981</v>
      </c>
      <c r="I18" s="8">
        <f>Monthly_Op!I18-Monthly_Dev!I18</f>
        <v>-35.999705999634799</v>
      </c>
      <c r="J18" s="8">
        <f>Monthly_Op!J18-Monthly_Dev!J18</f>
        <v>-8.1160530791104009</v>
      </c>
      <c r="K18" s="8">
        <f>Monthly_Op!K18-Monthly_Dev!K18</f>
        <v>16.117032052113984</v>
      </c>
      <c r="L18" s="8">
        <f>Monthly_Op!L18-Monthly_Dev!L18</f>
        <v>-71.763040462999925</v>
      </c>
      <c r="M18" s="8">
        <f>Monthly_Op!M18-Monthly_Dev!M18</f>
        <v>3.3207925298484042E-10</v>
      </c>
      <c r="N18" s="8">
        <f>Monthly_Op!N18-Monthly_Dev!N18</f>
        <v>-0.78383956262996435</v>
      </c>
      <c r="O18" s="10">
        <f>Monthly_Op!O18-Monthly_Dev!O18</f>
        <v>1.1057113099468552E-3</v>
      </c>
      <c r="P18" s="8">
        <f>Monthly_Op!P18-Monthly_Dev!P18</f>
        <v>9.2658659701555735E-2</v>
      </c>
      <c r="Q18" s="8">
        <f>Monthly_Op!Q18-Monthly_Dev!Q18</f>
        <v>5.5402051657438278E-7</v>
      </c>
      <c r="R18" s="8">
        <f>Monthly_Op!R18-Monthly_Dev!R18</f>
        <v>-6.8976078182458878E-8</v>
      </c>
      <c r="S18" s="8">
        <f>Monthly_Op!S18-Monthly_Dev!S18</f>
        <v>6.7899236455559731E-8</v>
      </c>
      <c r="T18" s="8">
        <f>Monthly_Op!T18-Monthly_Dev!T18</f>
        <v>2.5102053768932819E-8</v>
      </c>
      <c r="U18" s="8">
        <f>Monthly_Op!U18-Monthly_Dev!U18</f>
        <v>1.7329875845462084E-7</v>
      </c>
    </row>
    <row r="19" spans="1:21" x14ac:dyDescent="0.25">
      <c r="A19" s="1">
        <v>44530</v>
      </c>
      <c r="B19" t="s">
        <v>47</v>
      </c>
      <c r="C19" s="8">
        <f>Monthly_Op!C19-Monthly_Dev!C19</f>
        <v>161.73652566177998</v>
      </c>
      <c r="D19" s="8">
        <f>Monthly_Op!D19-Monthly_Dev!D19</f>
        <v>3.6181150465130258</v>
      </c>
      <c r="E19" s="8">
        <f>Monthly_Op!E19-Monthly_Dev!E19</f>
        <v>5.6947381454600645</v>
      </c>
      <c r="F19" s="8">
        <f>Monthly_Op!F19-Monthly_Dev!F19</f>
        <v>-0.99015841863059961</v>
      </c>
      <c r="G19" s="8">
        <f>Monthly_Op!G19-Monthly_Dev!G19</f>
        <v>-4.5203927146019964</v>
      </c>
      <c r="H19" s="8">
        <f>Monthly_Op!H19-Monthly_Dev!H19</f>
        <v>-25.834751254689991</v>
      </c>
      <c r="I19" s="8">
        <f>Monthly_Op!I19-Monthly_Dev!I19</f>
        <v>-33.901385999685594</v>
      </c>
      <c r="J19" s="8">
        <f>Monthly_Op!J19-Monthly_Dev!J19</f>
        <v>-4.6176849554604047</v>
      </c>
      <c r="K19" s="8">
        <f>Monthly_Op!K19-Monthly_Dev!K19</f>
        <v>-28.055566684828989</v>
      </c>
      <c r="L19" s="8">
        <f>Monthly_Op!L19-Monthly_Dev!L19</f>
        <v>-97.571771644499677</v>
      </c>
      <c r="M19" s="8">
        <f>Monthly_Op!M19-Monthly_Dev!M19</f>
        <v>3.3708147384459153E-10</v>
      </c>
      <c r="N19" s="8">
        <f>Monthly_Op!N19-Monthly_Dev!N19</f>
        <v>-1.0765291706998141</v>
      </c>
      <c r="O19" s="10">
        <f>Monthly_Op!O19-Monthly_Dev!O19</f>
        <v>1.1037178801416303E-3</v>
      </c>
      <c r="P19" s="8">
        <f>Monthly_Op!P19-Monthly_Dev!P19</f>
        <v>9.2491485600476153E-2</v>
      </c>
      <c r="Q19" s="8">
        <f>Monthly_Op!Q19-Monthly_Dev!Q19</f>
        <v>4.6009663492441177E-6</v>
      </c>
      <c r="R19" s="8">
        <f>Monthly_Op!R19-Monthly_Dev!R19</f>
        <v>1.7986167222261429E-8</v>
      </c>
      <c r="S19" s="8">
        <f>Monthly_Op!S19-Monthly_Dev!S19</f>
        <v>-5.6097633205354214E-8</v>
      </c>
      <c r="T19" s="8">
        <f>Monthly_Op!T19-Monthly_Dev!T19</f>
        <v>4.1000021155923605E-9</v>
      </c>
      <c r="U19" s="8">
        <f>Monthly_Op!U19-Monthly_Dev!U19</f>
        <v>5.0280068535357714E-6</v>
      </c>
    </row>
    <row r="20" spans="1:21" x14ac:dyDescent="0.25">
      <c r="A20" s="1">
        <v>44561</v>
      </c>
      <c r="B20" t="s">
        <v>1</v>
      </c>
      <c r="C20" s="8">
        <f>Monthly_Op!C20-Monthly_Dev!C20</f>
        <v>144.46915862829019</v>
      </c>
      <c r="D20" s="8">
        <f>Monthly_Op!D20-Monthly_Dev!D20</f>
        <v>3.1045309756200083</v>
      </c>
      <c r="E20" s="8">
        <f>Monthly_Op!E20-Monthly_Dev!E20</f>
        <v>10.872204094773906</v>
      </c>
      <c r="F20" s="8">
        <f>Monthly_Op!F20-Monthly_Dev!F20</f>
        <v>-0.99044400003329969</v>
      </c>
      <c r="G20" s="8">
        <f>Monthly_Op!G20-Monthly_Dev!G20</f>
        <v>-4.5211599999779963</v>
      </c>
      <c r="H20" s="8">
        <f>Monthly_Op!H20-Monthly_Dev!H20</f>
        <v>-35.926577360699866</v>
      </c>
      <c r="I20" s="8">
        <f>Monthly_Op!I20-Monthly_Dev!I20</f>
        <v>-34.421385999665596</v>
      </c>
      <c r="J20" s="8">
        <f>Monthly_Op!J20-Monthly_Dev!J20</f>
        <v>-3.6697993708164915</v>
      </c>
      <c r="K20" s="8">
        <f>Monthly_Op!K20-Monthly_Dev!K20</f>
        <v>22.930167479599959</v>
      </c>
      <c r="L20" s="8">
        <f>Monthly_Op!L20-Monthly_Dev!L20</f>
        <v>-76.200298582800315</v>
      </c>
      <c r="M20" s="8">
        <f>Monthly_Op!M20-Monthly_Dev!M20</f>
        <v>1.7701040633255616E-10</v>
      </c>
      <c r="N20" s="8">
        <f>Monthly_Op!N20-Monthly_Dev!N20</f>
        <v>-0.85328484582987585</v>
      </c>
      <c r="O20" s="10">
        <f>Monthly_Op!O20-Monthly_Dev!O20</f>
        <v>1.0905509000167513E-3</v>
      </c>
      <c r="P20" s="8">
        <f>Monthly_Op!P20-Monthly_Dev!P20</f>
        <v>9.2347736599549535E-2</v>
      </c>
      <c r="Q20" s="8">
        <f>Monthly_Op!Q20-Monthly_Dev!Q20</f>
        <v>4.4703483581542969E-7</v>
      </c>
      <c r="R20" s="8">
        <f>Monthly_Op!R20-Monthly_Dev!R20</f>
        <v>-8.7908119894564152E-8</v>
      </c>
      <c r="S20" s="8">
        <f>Monthly_Op!S20-Monthly_Dev!S20</f>
        <v>-1.4988472685217857E-9</v>
      </c>
      <c r="T20" s="8">
        <f>Monthly_Op!T20-Monthly_Dev!T20</f>
        <v>2.0008883439004421E-9</v>
      </c>
      <c r="U20" s="8">
        <f>Monthly_Op!U20-Monthly_Dev!U20</f>
        <v>2.5899498723447323E-7</v>
      </c>
    </row>
    <row r="21" spans="1:21" x14ac:dyDescent="0.25">
      <c r="A21" s="1">
        <v>44592</v>
      </c>
      <c r="B21" t="s">
        <v>44</v>
      </c>
      <c r="C21" s="8">
        <f>Monthly_Op!C21-Monthly_Dev!C21</f>
        <v>95.968915772540186</v>
      </c>
      <c r="D21" s="8">
        <f>Monthly_Op!D21-Monthly_Dev!D21</f>
        <v>2.5902766325330049</v>
      </c>
      <c r="E21" s="8">
        <f>Monthly_Op!E21-Monthly_Dev!E21</f>
        <v>4.4229240666070382</v>
      </c>
      <c r="F21" s="8">
        <f>Monthly_Op!F21-Monthly_Dev!F21</f>
        <v>-0.99044400002419763</v>
      </c>
      <c r="G21" s="8">
        <f>Monthly_Op!G21-Monthly_Dev!G21</f>
        <v>-4.5211599999740031</v>
      </c>
      <c r="H21" s="8">
        <f>Monthly_Op!H21-Monthly_Dev!H21</f>
        <v>-48.541037629389848</v>
      </c>
      <c r="I21" s="8">
        <f>Monthly_Op!I21-Monthly_Dev!I21</f>
        <v>-35.009815751719209</v>
      </c>
      <c r="J21" s="8">
        <f>Monthly_Op!J21-Monthly_Dev!J21</f>
        <v>-0.19511523834890454</v>
      </c>
      <c r="K21" s="8">
        <f>Monthly_Op!K21-Monthly_Dev!K21</f>
        <v>67.119639381888021</v>
      </c>
      <c r="L21" s="8">
        <f>Monthly_Op!L21-Monthly_Dev!L21</f>
        <v>-14.027213272300287</v>
      </c>
      <c r="M21" s="8">
        <f>Monthly_Op!M21-Monthly_Dev!M21</f>
        <v>7.0690475695300847E-10</v>
      </c>
      <c r="N21" s="8">
        <f>Monthly_Op!N21-Monthly_Dev!N21</f>
        <v>-0.16091665894964535</v>
      </c>
      <c r="O21" s="10">
        <f>Monthly_Op!O21-Monthly_Dev!O21</f>
        <v>1.0692295700209797E-3</v>
      </c>
      <c r="P21" s="8">
        <f>Monthly_Op!P21-Monthly_Dev!P21</f>
        <v>9.2231691900451551E-2</v>
      </c>
      <c r="Q21" s="8">
        <f>Monthly_Op!Q21-Monthly_Dev!Q21</f>
        <v>-5.6709977798163891E-6</v>
      </c>
      <c r="R21" s="8">
        <f>Monthly_Op!R21-Monthly_Dev!R21</f>
        <v>-8.1505277194082737E-8</v>
      </c>
      <c r="S21" s="8">
        <f>Monthly_Op!S21-Monthly_Dev!S21</f>
        <v>-1.0379881132394075E-7</v>
      </c>
      <c r="T21" s="8">
        <f>Monthly_Op!T21-Monthly_Dev!T21</f>
        <v>2.9995135264471173E-9</v>
      </c>
      <c r="U21" s="8">
        <f>Monthly_Op!U21-Monthly_Dev!U21</f>
        <v>-4.560992238111794E-6</v>
      </c>
    </row>
    <row r="22" spans="1:21" x14ac:dyDescent="0.25">
      <c r="A22" s="1">
        <v>44620</v>
      </c>
      <c r="B22" t="s">
        <v>44</v>
      </c>
      <c r="C22" s="8">
        <f>Monthly_Op!C22-Monthly_Dev!C22</f>
        <v>51.906159776230197</v>
      </c>
      <c r="D22" s="8">
        <f>Monthly_Op!D22-Monthly_Dev!D22</f>
        <v>2.1225232552209974</v>
      </c>
      <c r="E22" s="8">
        <f>Monthly_Op!E22-Monthly_Dev!E22</f>
        <v>4.6777499435930849</v>
      </c>
      <c r="F22" s="8">
        <f>Monthly_Op!F22-Monthly_Dev!F22</f>
        <v>-0.98964436130529876</v>
      </c>
      <c r="G22" s="8">
        <f>Monthly_Op!G22-Monthly_Dev!G22</f>
        <v>-4.5190115901789909</v>
      </c>
      <c r="H22" s="8">
        <f>Monthly_Op!H22-Monthly_Dev!H22</f>
        <v>-59.755690991240044</v>
      </c>
      <c r="I22" s="8">
        <f>Monthly_Op!I22-Monthly_Dev!I22</f>
        <v>-35.396805999681305</v>
      </c>
      <c r="J22" s="8">
        <f>Monthly_Op!J22-Monthly_Dev!J22</f>
        <v>2.77721779499349</v>
      </c>
      <c r="K22" s="8">
        <f>Monthly_Op!K22-Monthly_Dev!K22</f>
        <v>54.680839930687</v>
      </c>
      <c r="L22" s="8">
        <f>Monthly_Op!L22-Monthly_Dev!L22</f>
        <v>36.595895103999283</v>
      </c>
      <c r="M22" s="8">
        <f>Monthly_Op!M22-Monthly_Dev!M22</f>
        <v>-2.9103830456733704E-10</v>
      </c>
      <c r="N22" s="8">
        <f>Monthly_Op!N22-Monthly_Dev!N22</f>
        <v>0.42811868708986367</v>
      </c>
      <c r="O22" s="10">
        <f>Monthly_Op!O22-Monthly_Dev!O22</f>
        <v>1.0552914898198651E-3</v>
      </c>
      <c r="P22" s="8">
        <f>Monthly_Op!P22-Monthly_Dev!P22</f>
        <v>9.2126998899402679E-2</v>
      </c>
      <c r="Q22" s="8">
        <f>Monthly_Op!Q22-Monthly_Dev!Q22</f>
        <v>6.7101791501045227E-7</v>
      </c>
      <c r="R22" s="8">
        <f>Monthly_Op!R22-Monthly_Dev!R22</f>
        <v>3.66999302059412E-8</v>
      </c>
      <c r="S22" s="8">
        <f>Monthly_Op!S22-Monthly_Dev!S22</f>
        <v>-4.2018655221909285E-9</v>
      </c>
      <c r="T22" s="8">
        <f>Monthly_Op!T22-Monthly_Dev!T22</f>
        <v>1.2005330063402653E-9</v>
      </c>
      <c r="U22" s="8">
        <f>Monthly_Op!U22-Monthly_Dev!U22</f>
        <v>3.3702235668897629E-7</v>
      </c>
    </row>
    <row r="23" spans="1:21" x14ac:dyDescent="0.25">
      <c r="A23" s="1">
        <v>44651</v>
      </c>
      <c r="B23" t="s">
        <v>0</v>
      </c>
      <c r="C23" s="8">
        <f>Monthly_Op!C23-Monthly_Dev!C23</f>
        <v>40.948068564709956</v>
      </c>
      <c r="D23" s="8">
        <f>Monthly_Op!D23-Monthly_Dev!D23</f>
        <v>1.8002918479879924</v>
      </c>
      <c r="E23" s="8">
        <f>Monthly_Op!E23-Monthly_Dev!E23</f>
        <v>1.6773192924669047</v>
      </c>
      <c r="F23" s="8">
        <f>Monthly_Op!F23-Monthly_Dev!F23</f>
        <v>-0.99044400008859768</v>
      </c>
      <c r="G23" s="8">
        <f>Monthly_Op!G23-Monthly_Dev!G23</f>
        <v>-4.5211599999559979</v>
      </c>
      <c r="H23" s="8">
        <f>Monthly_Op!H23-Monthly_Dev!H23</f>
        <v>-74.239822212379977</v>
      </c>
      <c r="I23" s="8">
        <f>Monthly_Op!I23-Monthly_Dev!I23</f>
        <v>-33.867635999699502</v>
      </c>
      <c r="J23" s="8">
        <f>Monthly_Op!J23-Monthly_Dev!J23</f>
        <v>8.1715464996072029</v>
      </c>
      <c r="K23" s="8">
        <f>Monthly_Op!K23-Monthly_Dev!K23</f>
        <v>22.37393939118499</v>
      </c>
      <c r="L23" s="8">
        <f>Monthly_Op!L23-Monthly_Dev!L23</f>
        <v>57.261609193250479</v>
      </c>
      <c r="M23" s="8">
        <f>Monthly_Op!M23-Monthly_Dev!M23</f>
        <v>1.6939338820520788E-11</v>
      </c>
      <c r="N23" s="8">
        <f>Monthly_Op!N23-Monthly_Dev!N23</f>
        <v>0.67968778886006476</v>
      </c>
      <c r="O23" s="10">
        <f>Monthly_Op!O23-Monthly_Dev!O23</f>
        <v>1.0602679799376347E-3</v>
      </c>
      <c r="P23" s="8">
        <f>Monthly_Op!P23-Monthly_Dev!P23</f>
        <v>9.2010192000088864E-2</v>
      </c>
      <c r="Q23" s="8">
        <f>Monthly_Op!Q23-Monthly_Dev!Q23</f>
        <v>1.49488914757967E-6</v>
      </c>
      <c r="R23" s="8">
        <f>Monthly_Op!R23-Monthly_Dev!R23</f>
        <v>-3.300374373793602E-8</v>
      </c>
      <c r="S23" s="8">
        <f>Monthly_Op!S23-Monthly_Dev!S23</f>
        <v>2.3006577976047993E-8</v>
      </c>
      <c r="T23" s="8">
        <f>Monthly_Op!T23-Monthly_Dev!T23</f>
        <v>-4.3000909499824047E-9</v>
      </c>
      <c r="U23" s="8">
        <f>Monthly_Op!U23-Monthly_Dev!U23</f>
        <v>5.4002157412469387E-7</v>
      </c>
    </row>
    <row r="24" spans="1:21" x14ac:dyDescent="0.25">
      <c r="A24" s="1">
        <v>44681</v>
      </c>
      <c r="B24" t="s">
        <v>2</v>
      </c>
      <c r="C24" s="8">
        <f>Monthly_Op!C24-Monthly_Dev!C24</f>
        <v>1.2337295042802907</v>
      </c>
      <c r="D24" s="8">
        <f>Monthly_Op!D24-Monthly_Dev!D24</f>
        <v>19.242361365562999</v>
      </c>
      <c r="E24" s="8">
        <f>Monthly_Op!E24-Monthly_Dev!E24</f>
        <v>-25.24749973819894</v>
      </c>
      <c r="F24" s="8">
        <f>Monthly_Op!F24-Monthly_Dev!F24</f>
        <v>-0.98954956484709911</v>
      </c>
      <c r="G24" s="8">
        <f>Monthly_Op!G24-Monthly_Dev!G24</f>
        <v>-4.5187562277610027</v>
      </c>
      <c r="H24" s="8">
        <f>Monthly_Op!H24-Monthly_Dev!H24</f>
        <v>-84.604127735619841</v>
      </c>
      <c r="I24" s="8">
        <f>Monthly_Op!I24-Monthly_Dev!I24</f>
        <v>-34.356105999629207</v>
      </c>
      <c r="J24" s="8">
        <f>Monthly_Op!J24-Monthly_Dev!J24</f>
        <v>9.791948889326008</v>
      </c>
      <c r="K24" s="8">
        <f>Monthly_Op!K24-Monthly_Dev!K24</f>
        <v>60.187681912599032</v>
      </c>
      <c r="L24" s="8">
        <f>Monthly_Op!L24-Monthly_Dev!L24</f>
        <v>112.84715273755137</v>
      </c>
      <c r="M24" s="8">
        <f>Monthly_Op!M24-Monthly_Dev!M24</f>
        <v>-2.0804691303055733E-10</v>
      </c>
      <c r="N24" s="8">
        <f>Monthly_Op!N24-Monthly_Dev!N24</f>
        <v>1.3277863312800946</v>
      </c>
      <c r="O24" s="10">
        <f>Monthly_Op!O24-Monthly_Dev!O24</f>
        <v>1.0714211998674728E-3</v>
      </c>
      <c r="P24" s="8">
        <f>Monthly_Op!P24-Monthly_Dev!P24</f>
        <v>9.1863687399381888E-2</v>
      </c>
      <c r="Q24" s="8">
        <f>Monthly_Op!Q24-Monthly_Dev!Q24</f>
        <v>9.1659952886402607E-5</v>
      </c>
      <c r="R24" s="8">
        <f>Monthly_Op!R24-Monthly_Dev!R24</f>
        <v>4.9767550081014633E-9</v>
      </c>
      <c r="S24" s="8">
        <f>Monthly_Op!S24-Monthly_Dev!S24</f>
        <v>-7.8696757555007935E-8</v>
      </c>
      <c r="T24" s="8">
        <f>Monthly_Op!T24-Monthly_Dev!T24</f>
        <v>6.6800566855818033E-8</v>
      </c>
      <c r="U24" s="8">
        <f>Monthly_Op!U24-Monthly_Dev!U24</f>
        <v>4.900200292468071E-5</v>
      </c>
    </row>
    <row r="25" spans="1:21" x14ac:dyDescent="0.25">
      <c r="A25" s="1">
        <v>44712</v>
      </c>
      <c r="B25" t="s">
        <v>47</v>
      </c>
      <c r="C25" s="8">
        <f>Monthly_Op!C25-Monthly_Dev!C25</f>
        <v>-5.523388770170186</v>
      </c>
      <c r="D25" s="8">
        <f>Monthly_Op!D25-Monthly_Dev!D25</f>
        <v>25.806169649148018</v>
      </c>
      <c r="E25" s="8">
        <f>Monthly_Op!E25-Monthly_Dev!E25</f>
        <v>-46.750626696231052</v>
      </c>
      <c r="F25" s="8">
        <f>Monthly_Op!F25-Monthly_Dev!F25</f>
        <v>-0.99044400003139899</v>
      </c>
      <c r="G25" s="8">
        <f>Monthly_Op!G25-Monthly_Dev!G25</f>
        <v>-4.5211599998979892</v>
      </c>
      <c r="H25" s="8">
        <f>Monthly_Op!H25-Monthly_Dev!H25</f>
        <v>-170.0601954777901</v>
      </c>
      <c r="I25" s="8">
        <f>Monthly_Op!I25-Monthly_Dev!I25</f>
        <v>-35.3405859996058</v>
      </c>
      <c r="J25" s="8">
        <f>Monthly_Op!J25-Monthly_Dev!J25</f>
        <v>4.0510876728140062</v>
      </c>
      <c r="K25" s="8">
        <f>Monthly_Op!K25-Monthly_Dev!K25</f>
        <v>114.44784300031029</v>
      </c>
      <c r="L25" s="8">
        <f>Monthly_Op!L25-Monthly_Dev!L25</f>
        <v>218.49837074719835</v>
      </c>
      <c r="M25" s="8">
        <f>Monthly_Op!M25-Monthly_Dev!M25</f>
        <v>-2.1100277081131935E-10</v>
      </c>
      <c r="N25" s="8">
        <f>Monthly_Op!N25-Monthly_Dev!N25</f>
        <v>2.3775294957499682</v>
      </c>
      <c r="O25" s="10">
        <f>Monthly_Op!O25-Monthly_Dev!O25</f>
        <v>1.0848677600279188E-3</v>
      </c>
      <c r="P25" s="8">
        <f>Monthly_Op!P25-Monthly_Dev!P25</f>
        <v>9.1693066500738496E-2</v>
      </c>
      <c r="Q25" s="8">
        <f>Monthly_Op!Q25-Monthly_Dev!Q25</f>
        <v>9.9680619314312935E-6</v>
      </c>
      <c r="R25" s="8">
        <f>Monthly_Op!R25-Monthly_Dev!R25</f>
        <v>-2.5000190362334251E-8</v>
      </c>
      <c r="S25" s="8">
        <f>Monthly_Op!S25-Monthly_Dev!S25</f>
        <v>7.3006958700716496E-8</v>
      </c>
      <c r="T25" s="8">
        <f>Monthly_Op!T25-Monthly_Dev!T25</f>
        <v>-1.9397702999413013E-8</v>
      </c>
      <c r="U25" s="8">
        <f>Monthly_Op!U25-Monthly_Dev!U25</f>
        <v>3.8699363358318806E-7</v>
      </c>
    </row>
    <row r="26" spans="1:21" x14ac:dyDescent="0.25">
      <c r="A26" s="1">
        <v>44742</v>
      </c>
      <c r="B26" t="s">
        <v>0</v>
      </c>
      <c r="C26" s="8">
        <f>Monthly_Op!C26-Monthly_Dev!C26</f>
        <v>27.623590857450381</v>
      </c>
      <c r="D26" s="8">
        <f>Monthly_Op!D26-Monthly_Dev!D26</f>
        <v>-4.0517645804710014</v>
      </c>
      <c r="E26" s="8">
        <f>Monthly_Op!E26-Monthly_Dev!E26</f>
        <v>-31.906336069799067</v>
      </c>
      <c r="F26" s="8">
        <f>Monthly_Op!F26-Monthly_Dev!F26</f>
        <v>-0.98885573293039997</v>
      </c>
      <c r="G26" s="8">
        <f>Monthly_Op!G26-Monthly_Dev!G26</f>
        <v>-4.5168902549470005</v>
      </c>
      <c r="H26" s="8">
        <f>Monthly_Op!H26-Monthly_Dev!H26</f>
        <v>-256.94962474580984</v>
      </c>
      <c r="I26" s="8">
        <f>Monthly_Op!I26-Monthly_Dev!I26</f>
        <v>-36.824605999883602</v>
      </c>
      <c r="J26" s="8">
        <f>Monthly_Op!J26-Monthly_Dev!J26</f>
        <v>-1.4163090099769988</v>
      </c>
      <c r="K26" s="8">
        <f>Monthly_Op!K26-Monthly_Dev!K26</f>
        <v>75.009245470409951</v>
      </c>
      <c r="L26" s="8">
        <f>Monthly_Op!L26-Monthly_Dev!L26</f>
        <v>287.22774832159848</v>
      </c>
      <c r="M26" s="8">
        <f>Monthly_Op!M26-Monthly_Dev!M26</f>
        <v>-2.9001512302784249E-10</v>
      </c>
      <c r="N26" s="8">
        <f>Monthly_Op!N26-Monthly_Dev!N26</f>
        <v>2.8841975729701517</v>
      </c>
      <c r="O26" s="10">
        <f>Monthly_Op!O26-Monthly_Dev!O26</f>
        <v>1.0961503298858588E-3</v>
      </c>
      <c r="P26" s="8">
        <f>Monthly_Op!P26-Monthly_Dev!P26</f>
        <v>9.1484677299376926E-2</v>
      </c>
      <c r="Q26" s="8">
        <f>Monthly_Op!Q26-Monthly_Dev!Q26</f>
        <v>-5.7065044529736042E-5</v>
      </c>
      <c r="R26" s="8">
        <f>Monthly_Op!R26-Monthly_Dev!R26</f>
        <v>-7.8100129030644894E-8</v>
      </c>
      <c r="S26" s="8">
        <f>Monthly_Op!S26-Monthly_Dev!S26</f>
        <v>-1.0090298019349575E-7</v>
      </c>
      <c r="T26" s="8">
        <f>Monthly_Op!T26-Monthly_Dev!T26</f>
        <v>7.9002347774803638E-8</v>
      </c>
      <c r="U26" s="8">
        <f>Monthly_Op!U26-Monthly_Dev!U26</f>
        <v>-4.4910120777785778E-6</v>
      </c>
    </row>
    <row r="27" spans="1:21" x14ac:dyDescent="0.25">
      <c r="A27" s="1">
        <v>44773</v>
      </c>
      <c r="B27" t="s">
        <v>46</v>
      </c>
      <c r="C27" s="8">
        <f>Monthly_Op!C27-Monthly_Dev!C27</f>
        <v>84.526632868510205</v>
      </c>
      <c r="D27" s="8">
        <f>Monthly_Op!D27-Monthly_Dev!D27</f>
        <v>-16.013290525028992</v>
      </c>
      <c r="E27" s="8">
        <f>Monthly_Op!E27-Monthly_Dev!E27</f>
        <v>-3.16555665429496</v>
      </c>
      <c r="F27" s="8">
        <f>Monthly_Op!F27-Monthly_Dev!F27</f>
        <v>-0.99044400003159794</v>
      </c>
      <c r="G27" s="8">
        <f>Monthly_Op!G27-Monthly_Dev!G27</f>
        <v>-4.5211599999770016</v>
      </c>
      <c r="H27" s="8">
        <f>Monthly_Op!H27-Monthly_Dev!H27</f>
        <v>-228.26119713829985</v>
      </c>
      <c r="I27" s="8">
        <f>Monthly_Op!I27-Monthly_Dev!I27</f>
        <v>-37.222555999841504</v>
      </c>
      <c r="J27" s="8">
        <f>Monthly_Op!J27-Monthly_Dev!J27</f>
        <v>-1.585875106303007</v>
      </c>
      <c r="K27" s="8">
        <f>Monthly_Op!K27-Monthly_Dev!K27</f>
        <v>-103.29721111324716</v>
      </c>
      <c r="L27" s="8">
        <f>Monthly_Op!L27-Monthly_Dev!L27</f>
        <v>190.76448789690039</v>
      </c>
      <c r="M27" s="8">
        <f>Monthly_Op!M27-Monthly_Dev!M27</f>
        <v>-3.735976861207746E-9</v>
      </c>
      <c r="N27" s="8">
        <f>Monthly_Op!N27-Monthly_Dev!N27</f>
        <v>1.9048624202200699</v>
      </c>
      <c r="O27" s="10">
        <f>Monthly_Op!O27-Monthly_Dev!O27</f>
        <v>1.0930159201052447E-3</v>
      </c>
      <c r="P27" s="8">
        <f>Monthly_Op!P27-Monthly_Dev!P27</f>
        <v>9.1223215100399102E-2</v>
      </c>
      <c r="Q27" s="8">
        <f>Monthly_Op!Q27-Monthly_Dev!Q27</f>
        <v>4.9488968215882778E-5</v>
      </c>
      <c r="R27" s="8">
        <f>Monthly_Op!R27-Monthly_Dev!R27</f>
        <v>-9.9105818662792444E-8</v>
      </c>
      <c r="S27" s="8">
        <f>Monthly_Op!S27-Monthly_Dev!S27</f>
        <v>8.0501195043325424E-8</v>
      </c>
      <c r="T27" s="8">
        <f>Monthly_Op!T27-Monthly_Dev!T27</f>
        <v>7.890048436820507E-8</v>
      </c>
      <c r="U27" s="8">
        <f>Monthly_Op!U27-Monthly_Dev!U27</f>
        <v>4.8996997065842152E-5</v>
      </c>
    </row>
    <row r="28" spans="1:21" x14ac:dyDescent="0.25">
      <c r="A28" s="1">
        <v>44804</v>
      </c>
      <c r="B28" t="s">
        <v>45</v>
      </c>
      <c r="C28" s="8">
        <f>Monthly_Op!C28-Monthly_Dev!C28</f>
        <v>97.635566513819867</v>
      </c>
      <c r="D28" s="8">
        <f>Monthly_Op!D28-Monthly_Dev!D28</f>
        <v>0.9263027753439701</v>
      </c>
      <c r="E28" s="8">
        <f>Monthly_Op!E28-Monthly_Dev!E28</f>
        <v>11.544833073382051</v>
      </c>
      <c r="F28" s="8">
        <f>Monthly_Op!F28-Monthly_Dev!F28</f>
        <v>-0.99044400003309718</v>
      </c>
      <c r="G28" s="8">
        <f>Monthly_Op!G28-Monthly_Dev!G28</f>
        <v>-4.5211599999770016</v>
      </c>
      <c r="H28" s="8">
        <f>Monthly_Op!H28-Monthly_Dev!H28</f>
        <v>-185.87042635305011</v>
      </c>
      <c r="I28" s="8">
        <f>Monthly_Op!I28-Monthly_Dev!I28</f>
        <v>-33.638205999852502</v>
      </c>
      <c r="J28" s="8">
        <f>Monthly_Op!J28-Monthly_Dev!J28</f>
        <v>0.20799824326499561</v>
      </c>
      <c r="K28" s="8">
        <f>Monthly_Op!K28-Monthly_Dev!K28</f>
        <v>-92.663268187474046</v>
      </c>
      <c r="L28" s="8">
        <f>Monthly_Op!L28-Monthly_Dev!L28</f>
        <v>104.46430700479868</v>
      </c>
      <c r="M28" s="8">
        <f>Monthly_Op!M28-Monthly_Dev!M28</f>
        <v>2.2470203475677408E-9</v>
      </c>
      <c r="N28" s="8">
        <f>Monthly_Op!N28-Monthly_Dev!N28</f>
        <v>1.0607248797900866</v>
      </c>
      <c r="O28" s="10">
        <f>Monthly_Op!O28-Monthly_Dev!O28</f>
        <v>1.0827031499047735E-3</v>
      </c>
      <c r="P28" s="8">
        <f>Monthly_Op!P28-Monthly_Dev!P28</f>
        <v>9.0947101798519725E-2</v>
      </c>
      <c r="Q28" s="8">
        <f>Monthly_Op!Q28-Monthly_Dev!Q28</f>
        <v>4.9270456656813622E-6</v>
      </c>
      <c r="R28" s="8">
        <f>Monthly_Op!R28-Monthly_Dev!R28</f>
        <v>-9.9105818662792444E-8</v>
      </c>
      <c r="S28" s="8">
        <f>Monthly_Op!S28-Monthly_Dev!S28</f>
        <v>8.0501195043325424E-8</v>
      </c>
      <c r="T28" s="8">
        <f>Monthly_Op!T28-Monthly_Dev!T28</f>
        <v>1.8997525330632925E-8</v>
      </c>
      <c r="U28" s="8">
        <f>Monthly_Op!U28-Monthly_Dev!U28</f>
        <v>5.2359973778948188E-6</v>
      </c>
    </row>
    <row r="29" spans="1:21" x14ac:dyDescent="0.25">
      <c r="A29" s="1">
        <v>44834</v>
      </c>
      <c r="B29" t="s">
        <v>1</v>
      </c>
      <c r="C29" s="8">
        <f>Monthly_Op!C29-Monthly_Dev!C29</f>
        <v>124.87229837880977</v>
      </c>
      <c r="D29" s="8">
        <f>Monthly_Op!D29-Monthly_Dev!D29</f>
        <v>-2.0527202477040305</v>
      </c>
      <c r="E29" s="8">
        <f>Monthly_Op!E29-Monthly_Dev!E29</f>
        <v>28.914004619629054</v>
      </c>
      <c r="F29" s="8">
        <f>Monthly_Op!F29-Monthly_Dev!F29</f>
        <v>-0.98933088650089829</v>
      </c>
      <c r="G29" s="8">
        <f>Monthly_Op!G29-Monthly_Dev!G29</f>
        <v>-4.5181682446339977</v>
      </c>
      <c r="H29" s="8">
        <f>Monthly_Op!H29-Monthly_Dev!H29</f>
        <v>-125.60104169894998</v>
      </c>
      <c r="I29" s="8">
        <f>Monthly_Op!I29-Monthly_Dev!I29</f>
        <v>-29.129885999651492</v>
      </c>
      <c r="J29" s="8">
        <f>Monthly_Op!J29-Monthly_Dev!J29</f>
        <v>2.688140627635093</v>
      </c>
      <c r="K29" s="8">
        <f>Monthly_Op!K29-Monthly_Dev!K29</f>
        <v>-109.87228015572896</v>
      </c>
      <c r="L29" s="8">
        <f>Monthly_Op!L29-Monthly_Dev!L29</f>
        <v>2.5628111409987469</v>
      </c>
      <c r="M29" s="8">
        <f>Monthly_Op!M29-Monthly_Dev!M29</f>
        <v>2.3377992874884512E-8</v>
      </c>
      <c r="N29" s="8">
        <f>Monthly_Op!N29-Monthly_Dev!N29</f>
        <v>2.6231056120195717E-2</v>
      </c>
      <c r="O29" s="10">
        <f>Monthly_Op!O29-Monthly_Dev!O29</f>
        <v>1.0846572099580953E-3</v>
      </c>
      <c r="P29" s="8">
        <f>Monthly_Op!P29-Monthly_Dev!P29</f>
        <v>9.0720618600244052E-2</v>
      </c>
      <c r="Q29" s="8">
        <f>Monthly_Op!Q29-Monthly_Dev!Q29</f>
        <v>4.5680208131670952E-6</v>
      </c>
      <c r="R29" s="8">
        <f>Monthly_Op!R29-Monthly_Dev!R29</f>
        <v>7.0140231400728226E-9</v>
      </c>
      <c r="S29" s="8">
        <f>Monthly_Op!S29-Monthly_Dev!S29</f>
        <v>-5.2197719924151897E-8</v>
      </c>
      <c r="T29" s="8">
        <f>Monthly_Op!T29-Monthly_Dev!T29</f>
        <v>4.4001353671774268E-8</v>
      </c>
      <c r="U29" s="8">
        <f>Monthly_Op!U29-Monthly_Dev!U29</f>
        <v>5.1690003601834178E-6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0AD5-E46B-475E-86E2-2A43A4A7B9AE}">
  <dimension ref="A1:C15"/>
  <sheetViews>
    <sheetView workbookViewId="0">
      <selection activeCell="H12" sqref="H12"/>
    </sheetView>
  </sheetViews>
  <sheetFormatPr defaultRowHeight="15" x14ac:dyDescent="0.25"/>
  <sheetData>
    <row r="1" spans="1:3" x14ac:dyDescent="0.25">
      <c r="A1" s="5" t="s">
        <v>63</v>
      </c>
      <c r="B1" t="s">
        <v>64</v>
      </c>
    </row>
    <row r="2" spans="1:3" x14ac:dyDescent="0.25">
      <c r="A2" s="2">
        <v>710981.99999972095</v>
      </c>
      <c r="B2">
        <v>710981.99999999802</v>
      </c>
      <c r="C2" s="2">
        <f>A2-B2</f>
        <v>-2.7706846594810486E-7</v>
      </c>
    </row>
    <row r="3" spans="1:3" x14ac:dyDescent="0.25">
      <c r="A3" s="2">
        <v>626359.00000090396</v>
      </c>
      <c r="B3">
        <v>626358.99999222695</v>
      </c>
      <c r="C3" s="2">
        <f t="shared" ref="C3:C7" si="0">A3-B3</f>
        <v>8.6770160123705864E-6</v>
      </c>
    </row>
    <row r="4" spans="1:3" x14ac:dyDescent="0.25">
      <c r="A4" s="2">
        <v>532454.00000078499</v>
      </c>
      <c r="B4">
        <v>532454.00000010501</v>
      </c>
      <c r="C4" s="2">
        <f t="shared" si="0"/>
        <v>6.7998189479112625E-7</v>
      </c>
    </row>
    <row r="5" spans="1:3" x14ac:dyDescent="0.25">
      <c r="A5" s="2">
        <v>458607.00001915201</v>
      </c>
      <c r="B5">
        <v>458607.00001990999</v>
      </c>
      <c r="C5" s="2">
        <f t="shared" si="0"/>
        <v>-7.5798016041517258E-7</v>
      </c>
    </row>
    <row r="6" spans="1:3" x14ac:dyDescent="0.25">
      <c r="A6" s="2">
        <v>360563.00000166101</v>
      </c>
      <c r="B6">
        <v>363467.00000160601</v>
      </c>
      <c r="C6" s="2">
        <f t="shared" si="0"/>
        <v>-2903.9999999449938</v>
      </c>
    </row>
    <row r="7" spans="1:3" x14ac:dyDescent="0.25">
      <c r="A7" s="2">
        <v>229107.9999995</v>
      </c>
      <c r="B7">
        <v>232011.99999987401</v>
      </c>
      <c r="C7" s="2">
        <f t="shared" si="0"/>
        <v>-2904.0000003740133</v>
      </c>
    </row>
    <row r="15" spans="1:3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YearlyUse_Op</vt:lpstr>
      <vt:lpstr>YearlyUse_Dev</vt:lpstr>
      <vt:lpstr>YearlyUse_Comp</vt:lpstr>
      <vt:lpstr>Monthly_Op</vt:lpstr>
      <vt:lpstr>Monthly_Dev</vt:lpstr>
      <vt:lpstr>Monthly_Comp</vt:lpstr>
      <vt:lpstr>BHOPS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2020-09-01T21:02:26Z</dcterms:modified>
</cp:coreProperties>
</file>